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</calcChain>
</file>

<file path=xl/sharedStrings.xml><?xml version="1.0" encoding="utf-8"?>
<sst xmlns="http://schemas.openxmlformats.org/spreadsheetml/2006/main" count="3572" uniqueCount="1488">
  <si>
    <t>XXXXX</t>
  </si>
  <si>
    <t>Oddział Zewnętrzny Aresztu Śledczego</t>
  </si>
  <si>
    <t>m. Olsztyn</t>
  </si>
  <si>
    <t>4794-799a-a9f0-07b9-cfd8-91b3-fc42-7bea</t>
  </si>
  <si>
    <t>Areszt Śledczy</t>
  </si>
  <si>
    <t>c2f8-554d-7029-ec0e-0521-6888-3b3f-d770</t>
  </si>
  <si>
    <t>Dom Pomocy Społecznej „BARKA”</t>
  </si>
  <si>
    <t>bfe3-b3cc-8abd-66b5-0d15-0d7f-7188-5688</t>
  </si>
  <si>
    <t>Dom Pomocy Społecznej</t>
  </si>
  <si>
    <t>43cf-d55e-69e4-85e3-391a-5d5e-37c8-271b</t>
  </si>
  <si>
    <t>Dom Pomocy Społecznej i Dom Opieki „Laurentius”</t>
  </si>
  <si>
    <t>37b7-7db5-e75a-34f9-daec-aaea-f247-21d9</t>
  </si>
  <si>
    <t>Dom Pomocy Społecznej „Kombatant”</t>
  </si>
  <si>
    <t>8c47-e944-ebea-3ee9-1518-eb85-0aee-ce3a</t>
  </si>
  <si>
    <t>Niepubliczny Zakład Opieki Zdrowotnej Ośrodek Mieszkalno-Rehabilitacyjny  Polski Związek Niewidomych</t>
  </si>
  <si>
    <t>47f5-777f-3455-e796-9fe0-157f-c06f-5724</t>
  </si>
  <si>
    <t>Uniwersytecki Szpital Kliniczny</t>
  </si>
  <si>
    <t>9776-c3e3-5487-b113-8273-01a2-b36d-47df</t>
  </si>
  <si>
    <t>Samodzielny Publiczny Zespół Gruźlicy i Chorób Płuc</t>
  </si>
  <si>
    <t>e043-cd64-a73f-b24c-b73b-0f2a-1312-fa6c</t>
  </si>
  <si>
    <t>Samodzielny Publiczny Zakład Opieki Zdrowotnej Ministerstwa Spraw Wewnętrznych z Warmińsko-Mazurskim Centrum Onkologii</t>
  </si>
  <si>
    <t>18c4-0e4d-9038-ec4a-2ceb-8205-fef1-1b06</t>
  </si>
  <si>
    <t>Wojewódzki Zespół Lecznictwa Psychiatrycznego</t>
  </si>
  <si>
    <t>55e4-9f6e-5f87-14a9-854c-a534-ed21-6fb4</t>
  </si>
  <si>
    <t>Wojewódzki Szpital Specjalistyczny</t>
  </si>
  <si>
    <t>cae1-727d-cccb-c2ff-6e37-3bcf-964f-9dcf</t>
  </si>
  <si>
    <t>Miejski Szpital Zespolony</t>
  </si>
  <si>
    <t>1018-a2c2-6e53-dff9-9310-da3f-b928-df51</t>
  </si>
  <si>
    <t>a116-8601-2f69-be1f-1bd2-d29b-75bf-0217</t>
  </si>
  <si>
    <t>Zespół Szkół Elektronicznych i Telekomunikacyjnych</t>
  </si>
  <si>
    <t>a76c-874d-2ddd-c3ae-c43c-a3c4-2f48-4406</t>
  </si>
  <si>
    <t>III Liceum Ogólnokształcące im. M. Kopernika</t>
  </si>
  <si>
    <t>7d83-0983-ffc1-aaa5-e609-c7f5-6be1-3644</t>
  </si>
  <si>
    <t>Gimnazjum Nr 12</t>
  </si>
  <si>
    <t>5d92-4179-7221-2c80-8bfe-d8a0-c196-d68f</t>
  </si>
  <si>
    <t>Szkoła Podstawowa Nr 9</t>
  </si>
  <si>
    <t>80f6-1136-c468-3dab-13d3-0083-21d1-b140</t>
  </si>
  <si>
    <t>7d3c-30ed-fca3-5401-4bc9-11f7-ffdd-4323</t>
  </si>
  <si>
    <t>Szkoła Podstawowa Nr 1 im. R. Knosały</t>
  </si>
  <si>
    <t>ce7d-2d8f-6cbf-b9a6-caf8-dbe8-b6ef-a5da</t>
  </si>
  <si>
    <t>Centrum Edukacji "Oskar" Przedszkole "Patryk"</t>
  </si>
  <si>
    <t>c928-b07e-d7a0-4b43-44d8-7421-75a1-371c</t>
  </si>
  <si>
    <t>Centrum Edukacji i Inicjatyw Kulturalnych</t>
  </si>
  <si>
    <t>173e-a54e-4c8e-a338-6e26-2f75-35c7-cd24</t>
  </si>
  <si>
    <t>Gimnazjum Nr 11</t>
  </si>
  <si>
    <t>5d20-035f-6140-0617-ffe8-ef47-49ac-4cbb</t>
  </si>
  <si>
    <t>Zespół Szkół Samochodowych im. A. M. Bocheńskiego</t>
  </si>
  <si>
    <t>9239-82a2-432e-c621-db12-2cea-9506-2fba</t>
  </si>
  <si>
    <t>3013-d295-9eba-8bd3-c8af-4428-a638-5b7f</t>
  </si>
  <si>
    <t>Szkoła Podstawowa Nr 13 im. Komisji Edukacji Narodowej</t>
  </si>
  <si>
    <t>ef5e-dfd6-2255-da6c-6cc7-f45f-c90d-ad19</t>
  </si>
  <si>
    <t>0362-9cfd-78ba-11b1-2ae3-144d-6efd-9a43</t>
  </si>
  <si>
    <t>Szkoła Podstawowa Nr 34</t>
  </si>
  <si>
    <t>96c4-b213-1d1b-3887-3dcc-d165-07b5-23b2</t>
  </si>
  <si>
    <t xml:space="preserve">Poradnia Lekarza Rodzinnego Bogusława Solnica Podmiot Leczniczy Bogusława Solnica </t>
  </si>
  <si>
    <t>eafa-036a-35ca-d6a7-5c76-6123-92f5-212c</t>
  </si>
  <si>
    <t>Osiedlowy Dom Kultury S. M. "Jaroty" Klub "Akant"</t>
  </si>
  <si>
    <t>11f9-a515-6781-cfa2-eab5-92c0-1f82-ddc7</t>
  </si>
  <si>
    <t>AAI-Polska AIKIDO</t>
  </si>
  <si>
    <t>cc92-d420-82ca-063d-8339-335a-0a11-f031</t>
  </si>
  <si>
    <t>Szkoła Podstawowa Nr 32 im. Jana Brzechwy</t>
  </si>
  <si>
    <t>114a-5f73-936b-7ed5-c554-7042-dd5d-9eb7</t>
  </si>
  <si>
    <t>Gimnazjum Nr 13 im. H. Wagnera</t>
  </si>
  <si>
    <t>7b86-15af-a116-259f-1a5f-6513-b773-388b</t>
  </si>
  <si>
    <t>4ebd-a60d-a5ea-1a15-05d0-f713-d680-7dd1</t>
  </si>
  <si>
    <t>Przedszkole Miejskie Nr 15 im. Wandy Chotomskiej</t>
  </si>
  <si>
    <t>c4e2-9677-08ee-a8c0-6d1b-b081-0713-7338</t>
  </si>
  <si>
    <t>04ee-a137-f390-6e46-cdc0-1358-08d7-11d3</t>
  </si>
  <si>
    <t>Spółdzielnia Mieszkaniowa "Jaroty" Administracja Osiedla Pieczewo</t>
  </si>
  <si>
    <t>3bb2-f32a-9ebf-a55d-14fb-dc37-cafa-b3b0</t>
  </si>
  <si>
    <t>Spółdzielnia Mieszkaniowa "Jaroty" Administracja Osiedla Jaroty</t>
  </si>
  <si>
    <t>8f1b-78b1-7f9e-76fb-7d84-2041-0956-f4c4</t>
  </si>
  <si>
    <t>Przedszkole Miejskie Nr 29</t>
  </si>
  <si>
    <t>f663-1150-226d-94a8-4974-dd13-7302-a928</t>
  </si>
  <si>
    <t>Szkoła Podstawowa Nr 30 im. M. Zientary-Malewskiej</t>
  </si>
  <si>
    <t>6520-1a04-5ca8-0df3-623a-493c-8890-a01f</t>
  </si>
  <si>
    <t>Rada Osiedla "Generałów"</t>
  </si>
  <si>
    <t>31b7-3b13-9f89-284a-9bf3-6a14-1f87-6bb3</t>
  </si>
  <si>
    <t>Przedszkole Miejskie Nr 5</t>
  </si>
  <si>
    <t>bb00-49c7-88fe-daa0-b699-510a-c204-d270</t>
  </si>
  <si>
    <t>22f6-7f22-0249-3053-02f4-f1b5-0021-9ceb</t>
  </si>
  <si>
    <t>Spółdzielnia Mieszkaniowa "Kormoran"</t>
  </si>
  <si>
    <t>d23e-ea4a-95cc-4a41-834d-527e-2b70-f2de</t>
  </si>
  <si>
    <t>Miejska Biblioteka Publiczna Filia Nr 6</t>
  </si>
  <si>
    <t>ac18-7a2f-c7e0-9452-26db-2c40-cda6-8ade</t>
  </si>
  <si>
    <t>1d41-030a-b1c3-6bdb-5cb0-0500-d632-8d3c</t>
  </si>
  <si>
    <t>Społeczne Gimnazjum 101</t>
  </si>
  <si>
    <t>2c3c-8d14-8887-bee2-093c-cbb8-17e4-73ba</t>
  </si>
  <si>
    <t>Społeczna Szkoła Podstawowa Nr 101</t>
  </si>
  <si>
    <t>7d11-c457-6b3b-cd67-46be-8e05-7783-294b</t>
  </si>
  <si>
    <t>Zespół Szkół Ogólnokształcących Nr 3</t>
  </si>
  <si>
    <t>6098-8092-049f-bd1a-d0e6-a086-731b-c4c8</t>
  </si>
  <si>
    <t>Spółdzielnia Mieszkaniowa "Jaroty"</t>
  </si>
  <si>
    <t>e41f-c225-f791-fc96-f54e-8859-5ff6-152c</t>
  </si>
  <si>
    <t>Przedszkole Miejskie Nr 32</t>
  </si>
  <si>
    <t>a255-b5d4-a9d2-6c8d-0982-d3cc-cf09-c36c</t>
  </si>
  <si>
    <t>Przedszkole Miejskie Nr 31</t>
  </si>
  <si>
    <t>9582-c4fa-1177-ae02-c991-831f-7e54-fe66</t>
  </si>
  <si>
    <t>Zespół Szkół Ogólnokształcących Nr 4</t>
  </si>
  <si>
    <t>77f9-925a-376b-880b-6f24-852c-5c0e-173c</t>
  </si>
  <si>
    <t>Przedszkole Miejskie Nr 3</t>
  </si>
  <si>
    <t>c02a-569c-bfdf-3b10-12b1-620a-8dfd-f421</t>
  </si>
  <si>
    <t>Szkoła Podstawowa Nr 6 im. K. I. Gałczyńskiego</t>
  </si>
  <si>
    <t>9f21-c651-1dce-6f53-46a2-9569-c1ea-564b</t>
  </si>
  <si>
    <t>Przedszkole Miejskie Nr 17</t>
  </si>
  <si>
    <t>fe28-1dc3-4bc5-7f09-dc2a-089f-c3c0-d97e</t>
  </si>
  <si>
    <t>Szkoła Podstawowa Nr 22 im. M. Dąbrowskiej</t>
  </si>
  <si>
    <t>0821-6415-3bb4-e711-1d48-95d3-b50d-7970</t>
  </si>
  <si>
    <t>Zespół Szkół Gastronomiczno-Spożywczych</t>
  </si>
  <si>
    <t>b3f2-31cd-51f4-c7c1-ec17-7f27-b6d0-ab5c</t>
  </si>
  <si>
    <t>Przedszkole Miejskie Nr 38</t>
  </si>
  <si>
    <t>2472-d580-af37-8bdd-ee37-7708-fab6-bfc6</t>
  </si>
  <si>
    <t>Gimnazjum Nr 7 im. I. Krasickiego</t>
  </si>
  <si>
    <t>9e61-c029-11f4-acdf-d6d5-39af-7715-32e7</t>
  </si>
  <si>
    <t>1112-23dc-6388-4c02-0235-9921-b392-16a8</t>
  </si>
  <si>
    <t>Zespół Szkół Ogólnokształcących Nr 2 IV Liceum Ogólnokształcące im. M. Skłodowskiej-Curie</t>
  </si>
  <si>
    <t>c0d6-debe-7d05-bd9d-315a-fb0e-4396-fe54</t>
  </si>
  <si>
    <t>Izba Skarbowa</t>
  </si>
  <si>
    <t>d217-0f0b-518b-48c5-3928-6761-9103-c46a</t>
  </si>
  <si>
    <t>Zespół Szkół Mechaniczno-Energetycznych im. T. Kościuszki</t>
  </si>
  <si>
    <t>8a8c-e716-189b-c384-c397-3932-ab6b-9082</t>
  </si>
  <si>
    <t>Przedszkole Miejskie Nr 37</t>
  </si>
  <si>
    <t>faaf-d956-366b-5eca-2a5d-6471-bebb-c6e7</t>
  </si>
  <si>
    <t>Przedszkole Artystyczno-Teatralne "Dorotka"</t>
  </si>
  <si>
    <t>d542-39bf-bb2c-b1f9-eab8-ce17-44f8-7496</t>
  </si>
  <si>
    <t>Zespół Szkół Chemicznych i Ogólnokształcących im. J. Śniadeckiego</t>
  </si>
  <si>
    <t>3887-fba7-9894-20b0-2e11-c74b-d81f-3868</t>
  </si>
  <si>
    <t>Szkoła Podstawowa Nr 3</t>
  </si>
  <si>
    <t>e974-22fc-e4e6-1d51-f58b-15e8-7fa2-5293</t>
  </si>
  <si>
    <t>Gimnazjum Nr 3</t>
  </si>
  <si>
    <t>8349-4108-ab62-5161-1eee-02f3-c005-7f5a</t>
  </si>
  <si>
    <t>ddc7-b8fc-53e9-dca8-bea4-fc21-ca97-c1fc</t>
  </si>
  <si>
    <t>Szkoła Podstawowa Nr 15 im. W. Kętrzyńskiego</t>
  </si>
  <si>
    <t>2bf3-ecfd-35f2-9742-d8a1-1966-8909-a614</t>
  </si>
  <si>
    <t>Regionalna Dyrekcja Lasów Państwowych</t>
  </si>
  <si>
    <t>794b-8bf1-8f47-4b68-279a-0dee-2a31-441a</t>
  </si>
  <si>
    <t>Państwowe Liceum Plastyczne</t>
  </si>
  <si>
    <t>27de-d123-1e9a-3b15-4805-3b4c-3687-3681</t>
  </si>
  <si>
    <t>Izba Celna</t>
  </si>
  <si>
    <t>2af5-ac04-7f3f-c5ed-ee18-44de-f6cf-b015</t>
  </si>
  <si>
    <t>Dom Studenta Nr 119</t>
  </si>
  <si>
    <t>aa12-30c3-e99a-0b3a-6ba2-4e80-06ab-cfe7</t>
  </si>
  <si>
    <t>Instytut Rozrodu Zwierząt i Badań Żywności Polskiej Akademii Nauk</t>
  </si>
  <si>
    <t>a6e6-076a-4d28-9d3f-6adc-15e7-5b99-3bff</t>
  </si>
  <si>
    <t>Uniwersytet Warmińsko-Mazurski w Olsztynie Wydział Nauk Ekonomicznych</t>
  </si>
  <si>
    <t>9182-f10d-8764-a70a-916f-3dd6-b936-d973</t>
  </si>
  <si>
    <t>Gimnazjum Nr 14 im. Marszałka Józefa Piłsudskiego</t>
  </si>
  <si>
    <t>fc2b-3a4c-12ff-1f98-db03-b2b7-87ed-bbad</t>
  </si>
  <si>
    <t>Szkoła Podstawowa Nr 18 im. Orła Białego</t>
  </si>
  <si>
    <t>3fa2-da5a-c6eb-5b98-035e-4aa8-1bfc-6e31</t>
  </si>
  <si>
    <t>Przedszkole Miejskie Nr 14</t>
  </si>
  <si>
    <t>0621-4cd7-aae6-0f54-f876-82b2-01c1-b06a</t>
  </si>
  <si>
    <t>Przedszkole Kraina Bajek</t>
  </si>
  <si>
    <t>9b12-5ae9-a604-6dc2-4b86-010a-e94c-680c</t>
  </si>
  <si>
    <t>Szkoła Podstawowa Nr 19 im. Mikołaja Kopernika</t>
  </si>
  <si>
    <t>a4b2-f0d7-2d2f-4b7f-ce1a-a44b-3106-da2a</t>
  </si>
  <si>
    <t>bde4-dec2-4d07-8085-fcca-53aa-bd42-7c95</t>
  </si>
  <si>
    <t>Stowarzyszenie Wyjątkowe Serce Warsztat Terapii Zajęciowej</t>
  </si>
  <si>
    <t>cc68-4950-127f-80a1-debb-290b-7dbe-ecb2</t>
  </si>
  <si>
    <t>Szkoła Podstawowa Nr 7 im. L. Kruczkowskiego</t>
  </si>
  <si>
    <t>a713-4a8f-a921-a6d1-2486-fdae-2449-8ad4</t>
  </si>
  <si>
    <t>Zespół Szkół Ogólnokształcących Nr 5 Mistrzostwa Sportowego im. Mariana Grzegorza Bublewicza</t>
  </si>
  <si>
    <t>4974-6fb2-bbf8-6bc7-c91e-a65b-291d-6e3e</t>
  </si>
  <si>
    <t>Gimnazjum  Nr 5</t>
  </si>
  <si>
    <t>3c1c-8ed7-780a-9d95-faf0-d95a-e465-03bd</t>
  </si>
  <si>
    <t>Gimnazjum Nr 5</t>
  </si>
  <si>
    <t>5ddb-b13e-9ef5-8950-4bb0-c123-6352-b52d</t>
  </si>
  <si>
    <t>Szkoła Podstawowa Nr 10 im. W. Broniewskiego</t>
  </si>
  <si>
    <t>ca12-4041-a8e7-c92d-b6b6-6e49-01ca-fadc</t>
  </si>
  <si>
    <t>66ca-e83f-3480-0958-84d5-7c15-6515-d13f</t>
  </si>
  <si>
    <t>Generalna Dyrekcja Dróg Krajowych i Autostrad Oddział w Olsztynie</t>
  </si>
  <si>
    <t>a3a7-90d8-1f87-0466-9d9b-06c4-1a0a-6efd</t>
  </si>
  <si>
    <t>Szkoła Podstawowa Nr 29 im. J. Liszewskiego</t>
  </si>
  <si>
    <t>ada0-9640-36d5-8656-77b9-08e9-8ab9-8390</t>
  </si>
  <si>
    <t>bcc3-ff1a-daa6-19d2-7eef-884f-a109-fe31</t>
  </si>
  <si>
    <t>Uniwersytet Warmińsko-Mazurski w Olsztynie, Wydział Nauk Społecznych</t>
  </si>
  <si>
    <t>ee4b-5826-1832-05dd-139a-1c22-018c-8fbc</t>
  </si>
  <si>
    <t>Uniwersytet Warmińsko-Mazurski w Olsztynie Studium Języków Obcych</t>
  </si>
  <si>
    <t>51bd-8ebd-554f-7470-1f9b-dc18-f307-dfe4</t>
  </si>
  <si>
    <t>Wojewódzka Biblioteka Publiczna, Wypożyczalnia Główna i Międzybiblioteczna</t>
  </si>
  <si>
    <t>1b26-9536-2440-c15c-24d1-687f-ee0a-7e8c</t>
  </si>
  <si>
    <t>Szkoła Podstawowa Nr 2 im. J. Dąbrowskiego</t>
  </si>
  <si>
    <t>a354-7b5b-58de-f938-e602-33ef-e9ea-e00a</t>
  </si>
  <si>
    <t>Specjalny Ośrodek Szkolno-Wychowawczy</t>
  </si>
  <si>
    <t>5847-d700-4245-f68c-3e79-d74f-4042-3e99</t>
  </si>
  <si>
    <t>I Liceum Ogólnokształcące im. A. Mickiewicza</t>
  </si>
  <si>
    <t>ed03-4820-d124-ad81-7a9c-524a-1730-3002</t>
  </si>
  <si>
    <t>e6c9-eebd-3a03-166c-0d8b-47dd-7072-ae2b</t>
  </si>
  <si>
    <t>Zespół Szkół Ogólnokształcących Nr 1 II Liceum Ogólnokształcące im. K. I. Gałczyńskiego</t>
  </si>
  <si>
    <t>8ab3-187c-e25e-4205-3bd0-2dda-a677-51da</t>
  </si>
  <si>
    <t xml:space="preserve">Dom Pomocy Społecznej </t>
  </si>
  <si>
    <t>gm. Węgorzewo</t>
  </si>
  <si>
    <t>821a-ef0c-287f-d64d-e91f-15a6-2507-8b2d</t>
  </si>
  <si>
    <t>Mazurskie Centrum Zdrowia Szpital Powiatowy</t>
  </si>
  <si>
    <t>c9c6-0c27-6073-1714-073c-ce8b-03dc-b502</t>
  </si>
  <si>
    <t>Szpital Psychiatryczny Samodzielny Publiczny Zakład Opieki Zdrowotnej</t>
  </si>
  <si>
    <t>d42c-b660-09f0-7da9-4555-20a5-212b-8a1d</t>
  </si>
  <si>
    <t>Zespół Szkół w Radziejach</t>
  </si>
  <si>
    <t>9ecd-30f4-28f2-5222-8d1a-dbcf-8014-972c</t>
  </si>
  <si>
    <t>Świetlica wiejska w Węgielsztynie</t>
  </si>
  <si>
    <t>855e-77b5-1c63-ed0b-b220-f0b8-49c3-744d</t>
  </si>
  <si>
    <t>Szkoła Podstawowa Nr 1 w Węgorzewie</t>
  </si>
  <si>
    <t>e99f-4841-0e19-ea48-e2c9-f806-6d0c-47fe</t>
  </si>
  <si>
    <t>Ekomarina w Węgorzewie</t>
  </si>
  <si>
    <t>83d3-6794-449c-b179-a909-1df1-a55f-03d0</t>
  </si>
  <si>
    <t>Szkoła Podstawowa w Perłach</t>
  </si>
  <si>
    <t>a835-0b01-c21f-8c2c-c2f4-d949-6f9a-66be</t>
  </si>
  <si>
    <t>Szkoła Podstawowa Nr 2 w Węgorzewie</t>
  </si>
  <si>
    <t>598b-b888-6781-027c-1e7b-7b33-e536-4f49</t>
  </si>
  <si>
    <t>Gimnazjum w Węgorzewie</t>
  </si>
  <si>
    <t>ba1f-838d-06a9-d2b7-a325-9fcb-a323-9ff7</t>
  </si>
  <si>
    <t>Liceum Ogólnokształcące w Węgorzewie</t>
  </si>
  <si>
    <t>540b-8f35-b716-366a-4098-7dd1-0f94-c9a4</t>
  </si>
  <si>
    <t>820a-5ae9-66e4-1a95-88e6-7960-a4c2-56c6</t>
  </si>
  <si>
    <t>Specjalny Ośrodek Szkolno-Wychowawczy w Węgorzewie</t>
  </si>
  <si>
    <t>9d72-f930-2a7a-90a4-1584-f91c-9741-4b36</t>
  </si>
  <si>
    <t>dd95-c876-c568-fbd1-4799-b13a-c9fd-8706</t>
  </si>
  <si>
    <t>Węgorzewskie Centrum Kultury w Węgorzewie</t>
  </si>
  <si>
    <t>9af4-b606-5dfd-dafb-1e00-4ee5-c9ff-5a2e</t>
  </si>
  <si>
    <t>Ciepłownie Miejskie Sp. z o.o. Węgorzewo</t>
  </si>
  <si>
    <t>187c-f6c1-2641-9930-99de-aa94-e376-6397</t>
  </si>
  <si>
    <t>6720-bdc7-7020-ae4f-ef74-d62e-911f-537e</t>
  </si>
  <si>
    <t>Urząd Miejski w Węgorzewie</t>
  </si>
  <si>
    <t>4c3b-7aaf-1ec8-e5fe-231e-9e90-5c56-5b4a</t>
  </si>
  <si>
    <t>Zespół Szkół w Pozezdrzu</t>
  </si>
  <si>
    <t>gm. Pozezdrze</t>
  </si>
  <si>
    <t>2747-9ba5-fc56-a3ab-cff7-0a3e-2be4-15d3</t>
  </si>
  <si>
    <t>7a19-d653-38b7-e922-27d4-12c2-916c-1449</t>
  </si>
  <si>
    <t>Pomieszczenie przy Ochotniczej Straży Pożarnej w Kutach</t>
  </si>
  <si>
    <t>a6c0-a117-a8a3-fc38-d8ac-9a14-08c7-3d37</t>
  </si>
  <si>
    <t>Warsztaty Terapii Zajęciowej w Olszewie Węgorzewskim</t>
  </si>
  <si>
    <t>gm. Budry</t>
  </si>
  <si>
    <t>eeee-78b6-e8b0-0fbb-fda7-92d9-c7c4-4191</t>
  </si>
  <si>
    <t>Świetlica w Ołowniku</t>
  </si>
  <si>
    <t>acba-cc14-e324-777e-79f5-c105-6c73-3110</t>
  </si>
  <si>
    <t xml:space="preserve">Szkoła Podstawowa w Budrach </t>
  </si>
  <si>
    <t>1588-13ba-c097-c4a6-c872-8906-a604-4a01</t>
  </si>
  <si>
    <t>b5fb-1ae5-0318-f262-82ca-3e3b-52cc-2f6e</t>
  </si>
  <si>
    <t>Sanatorium WITAL</t>
  </si>
  <si>
    <t>gm. Gołdap</t>
  </si>
  <si>
    <t>44af-0146-357e-420b-0d81-bc51-882f-8ad7</t>
  </si>
  <si>
    <t>Goldmedica Sp.z o.o.</t>
  </si>
  <si>
    <t>a10b-4a3f-8bf9-9583-fa40-467b-90d0-0c97</t>
  </si>
  <si>
    <t>Szkoła Podstawowa Nr 2 w Gołdapi</t>
  </si>
  <si>
    <t>9516-c397-d26c-49d8-e69d-ef89-6ea9-92e4</t>
  </si>
  <si>
    <t>Liceum Ogólnokształcące w Gołdapi</t>
  </si>
  <si>
    <t>1f89-bf53-a833-689d-049f-aa13-87e2-9809</t>
  </si>
  <si>
    <t>Zespół Szkół Zawodowych w Gołdapi</t>
  </si>
  <si>
    <t>007a-42d7-a42c-a0ed-135e-d907-7b05-f0c1</t>
  </si>
  <si>
    <t>Gimnazjum Nr 1 w Gołdapi</t>
  </si>
  <si>
    <t>34f2-6e33-0863-0f2f-e545-bc7a-93c0-9d41</t>
  </si>
  <si>
    <t>Szkoła Podstawowa Nr 3 w Gołdapi</t>
  </si>
  <si>
    <t>f787-b35f-cf94-c5d4-bee2-979e-f1cb-488b</t>
  </si>
  <si>
    <t>Starostwo Powiatowe w Gołdapi</t>
  </si>
  <si>
    <t>d168-e199-c4f9-c698-76e3-98be-cc15-3fba</t>
  </si>
  <si>
    <t xml:space="preserve">Urząd Miejski w Gołdapi </t>
  </si>
  <si>
    <t>edda-502a-3811-8c34-0d6e-2b4b-5824-09b9</t>
  </si>
  <si>
    <t>Szkoła Podstawowa Nr 1 w Gołdapi</t>
  </si>
  <si>
    <t>71b8-92dd-16c4-6c0b-9a5c-c3df-d8b9-9fd0</t>
  </si>
  <si>
    <t>Świetlica Wiejska w Galwieciach</t>
  </si>
  <si>
    <t>5382-3a21-9df4-9993-4b49-1844-5d58-5b6d</t>
  </si>
  <si>
    <t>Świetlica Wiejska w Kozakach</t>
  </si>
  <si>
    <t>02c7-b472-0e23-021b-0f0d-0c6b-0263-76c2</t>
  </si>
  <si>
    <t>Świetlica Wiejska w Górnem</t>
  </si>
  <si>
    <t>abd0-d1fa-499c-f135-5960-e511-b59c-2ee1</t>
  </si>
  <si>
    <t>Szkoła Podstawowa w Jabłońskich</t>
  </si>
  <si>
    <t>d562-854a-dc08-c5cd-eec4-4f52-bc05-f621</t>
  </si>
  <si>
    <t>Zespół Szkół w Grabowie</t>
  </si>
  <si>
    <t>4f89-2b5a-0cf2-5648-2afb-dca4-4c87-3996</t>
  </si>
  <si>
    <t>Szkoła Podstawowa w Boćwince</t>
  </si>
  <si>
    <t>12f0-884e-58fb-cf13-4e69-06a6-c0f2-c1c9</t>
  </si>
  <si>
    <t>Świetlica Wiejska w Żytkiejmach</t>
  </si>
  <si>
    <t>gm. Dubeninki</t>
  </si>
  <si>
    <t>abe4-6d31-6726-2276-15e6-28b7-e516-8c7d</t>
  </si>
  <si>
    <t>Gminne Centrum Kultury w Dubeninkach</t>
  </si>
  <si>
    <t>3164-d749-3426-3dbf-a018-d56c-3aa7-82fa</t>
  </si>
  <si>
    <t>Szkoła Podstawowa w Dubeninkach</t>
  </si>
  <si>
    <t>79bc-fc22-2436-4cfc-7a44-59f0-71df-d5b1</t>
  </si>
  <si>
    <t>Była Szkoła Podstawowa w Żabinie</t>
  </si>
  <si>
    <t>gm. Banie Mazurskie</t>
  </si>
  <si>
    <t>4464-e6a7-97b8-5d58-8dbf-7565-a787-fb30</t>
  </si>
  <si>
    <t>Szkoła Podstawowa w Lisach</t>
  </si>
  <si>
    <t>0672-5841-3303-45da-6308-babb-932c-3a4e</t>
  </si>
  <si>
    <t>Zespół Placówek Oświatowych w Baniach Mazurskich</t>
  </si>
  <si>
    <t>0465-408f-1a04-1afa-9a03-1e6f-fb80-948a</t>
  </si>
  <si>
    <t>0b5b-a42c-9743-95eb-0a51-6a07-6744-bcce</t>
  </si>
  <si>
    <t>Świetlica Wiejska w Lesinach Wielkich</t>
  </si>
  <si>
    <t>gm. Wielbark</t>
  </si>
  <si>
    <t>8238-76ac-f3e4-bd92-2ba0-7cd4-e8f5-37f3</t>
  </si>
  <si>
    <t>Szkoła Podstawowa w Zabielach</t>
  </si>
  <si>
    <t>ed30-498c-33d4-9b7b-41e9-a258-2be4-6b42</t>
  </si>
  <si>
    <t>Gminny Ośrodek Kultury w Wielbarku</t>
  </si>
  <si>
    <t>e2ea-8c4f-9ac6-2c30-66af-e556-592e-cc3c</t>
  </si>
  <si>
    <t>Urząd Gminy Wielbark</t>
  </si>
  <si>
    <t>dba0-73d0-0643-9334-9763-0903-48b6-651e</t>
  </si>
  <si>
    <t xml:space="preserve">Szkoła Podstawowa w Wielbarku </t>
  </si>
  <si>
    <t>4fc0-3c41-00bc-9719-c210-dcf3-87e6-78e7</t>
  </si>
  <si>
    <t>0148-2004-473d-bc0a-ed41-f522-d725-2837</t>
  </si>
  <si>
    <t>gm. Świętajno</t>
  </si>
  <si>
    <t>8fea-7f0f-782b-50a8-ea1a-0855-f6fd-65e6</t>
  </si>
  <si>
    <t>Środowiskowy Dom Samopomocy w Piasutnie</t>
  </si>
  <si>
    <t>295e-3d21-ecd9-1fff-3c07-ffcc-d1af-e715</t>
  </si>
  <si>
    <t>Szkoła Podstawowa w Kolonii</t>
  </si>
  <si>
    <t>b9bc-31be-6c7f-7101-7dad-6324-b6ee-db0c</t>
  </si>
  <si>
    <t>Szkoła Podstawowa w Jerutach</t>
  </si>
  <si>
    <t>6e67-9d62-fb81-795e-b00f-444b-d36a-1bf1</t>
  </si>
  <si>
    <t>Zespół Szkół w Spychowie</t>
  </si>
  <si>
    <t>b379-e3f3-e1cd-8663-f049-5c36-eb87-a3c4</t>
  </si>
  <si>
    <t>Gminna Biblioteka Publiczna w Świętajnie</t>
  </si>
  <si>
    <t>1993-4ab8-f6d2-c9b1-b2a4-b6a7-c57d-06aa</t>
  </si>
  <si>
    <t>Gminny Ośrodek Kultury w Świętajnie</t>
  </si>
  <si>
    <t>b2e4-f793-55c7-361a-46ac-d7c4-774e-f6e7</t>
  </si>
  <si>
    <t>Niepubliczny Zespół Szkolno-Przedszkolny w Romanach</t>
  </si>
  <si>
    <t>gm. Szczytno</t>
  </si>
  <si>
    <t>c6f6-be44-4cc5-3b41-9768-f793-5c1a-24d8</t>
  </si>
  <si>
    <t>Szkoła Podstawowa w Rudce</t>
  </si>
  <si>
    <t>b8eb-d6b3-a581-f433-2143-3f22-a28c-15dd</t>
  </si>
  <si>
    <t>Zakład Gospodarki Komunalnej i Mieszkaniowej w Kamionku</t>
  </si>
  <si>
    <t>7485-7efc-a355-442f-2180-bce2-5829-838b</t>
  </si>
  <si>
    <t>Zespół Szkół w Olszynach</t>
  </si>
  <si>
    <t>8747-ab3b-347a-ced3-4c5d-bf6d-e773-2ab6</t>
  </si>
  <si>
    <t>Zespół Szkół w Szymanach</t>
  </si>
  <si>
    <t>4312-f722-17ad-ec92-c621-cc70-989b-c1c0</t>
  </si>
  <si>
    <t>Zespół Szkół w Lipowcu</t>
  </si>
  <si>
    <t>2b76-73b6-9e4f-7823-fcb9-4420-7e02-2598</t>
  </si>
  <si>
    <t>Urząd Gminy Szczytno</t>
  </si>
  <si>
    <t>a24c-4c0a-2006-b4bb-df44-74d3-f36a-3ac4</t>
  </si>
  <si>
    <t>Agencja Nieruchomości Rolnych, Oddział w Olsztynie, Sekcja Zamiejscowa Gospodarowania Zasobem w Kamionku</t>
  </si>
  <si>
    <t>a0b6-7018-056c-0561-bd48-5306-c174-9ba4</t>
  </si>
  <si>
    <t>Świetlica Wiejska w Leśnym Dworze</t>
  </si>
  <si>
    <t>b0b5-d5fd-7054-45f7-6681-9c07-9649-7dd6</t>
  </si>
  <si>
    <t>Świetlica Wiejska w Płozach</t>
  </si>
  <si>
    <t>1776-5bac-65df-0454-6f1c-ec7a-681e-7a56</t>
  </si>
  <si>
    <t>68b3-5f8f-a5ef-2082-ff98-cdba-0ff0-c9cd</t>
  </si>
  <si>
    <t>Budynek byłej Szkoły Podstawowej w Spalinach Wielkich</t>
  </si>
  <si>
    <t>gm. Rozogi</t>
  </si>
  <si>
    <t>5b5d-37de-071e-90ff-39a6-3dd9-51b6-6b95</t>
  </si>
  <si>
    <t>Świetlica Wiejska w Farynach</t>
  </si>
  <si>
    <t>5038-1a32-e842-6e14-7c37-1a3e-4668-0c93</t>
  </si>
  <si>
    <t>Świetlica Wiejska w Księżym Lasku</t>
  </si>
  <si>
    <t>79b5-2272-ffff-087d-9168-1717-dbf0-5473</t>
  </si>
  <si>
    <t>Szkoła Podstawowa w Klonie</t>
  </si>
  <si>
    <t>6e41-4078-8b40-fb12-a5a2-f87c-f401-f1e4</t>
  </si>
  <si>
    <t>Sala sportowa przy Zespole Szkół w Rozogach</t>
  </si>
  <si>
    <t>d441-1aae-e079-c72a-b9f8-7e46-1724-21e3</t>
  </si>
  <si>
    <t>Gminny Ośrodek Kultury w Rozogach</t>
  </si>
  <si>
    <t>0e23-cc82-7c4b-3e52-0cf3-1bbc-ee15-2a60</t>
  </si>
  <si>
    <t>Sala sportowa przy Zespole Szkolno-Przedszkolnym w Dąbrowach</t>
  </si>
  <si>
    <t>0b71-e3c4-7ca5-a1eb-5690-fe47-560f-5641</t>
  </si>
  <si>
    <t>Zespół Szkolno-Przedszkolny</t>
  </si>
  <si>
    <t>gm. Pasym</t>
  </si>
  <si>
    <t>049f-ddc6-1cef-f545-3517-854b-bd2c-e2e1</t>
  </si>
  <si>
    <t>d1c9-607d-19bd-3a25-1baa-a7ca-5fae-5db7</t>
  </si>
  <si>
    <t>Remiza Strażacka</t>
  </si>
  <si>
    <t>e0dd-5ed7-e2b4-8c06-9687-5b27-41cc-f991</t>
  </si>
  <si>
    <t>Świetlica Wiejska</t>
  </si>
  <si>
    <t>53ca-bf87-e590-4ebd-04e9-579d-b985-5352</t>
  </si>
  <si>
    <t>Szkoła Podstawowa</t>
  </si>
  <si>
    <t>789c-bb59-2fd5-e378-1978-ff19-4348-3cde</t>
  </si>
  <si>
    <t>5932-5fc6-d8e7-5f84-9997-43ad-a7c4-1a1b</t>
  </si>
  <si>
    <t xml:space="preserve">Miejski Ośrodek Kultury </t>
  </si>
  <si>
    <t>3296-a1c7-e68d-d66b-62d8-3879-58d2-6988</t>
  </si>
  <si>
    <t>Zespół Szkół-Publiczne Gimnazjum</t>
  </si>
  <si>
    <t>abcb-0ce2-26e8-84ad-06c0-33a6-979b-8d61</t>
  </si>
  <si>
    <t xml:space="preserve">Świetlica Wiejska  </t>
  </si>
  <si>
    <t>gm. Jedwabno</t>
  </si>
  <si>
    <t>43c3-6e30-e8d3-8029-fc46-1b32-ea50-7faa</t>
  </si>
  <si>
    <t>7aa0-94c5-de13-d0db-8058-45cb-98c7-a7b3</t>
  </si>
  <si>
    <t xml:space="preserve">Gminny Ośrodek Kultury </t>
  </si>
  <si>
    <t>95e7-5dea-7fdc-20f7-e624-4a38-56db-a45a</t>
  </si>
  <si>
    <t xml:space="preserve">Budynek Zespołu Szkół  </t>
  </si>
  <si>
    <t>eb88-0cb0-8565-3377-84e6-5a34-2f39-e106</t>
  </si>
  <si>
    <t>Zespół Szkolno-Przedszkolny w Orzynach</t>
  </si>
  <si>
    <t>gm. Dźwierzuty</t>
  </si>
  <si>
    <t>85f2-de4b-093d-2118-5762-b241-0fc2-0e4c</t>
  </si>
  <si>
    <t>Świetlica Wiejska  Jabłonka</t>
  </si>
  <si>
    <t>c4be-212b-90c0-a287-2ecf-8277-5550-e039</t>
  </si>
  <si>
    <t>Szkoła Podstawowa w Kałęczynie</t>
  </si>
  <si>
    <t>1877-426d-6493-b8fa-e159-4c2e-a9f6-50d9</t>
  </si>
  <si>
    <t>Urząd Gminy w Dźwierzutach</t>
  </si>
  <si>
    <t>ea8f-51bf-bf65-cbc6-3439-10e4-6674-a54d</t>
  </si>
  <si>
    <t>Gminny Ośrodek Kultury, Sportu i Rekreacji w Dźwierzutach</t>
  </si>
  <si>
    <t>b6ca-5efa-eb82-25b7-d255-9176-57bd-9f3b</t>
  </si>
  <si>
    <t>Szkoła Podstawowa w Rumach</t>
  </si>
  <si>
    <t>4ab6-f48e-d772-f42c-3d37-1ec0-7865-7f49</t>
  </si>
  <si>
    <t>m. Szczytno</t>
  </si>
  <si>
    <t>425e-63d5-b5a9-920a-2ebb-d335-7281-e2ad</t>
  </si>
  <si>
    <t>Szpital Powiatowy</t>
  </si>
  <si>
    <t>2ef3-ae78-1c61-160c-70c2-354c-ab13-a636</t>
  </si>
  <si>
    <t>ba5f-d9ef-a0b2-0081-8a87-5853-6819-1ade</t>
  </si>
  <si>
    <t>Gimnazjum Nr 2 z Oddziałami Integracyjnymi</t>
  </si>
  <si>
    <t>7eda-ddb8-61a9-b65b-78b3-2cb3-abac-b9d9</t>
  </si>
  <si>
    <t>Zespół Szkół Nr 2 im. Jędrzeja Śniadeckiego</t>
  </si>
  <si>
    <t>ab10-e9ba-ea97-7b5e-bb9c-475e-02f9-7c67</t>
  </si>
  <si>
    <t>Centrum Rehabilitacyjno-Edukacyjne Dla Dzieci i Młodzieży Niepełnosprawnej</t>
  </si>
  <si>
    <t>0073-f93b-d7ff-b62b-f78d-b487-60bb-5ddd</t>
  </si>
  <si>
    <t>Powiatowy Urząd Pracy</t>
  </si>
  <si>
    <t>16a2-1264-fb13-282c-f205-83ab-dc7e-16ae</t>
  </si>
  <si>
    <t>Cech Rzemiosł Różnych</t>
  </si>
  <si>
    <t>8393-80ea-8382-6d78-cf1f-f772-4376-64d2</t>
  </si>
  <si>
    <t>Zespół Szkół Nr 3 im. Jana III Sobieskiego</t>
  </si>
  <si>
    <t>5093-e9fc-f56e-458f-a21c-8c46-5f52-de1c</t>
  </si>
  <si>
    <t>Hala Widowiskowo-Sportowa im. Huberta Wagnera</t>
  </si>
  <si>
    <t>007f-872a-6270-1772-fc1b-4c9c-9460-d0b1</t>
  </si>
  <si>
    <t>3e6a-4575-e051-66d6-4f1f-14c6-b3bc-9dd1</t>
  </si>
  <si>
    <t>Dom Studencki Wyższej Szkoły Policji</t>
  </si>
  <si>
    <t>6e68-38fb-85ec-f1b8-c668-bc71-6efa-df26</t>
  </si>
  <si>
    <t>Gimnazjum Nr 1 im. Henryka Sienkiewicza</t>
  </si>
  <si>
    <t>5765-b436-b898-1432-4916-552d-4dd1-c96c</t>
  </si>
  <si>
    <t>Miejskie Przedszkole Nr 1 "Bajka"</t>
  </si>
  <si>
    <t>4954-5056-2c55-5eaf-ffb7-6c9f-de5b-feee</t>
  </si>
  <si>
    <t>Przedszkole Niepubliczne Nr 1 "Pod Topolą"</t>
  </si>
  <si>
    <t>db76-4eb9-3208-6efc-ced5-50f8-c426-89f1</t>
  </si>
  <si>
    <t>Szkoła Podstawowa Nr 3 im. Marii Curie-Skłodowskiej</t>
  </si>
  <si>
    <t>872f-46c7-35cf-7c4e-e420-85d2-9001-46e7</t>
  </si>
  <si>
    <t>Miejskie Przedszkole Nr 2 "Fantazja"</t>
  </si>
  <si>
    <t>0d1c-1059-cf0a-8ff0-14c0-4b16-9011-be45</t>
  </si>
  <si>
    <t>Gminna Spółdzielnia "Samopomoc Chłopska"</t>
  </si>
  <si>
    <t>651d-46cf-4b85-72a8-8997-f04a-0dc8-770c</t>
  </si>
  <si>
    <t>4ebc-986f-1edf-8666-bcbd-b0d4-c230-57d0</t>
  </si>
  <si>
    <t>Zespół Szkół Nr 1 im. Stanisława Staszica</t>
  </si>
  <si>
    <t>9295-8f9e-d210-15ce-80b3-7212-c836-bed1</t>
  </si>
  <si>
    <t>Miejski Dom Kultury</t>
  </si>
  <si>
    <t>d014-1c85-5ebf-022f-9df7-ee72-ac0f-e2f1</t>
  </si>
  <si>
    <t>Szkoła Podstawowa Nr 6 im. Orła Białego</t>
  </si>
  <si>
    <t>ce5c-c22c-72e8-9a0f-ee1f-56fa-9993-c803</t>
  </si>
  <si>
    <t>Szkoła Podstawowa z Oddziałami Integracyjnymi  Nr 2 im. Wojciecha Kętrzyńskiego</t>
  </si>
  <si>
    <t>357c-4fbf-9c7f-b3a5-50ea-671c-a89d-90af</t>
  </si>
  <si>
    <t>Warsztaty Szkolne przy Zespole Szkół Nr 1</t>
  </si>
  <si>
    <t>8111-740a-4341-e6bb-3a05-2114-5e0a-f2d9</t>
  </si>
  <si>
    <t>Świetlica Domu Pomocy Społecznej Ewangelickiego Domu Opieki BETEZDA w Ukcie Parafii Ewangelicko-Augsburskiej w Mikołajkach</t>
  </si>
  <si>
    <t>gm. Ruciane-Nida</t>
  </si>
  <si>
    <t>b677-60cf-b85d-9123-6097-b102-f22e-e348</t>
  </si>
  <si>
    <t>6dc1-9214-78ee-ffdb-fe1b-ce89-155e-f0c6</t>
  </si>
  <si>
    <t>f1de-e724-1633-9ba2-2462-ffe4-14f5-9bb8</t>
  </si>
  <si>
    <t>db6e-5d9c-63dc-591f-8566-13db-c2ea-bc77</t>
  </si>
  <si>
    <t>b6f2-9df0-35fb-e58c-bb09-a049-3d9d-71e5</t>
  </si>
  <si>
    <t>Zespół Szkół Samorządowych im. Agnieszki Osieckiej</t>
  </si>
  <si>
    <t>8e2d-fa24-6efc-0de2-eb1d-39d1-7fec-dc6e</t>
  </si>
  <si>
    <t>Szkoła Podstawowa Nr 1</t>
  </si>
  <si>
    <t>e445-4fa5-6a66-027a-50bf-b689-674c-d57e</t>
  </si>
  <si>
    <t>Zespół Szkół Leśnych im. Unii Europejskiej</t>
  </si>
  <si>
    <t>ff60-1cc7-b0c4-017c-9976-7f4c-eba4-44c8</t>
  </si>
  <si>
    <t>Świetlica Osiedlowa</t>
  </si>
  <si>
    <t>2213-cb84-2b5d-72cf-b387-f320-a69b-6b56</t>
  </si>
  <si>
    <t>Samodzielny Publiczny Zakład Opieki Zdrowotnej Szpital Powiatowy w Piszu</t>
  </si>
  <si>
    <t>gm. Pisz</t>
  </si>
  <si>
    <t>6d24-0873-8edd-acf7-6f89-4d3e-480b-ac96</t>
  </si>
  <si>
    <t>Gminny Zespół Szkół</t>
  </si>
  <si>
    <t>6fed-b6ef-ace1-f5db-50b1-e7be-bb72-ddd2</t>
  </si>
  <si>
    <t>fe4a-c066-820c-c08d-f6f3-c374-d1d5-1fb1</t>
  </si>
  <si>
    <t>Zespół Szkół Nr 1</t>
  </si>
  <si>
    <t>c262-c0c4-616f-11e8-64a2-ad01-e61d-e00a</t>
  </si>
  <si>
    <t>e8f5-be81-1a5f-bbb7-db3d-fb8a-8bd0-f187</t>
  </si>
  <si>
    <t>Zespół Szkół Ogólnokształcących</t>
  </si>
  <si>
    <t>e0a6-8ca7-c586-b956-b885-a42d-66ff-32e1</t>
  </si>
  <si>
    <t>Urząd Miejski</t>
  </si>
  <si>
    <t>1521-d413-6eea-a0d8-1120-e9c3-c286-f2d3</t>
  </si>
  <si>
    <t>Szkoła Podstawowa Nr 1 im. Mikołaja Kopernika</t>
  </si>
  <si>
    <t>1457-222f-59c0-9214-f4be-556a-de92-9176</t>
  </si>
  <si>
    <t>e718-cb1c-1b30-3686-6bd6-70cd-7871-d0d2</t>
  </si>
  <si>
    <t>Gimnazjum Nr 1 im. Konstantego Ildefonsa Gałczyńskiego</t>
  </si>
  <si>
    <t>6ea3-0d8e-3dd9-6520-2f6c-2408-d9cc-c4f1</t>
  </si>
  <si>
    <t>Szkoła Podstawowa Nr 2 im. Henryka Sienkiewicza</t>
  </si>
  <si>
    <t>2761-4173-7170-5b59-241b-7d34-be38-4ef1</t>
  </si>
  <si>
    <t>Szkoła Podstawowa im. Ks. Jerzego Popiełuszki</t>
  </si>
  <si>
    <t>5d65-5ad9-ca00-13bb-f0a3-3a2a-63b0-213c</t>
  </si>
  <si>
    <t>ee80-49bd-eeeb-99f4-e7fe-c204-9fd4-f9f4</t>
  </si>
  <si>
    <t>005f-cfea-1a7d-c5c5-63d8-3a19-8a0b-1cfe</t>
  </si>
  <si>
    <t>282c-450e-db20-e1e5-8b5c-ab02-b480-11d8</t>
  </si>
  <si>
    <t>88dc-fb8e-008a-2859-749f-14e5-3e83-fdd3</t>
  </si>
  <si>
    <t>2294-3662-753f-978b-3b77-1a60-7bca-2f78</t>
  </si>
  <si>
    <t>0f3a-59f8-8fb5-50c0-fd20-60e8-324e-e176</t>
  </si>
  <si>
    <t>Zespół Szkół w Dąbrówce</t>
  </si>
  <si>
    <t>gm. Orzysz</t>
  </si>
  <si>
    <t>5579-85f7-6bc0-b298-a36d-a085-1145-8b91</t>
  </si>
  <si>
    <t>Szkoła Filialna w Drozdowie</t>
  </si>
  <si>
    <t>ef33-3c16-f87e-675b-d64e-e37b-7f5f-15dd</t>
  </si>
  <si>
    <t>Szkoła Podstawowa w Okartowie</t>
  </si>
  <si>
    <t>4fd2-6a44-11c1-a005-fada-602b-80b2-bacf</t>
  </si>
  <si>
    <t>Sala widowiskowo-sportowa w Orzyszu</t>
  </si>
  <si>
    <t>e984-8d4e-c1f3-73dd-3018-5be9-21d1-b84b</t>
  </si>
  <si>
    <t>Świetlica wiejska w Wierzbinach</t>
  </si>
  <si>
    <t>3855-d97f-7c7b-be27-0443-bc18-3b83-134b</t>
  </si>
  <si>
    <t>Gimnazjum w Orzyszu</t>
  </si>
  <si>
    <t>4dd5-b2ef-b0bc-78f8-856d-9095-ff8d-54b4</t>
  </si>
  <si>
    <t>Centrum Informacji Turystycznej w Orzyszu</t>
  </si>
  <si>
    <t>6787-2b7d-67f9-4fc0-fcfe-d47d-5b0c-7eae</t>
  </si>
  <si>
    <t>Szkoła Podstawowa w Orzyszu</t>
  </si>
  <si>
    <t>2063-b508-713d-86aa-f80d-f88b-3c6b-078c</t>
  </si>
  <si>
    <t>Szkoła Podstawowa w Bemowie Piskim</t>
  </si>
  <si>
    <t>gm. Biała Piska</t>
  </si>
  <si>
    <t>3a95-62b1-6dd5-82a3-bf1a-0903-c86d-107e</t>
  </si>
  <si>
    <t>d6c7-fbc4-95bb-f56f-d975-0aa0-068a-9520</t>
  </si>
  <si>
    <t>Szkoła Podstawowa w Kumielsku</t>
  </si>
  <si>
    <t>39be-9747-4b26-694e-13cb-d3a3-8810-5a1f</t>
  </si>
  <si>
    <t>Świetlica Wiejska w Świdrach Kościelnych</t>
  </si>
  <si>
    <t>3802-6084-3f31-b637-80a0-1c89-59b1-f637</t>
  </si>
  <si>
    <t>Szkoła Podstawowa w Skarżynie</t>
  </si>
  <si>
    <t>b11d-a737-0086-fe89-7340-ed8d-7508-6293</t>
  </si>
  <si>
    <t>Sołeckie Centrum Kultury</t>
  </si>
  <si>
    <t>b556-c860-d2d1-f828-15aa-8da7-9cc5-cddc</t>
  </si>
  <si>
    <t xml:space="preserve">Świetlica w Pogorzeli Wielkiej </t>
  </si>
  <si>
    <t>83f2-f5b0-ca67-f243-232d-a17a-b15f-f00e</t>
  </si>
  <si>
    <t>Publiczne Gimnazjum</t>
  </si>
  <si>
    <t>5946-6aeb-48eb-625c-e15c-1d4f-9a9b-cb91</t>
  </si>
  <si>
    <t>Urząd Miejski w Białej Piskiej</t>
  </si>
  <si>
    <t>8790-ca30-790b-d7fb-bc02-1371-6a88-bbe3</t>
  </si>
  <si>
    <t>gm. Świątki</t>
  </si>
  <si>
    <t>c2da-7493-ca3e-04a3-45af-69e2-8d05-c2c7</t>
  </si>
  <si>
    <t>83aa-f4b1-e227-4532-910b-cb5a-3d5d-9a60</t>
  </si>
  <si>
    <t>e2bc-7208-08c9-6707-2796-cd2f-50ae-aba2</t>
  </si>
  <si>
    <t>e9e5-3739-6560-0e0f-3943-eabb-6c25-5a4d</t>
  </si>
  <si>
    <t>Gminna Biblioteka Publiczna</t>
  </si>
  <si>
    <t>c187-2d54-2eca-7ebd-5a69-164f-36f1-997f</t>
  </si>
  <si>
    <t>48fb-7a71-5176-36ba-6bf0-abbe-002e-6516</t>
  </si>
  <si>
    <t>Świetlica "Nad Łyną" w Rusi</t>
  </si>
  <si>
    <t>gm. Stawiguda</t>
  </si>
  <si>
    <t>21b2-04ca-d2f7-6fba-198c-5f32-272f-38df</t>
  </si>
  <si>
    <t>Przedszkole w Bartągu</t>
  </si>
  <si>
    <t>ba84-4370-528a-4bac-8d43-8e37-2f4d-822a</t>
  </si>
  <si>
    <t>Klub w Dorotowie</t>
  </si>
  <si>
    <t>4c32-42b1-3207-aa07-9ef4-2818-8118-a1ce</t>
  </si>
  <si>
    <t>Świetlica w Gryźlinach</t>
  </si>
  <si>
    <t>f51b-2e3e-139d-38d1-bcd4-b5c7-b436-8d35</t>
  </si>
  <si>
    <t>Publiczne Gimnazjum w Stawigudzie</t>
  </si>
  <si>
    <t>7104-45cc-3695-0da6-906b-23b4-59c9-bd5b</t>
  </si>
  <si>
    <t>Zespół Szkolno-Przedszkolny w Stawigudzie</t>
  </si>
  <si>
    <t>fdb0-602a-61d8-d658-17ce-0337-1244-1adf</t>
  </si>
  <si>
    <t>Remiza Ochotniczej Straży Pożarnej w Nowej Wsi</t>
  </si>
  <si>
    <t>gm. Purda</t>
  </si>
  <si>
    <t>e275-61cd-2007-6abc-4a6a-ec42-0c27-fd6b</t>
  </si>
  <si>
    <t>Świetlica Wiejska w Klewkach</t>
  </si>
  <si>
    <t>f0f5-3bc9-ffde-f2b8-411a-d2ad-f213-981b</t>
  </si>
  <si>
    <t>Szkoła Podstawowa w Klebarku Wielkim</t>
  </si>
  <si>
    <t>d7e0-33e1-9945-0ffe-6454-4c9b-351d-bcf5</t>
  </si>
  <si>
    <t>Szkoła Podstawowa w Butrynach</t>
  </si>
  <si>
    <t>e1d7-9974-2bcf-a305-72dd-559c-bc61-ff39</t>
  </si>
  <si>
    <t>Świetlica wiejska w Giławach</t>
  </si>
  <si>
    <t>d109-7095-f3c0-70bb-e4ec-adbb-cef3-0baf</t>
  </si>
  <si>
    <t>Remiza Ochotniczej Straży Pożarnej w Purdzie</t>
  </si>
  <si>
    <t>801c-c75d-6aaf-1cea-e295-4a5f-3d27-4b24</t>
  </si>
  <si>
    <t>Dom Pomocy Społecznej "Zacisze" w Olsztynku</t>
  </si>
  <si>
    <t>gm. Olsztynek</t>
  </si>
  <si>
    <t>a18f-ec0b-ca64-c3d3-8196-6e29-42b1-aff7</t>
  </si>
  <si>
    <t>Szkoła Podstawowa w Olsztynku</t>
  </si>
  <si>
    <t>4b99-0b8e-8597-9ca9-dd8f-6893-ed12-bb98</t>
  </si>
  <si>
    <t>Świetlica w Platynach</t>
  </si>
  <si>
    <t>5126-f104-21e5-3c55-e671-ed66-fe47-177c</t>
  </si>
  <si>
    <t>Świetlica w Pawłowie</t>
  </si>
  <si>
    <t>ff90-a917-430b-e4f0-91e3-3027-e686-94e4</t>
  </si>
  <si>
    <t>Świetlica w Królikowie</t>
  </si>
  <si>
    <t>45c0-3b84-b1f0-1c73-f9c0-eb64-d70d-9515</t>
  </si>
  <si>
    <t>Zespół Szkolno-Przedszkolny w Waplewie</t>
  </si>
  <si>
    <t>35e1-ebea-7de9-2eff-ea9a-5377-4160-143f</t>
  </si>
  <si>
    <t>Świetlica w Kunkach</t>
  </si>
  <si>
    <t>6764-8f6c-21dc-419c-c742-69a2-cb0d-5e45</t>
  </si>
  <si>
    <t>Zakład Rybacki Szwaderki</t>
  </si>
  <si>
    <t>ccec-04c4-6f44-f650-23cb-44ae-73b0-f75b</t>
  </si>
  <si>
    <t>Świetlica w Mierkach</t>
  </si>
  <si>
    <t>d32a-b2ab-dd13-f715-ec7a-1bb5-bc10-a6e2</t>
  </si>
  <si>
    <t>Świetlica w Mańkach</t>
  </si>
  <si>
    <t>911b-b1f8-0d0b-ee5a-1b58-6f6e-a47e-817d</t>
  </si>
  <si>
    <t>Szkoła Podstawowa w Elgnówku</t>
  </si>
  <si>
    <t>9754-5535-9555-f835-c785-9947-2bee-cb49</t>
  </si>
  <si>
    <t>I Liceum Ogólnokształcące im. Jacka Kaczmarskiego w Olsztynku</t>
  </si>
  <si>
    <t>0f6b-c19c-ba19-34ff-596a-4f3f-b6bf-52af</t>
  </si>
  <si>
    <t>Miejski Ośrodek Pomocy Społecznej w Olsztynku</t>
  </si>
  <si>
    <t>b1a9-5535-f11a-916b-3199-a9a2-728b-103c</t>
  </si>
  <si>
    <t>Gimnazjum im. Noblistów Polskich w Olsztynku</t>
  </si>
  <si>
    <t>8a33-31fc-51d9-1af4-1fe3-6d3e-c8ab-39d5</t>
  </si>
  <si>
    <t>474a-610e-4318-cbad-3d41-c01f-c844-31b3</t>
  </si>
  <si>
    <t>Przedszkole Miejskie w Olsztynku</t>
  </si>
  <si>
    <t>fb37-e407-3fd6-893e-6a39-3150-916e-271d</t>
  </si>
  <si>
    <t>c670-fdfd-6838-27bb-3e0b-5e58-0509-eb87</t>
  </si>
  <si>
    <t>Zespół Szkół w Olsztynku</t>
  </si>
  <si>
    <t>3a55-a37a-a348-97f0-df44-f002-ae46-f07b</t>
  </si>
  <si>
    <t>decb-e4f1-df5f-a0a6-bea0-1d5c-a963-7670</t>
  </si>
  <si>
    <t>Gminny Ośrodek Kultury w Kolnie filia w Bęsi pn. "Centrum Kultury w Bęsi"</t>
  </si>
  <si>
    <t>gm. Kolno</t>
  </si>
  <si>
    <t>9b28-f04e-fd75-dead-e4ac-a9a8-99c3-135c</t>
  </si>
  <si>
    <t>Biblioteka Publiczna Gminy Kolno z siedzibą w Lutrach</t>
  </si>
  <si>
    <t>3d96-cc64-9608-3975-4a1e-14d8-a748-0a37</t>
  </si>
  <si>
    <t>Gminny Ośrodek Kultury w Kolnie</t>
  </si>
  <si>
    <t>dd3d-b512-9942-02ed-a681-b6fa-ac77-cb38</t>
  </si>
  <si>
    <t>gm. Jonkowo</t>
  </si>
  <si>
    <t>8fc6-af46-ae9e-1e48-9879-0d94-7ff3-00b6</t>
  </si>
  <si>
    <t>Szkoła Podstawowa w Jonkowie</t>
  </si>
  <si>
    <t>5da3-86aa-a3ec-8fd7-f700-9b7f-0df7-8797</t>
  </si>
  <si>
    <t>06b1-aa6f-5aa9-5e7a-4efe-8223-6ba4-5087</t>
  </si>
  <si>
    <t>Szkoła Podstawowa w Nowym Kawkowie</t>
  </si>
  <si>
    <t>3f7b-4b94-ef17-8c84-952f-1cec-7b7b-caf9</t>
  </si>
  <si>
    <t>Szkoła Podstawowa we Wrzesinie</t>
  </si>
  <si>
    <t>79a6-71b3-9d70-ccb0-9ee7-72df-2c5b-82a9</t>
  </si>
  <si>
    <t>b04c-ccd0-03cb-23cb-e001-d749-93cd-5d16</t>
  </si>
  <si>
    <t>Oddział Zewnętrzny w Kikitach Zakładu Karnego w Barczewie</t>
  </si>
  <si>
    <t>gm. Jeziorany</t>
  </si>
  <si>
    <t>b869-f9ca-6bc0-9b53-98b1-43ee-0690-c8f9</t>
  </si>
  <si>
    <t>451c-c4e2-8762-7193-6415-e5cb-808e-0d9a</t>
  </si>
  <si>
    <t>ccc6-c84e-9470-37f0-4033-7236-32a7-9d0c</t>
  </si>
  <si>
    <t>8b6b-a2b0-cdff-59f5-0143-fe26-14dc-512b</t>
  </si>
  <si>
    <t>Miejski Ośrodek Kultury</t>
  </si>
  <si>
    <t>cebb-fc11-259c-22af-e6f8-43dc-018e-98bc</t>
  </si>
  <si>
    <t>a441-d17c-2149-b49d-fd7f-9fa5-5fcd-e681</t>
  </si>
  <si>
    <t>Zespół Szkół Ponadgimnazjalnych</t>
  </si>
  <si>
    <t>bb6b-ff2b-a22b-c638-e08a-c7a7-ea16-4f36</t>
  </si>
  <si>
    <t>Ośrodek Sportu i Rekreacji</t>
  </si>
  <si>
    <t>ea2f-ebdd-f17f-7eb5-1e23-4b1a-1d16-8fd6</t>
  </si>
  <si>
    <t>Dom Pomocy Społecznej w Grazymach</t>
  </si>
  <si>
    <t>gm. Gietrzwałd</t>
  </si>
  <si>
    <t>e8f4-7a57-39d6-93a8-a62f-be03-92d6-60e6</t>
  </si>
  <si>
    <t>Szkoła Podstawowa w Biesalu</t>
  </si>
  <si>
    <t>ba58-34a0-e022-c841-004d-e2bb-90ab-3acb</t>
  </si>
  <si>
    <t>Gietrzwałdzki Ośrodek Kultury w Gietrzwałdzie</t>
  </si>
  <si>
    <t>41be-b937-fd44-8910-119c-c678-eba1-8c7f</t>
  </si>
  <si>
    <t>Świetlica Wiejska w Unieszewie</t>
  </si>
  <si>
    <t>6e57-eaa4-594c-a575-c3f1-a6d6-d84e-cc8f</t>
  </si>
  <si>
    <t>Szkoła Podstawowa w Sząbruku</t>
  </si>
  <si>
    <t>f22c-9015-a0ea-11f5-f7d3-a08b-3eab-5ec5</t>
  </si>
  <si>
    <t>Świetlica Wiejska "Pod Lipą" w Gronitach</t>
  </si>
  <si>
    <t>1833-ad7f-14ba-b77d-cfac-7f36-ad89-5a77</t>
  </si>
  <si>
    <t>Dom Opieki Społecznej "Dom Nad Doliną" w Różnowie</t>
  </si>
  <si>
    <t>gm. Dywity</t>
  </si>
  <si>
    <t>490a-44a6-94c1-1f4a-9cfe-c4cb-1690-c94e</t>
  </si>
  <si>
    <t>Świetlica Wiejska w Różnowie</t>
  </si>
  <si>
    <t>5d16-e76d-685e-59d0-71a3-6c87-3462-8ae0</t>
  </si>
  <si>
    <t>Świetlica Wiejska w Kieźlinach</t>
  </si>
  <si>
    <t>0efe-efa8-ad30-29a3-b28a-4972-af05-939e</t>
  </si>
  <si>
    <t>Świetlica Wiejska w Słupach</t>
  </si>
  <si>
    <t>f0b1-0db6-089a-bf4b-7912-2599-4ba3-5ce1</t>
  </si>
  <si>
    <t>Świetlica Wiejska w Barkwedzie</t>
  </si>
  <si>
    <t>8099-4a81-b56f-3aff-9216-004b-c8e7-a9db</t>
  </si>
  <si>
    <t>Świetlica Wiejska w Gradkach</t>
  </si>
  <si>
    <t>a0f5-e3da-7258-9f0b-3d06-8689-658f-18b4</t>
  </si>
  <si>
    <t>Szkoła Podstawowa w Tuławkach</t>
  </si>
  <si>
    <t>8942-afe7-4904-4216-d2e3-bdba-d9df-36c3</t>
  </si>
  <si>
    <t>Świetlica Wiejska w Spręcowie</t>
  </si>
  <si>
    <t>7cd7-e35e-f823-18d8-aeff-601b-5d2f-1fca</t>
  </si>
  <si>
    <t>Urząd Gminy Dywity segment C</t>
  </si>
  <si>
    <t>94b7-9898-437a-3f4f-8e6f-1e29-ec44-c90b</t>
  </si>
  <si>
    <t>b267-f4a5-1250-87c0-7da0-1fbf-d6e3-e41b</t>
  </si>
  <si>
    <t>Dom Pomocy Społecznej w Dobrym Mieście</t>
  </si>
  <si>
    <t>gm. Dobre Miasto</t>
  </si>
  <si>
    <t>2dba-52c8-9083-44d0-b4bb-a60f-bdd3-cf5a</t>
  </si>
  <si>
    <t>Zespół Zakładów Opieki Zdrowotnej w Dobrym Mieście</t>
  </si>
  <si>
    <t>b0f0-1b33-2244-eac4-0ad1-81bc-0d22-4c52</t>
  </si>
  <si>
    <t>Szkoła Filialna w Jesionowie</t>
  </si>
  <si>
    <t>2a20-a76a-ff67-f9f4-6e74-29cf-1fbd-178c</t>
  </si>
  <si>
    <t>Szkoła Filialna w Orzechowie</t>
  </si>
  <si>
    <t>3f9a-dac2-5df9-d608-1f21-1d85-e967-7fe9</t>
  </si>
  <si>
    <t>b9f9-a909-aec1-ef9c-65e1-86d2-ecef-0d99</t>
  </si>
  <si>
    <t>Środowiskowy Dom Samopomocy w Piotraszewie</t>
  </si>
  <si>
    <t>ee0f-0b82-df56-eb5a-1f42-0ea8-725c-df27</t>
  </si>
  <si>
    <t>3fe1-7ee6-bdda-e479-53eb-7339-1678-cf59</t>
  </si>
  <si>
    <t>45ed-a39d-87a3-371e-54a5-2398-e261-8311</t>
  </si>
  <si>
    <t>c8f4-5012-376e-1c48-ed7a-0c17-baa9-6a4a</t>
  </si>
  <si>
    <t>9321-5efb-56bc-a5f0-2a0a-6c3f-129d-5ac9</t>
  </si>
  <si>
    <t>bd03-7960-e205-1ad1-33f9-a836-4020-24f4</t>
  </si>
  <si>
    <t>Szkoła Podstawowa w Barcikowie</t>
  </si>
  <si>
    <t>495a-e39d-3815-e285-ad5f-2fda-5261-dd62</t>
  </si>
  <si>
    <t>Przedszkole Samorządowe Nr 1 w Dobrym Mieście</t>
  </si>
  <si>
    <t>3aef-ebc2-c147-9d02-4622-d800-a5a9-f044</t>
  </si>
  <si>
    <t>Szkoła Podstawowa Nr 2 w Dobrym Mieście</t>
  </si>
  <si>
    <t>19fb-429b-ac54-49ff-a033-8f4d-5464-6b22</t>
  </si>
  <si>
    <t>Zespół Szkół w Dobrym Mieście</t>
  </si>
  <si>
    <t>ce93-cecc-a77d-ad5a-4dea-491b-7ba6-3d80</t>
  </si>
  <si>
    <t>Centrum Kulturalno-Biblioteczne w Dobrym Mieście</t>
  </si>
  <si>
    <t>f441-6bbf-a5c0-6a8e-1eaf-df6d-de39-bc45</t>
  </si>
  <si>
    <t>Gimnazjum Publiczne w Dobrym Mieście</t>
  </si>
  <si>
    <t>d359-5126-07eb-1b4d-390d-37cb-5293-7da2</t>
  </si>
  <si>
    <t>Remiza Ochotniczej Straży Pożarnej w Dobrym Mieście</t>
  </si>
  <si>
    <t>e60c-ab86-38cb-9e99-1c61-5b11-cb72-0eb7</t>
  </si>
  <si>
    <t>Szpital Powiatowy im. Jana Mikulicza w Biskupcu</t>
  </si>
  <si>
    <t>gm. Biskupiec</t>
  </si>
  <si>
    <t>a54b-ec97-00ed-7e77-b5ca-5f02-4145-615b</t>
  </si>
  <si>
    <t>437b-cc29-e46f-38d7-6b72-80ca-a68c-ada7</t>
  </si>
  <si>
    <t>5a1e-d7f6-ae0b-7928-cc94-8a6d-9f79-eede</t>
  </si>
  <si>
    <t>d965-52e1-4d38-bddb-7870-082a-2c03-e331</t>
  </si>
  <si>
    <t>Zespół Szkół</t>
  </si>
  <si>
    <t>72f4-b95d-2cea-3743-e008-b47f-2451-90d7</t>
  </si>
  <si>
    <t>3b03-6a24-1f6f-13ee-a534-da6c-43d2-9821</t>
  </si>
  <si>
    <t>5689-004a-a360-0c6b-5a98-159c-2789-1a8c</t>
  </si>
  <si>
    <t xml:space="preserve">Społeczna Szkoła Podstawowa </t>
  </si>
  <si>
    <t>b511-6616-a6f4-71d1-b744-5431-4333-2fcf</t>
  </si>
  <si>
    <t>089f-222b-f62b-7e15-dc8b-f602-d475-0ee1</t>
  </si>
  <si>
    <t xml:space="preserve">Świetlica Wiejska </t>
  </si>
  <si>
    <t>6028-39af-0b90-8d1f-026d-1daf-ac2d-b468</t>
  </si>
  <si>
    <t>Zespół Szkół w Czerwonce</t>
  </si>
  <si>
    <t>ce19-be44-1987-6eee-3f8e-ef32-8986-2996</t>
  </si>
  <si>
    <t>6b9f-918a-df1b-ecb6-4573-3f6f-c27b-736f</t>
  </si>
  <si>
    <t>Gimnazjum Nr 1</t>
  </si>
  <si>
    <t>e7fb-11d0-6d04-c529-1307-c650-a111-faf0</t>
  </si>
  <si>
    <t>9fde-4361-47fc-3d54-34fb-e8c4-c640-08b7</t>
  </si>
  <si>
    <t xml:space="preserve">Szkoła Podstawowa Nr 2  </t>
  </si>
  <si>
    <t>d666-76ab-a172-5f9c-324e-4ac7-0903-ac00</t>
  </si>
  <si>
    <t>Szkoła Podstawowa Nr 2</t>
  </si>
  <si>
    <t>e672-7ed4-f79d-61e4-c51b-f3d4-1345-479a</t>
  </si>
  <si>
    <t xml:space="preserve">Szkoła Podstawowa Nr 2 </t>
  </si>
  <si>
    <t>e20a-d012-ff8d-0101-9ac2-21f9-ca93-046d</t>
  </si>
  <si>
    <t xml:space="preserve">Szkoła Podstawowa Nr 3  </t>
  </si>
  <si>
    <t>aa29-d028-6fc5-d02b-1b04-9528-f8ba-f71c</t>
  </si>
  <si>
    <t xml:space="preserve">Biskupiecki Dom Kultury </t>
  </si>
  <si>
    <t>997f-20b6-7552-8db8-ea08-92ee-b14a-6bcd</t>
  </si>
  <si>
    <t>Biskupiecki Dom Kultury</t>
  </si>
  <si>
    <t>94fa-6217-de10-9f4c-f4b2-d8b5-f1e4-60c5</t>
  </si>
  <si>
    <t>Lokal Szpitala Pomocy Maltańskiej Oddział w Barczewie</t>
  </si>
  <si>
    <t>gm. Barczewo</t>
  </si>
  <si>
    <t>b7e2-159d-22ac-2d69-7cf3-9527-69dc-672e</t>
  </si>
  <si>
    <t>Lokal Świetlicy Zakładu Karnego</t>
  </si>
  <si>
    <t>19d4-168b-a157-283e-48c7-6f4a-0d52-63d8</t>
  </si>
  <si>
    <t>Lokal Domu Pomocy Społecznej</t>
  </si>
  <si>
    <t>46ae-8f58-c92c-3453-de3e-95e7-1948-2d57</t>
  </si>
  <si>
    <t>Lokal świetlicy wiejskiej w Skajbotach</t>
  </si>
  <si>
    <t>e64d-cb46-412a-bead-d0e9-3aba-b4b4-ace3</t>
  </si>
  <si>
    <t>Lokal Niepublicznego Zespołu Szkół i Placówek w Lamkowie</t>
  </si>
  <si>
    <t>ad2e-2ad4-eea2-8057-af0a-b5a8-f28b-5693</t>
  </si>
  <si>
    <t>Lokal świetlicy wiejskiej w Nikielkowie</t>
  </si>
  <si>
    <t>64ee-081c-918e-d71e-d090-ca5a-bae1-410e</t>
  </si>
  <si>
    <t>Lokal świetlicy wiejskiej w Ruszajnach</t>
  </si>
  <si>
    <t>9747-b06e-b541-3eaf-479c-8253-4089-007d</t>
  </si>
  <si>
    <t>Lokal w Domu Parafialnym w Wójtowie</t>
  </si>
  <si>
    <t>5fa7-f2ef-ee6c-209b-2f0d-c1c4-d6ce-3aaa</t>
  </si>
  <si>
    <t>Lokal Niepublicznego Zespołu Szkół i Placówek w Kronowie</t>
  </si>
  <si>
    <t>a962-bab8-f876-64a8-b40e-c679-7fdf-6da8</t>
  </si>
  <si>
    <t>Lokal Stacji Doświadczalnej Oceny Odmian w Wrócikowie</t>
  </si>
  <si>
    <t>e879-7295-90d7-98d1-e166-59c7-427d-30d3</t>
  </si>
  <si>
    <t>Lokal świetlicy wiejskiej w Jedzbarku</t>
  </si>
  <si>
    <t>b514-313b-59ca-5c5c-618a-af18-1b68-cfc4</t>
  </si>
  <si>
    <t>Lokal Szkoły Podstawowej w Bartołtach Wielkich</t>
  </si>
  <si>
    <t>a5c1-9d8d-c889-e33a-4f54-6a26-8875-2438</t>
  </si>
  <si>
    <t>Lokal Niepublicznego Zespołu Szkół i Placówek w Ramsowie</t>
  </si>
  <si>
    <t>2403-a34d-4537-84d8-1844-b930-27f1-c044</t>
  </si>
  <si>
    <t>Lokal Niepublicznego Zespołu Szkół i Placówek w Wipsowie</t>
  </si>
  <si>
    <t>4f60-f395-632d-49c7-2c34-9024-de92-103a</t>
  </si>
  <si>
    <t>Lokal Szkoły Podstawowej w Barczewku</t>
  </si>
  <si>
    <t>1fcb-c9ca-0fc1-39c2-7ffb-56b8-fe64-90b2</t>
  </si>
  <si>
    <t>Lokal Zespołu Szkolno-Przedszkolnego w Łęgajnach</t>
  </si>
  <si>
    <t>b9c8-4af6-b7b8-8dc6-59ff-446e-5445-3833</t>
  </si>
  <si>
    <t>Lokal Zespołu Szkół w Barczewie</t>
  </si>
  <si>
    <t>5f8e-c06e-f660-c22a-79ab-49e6-7299-f7d1</t>
  </si>
  <si>
    <t>Lokal Centrum Kulturalno-Bibliotecznego w Barczewie</t>
  </si>
  <si>
    <t>1394-47a1-4b8b-4ed0-a9fa-a5da-3b0a-c134</t>
  </si>
  <si>
    <t>2400-ea43-1fb3-57fc-5cbb-4f7b-7593-9e9d</t>
  </si>
  <si>
    <t>Lokal Przedszkola Miejskiego</t>
  </si>
  <si>
    <t>1127-ff6d-b594-4cff-bba7-804a-3361-0bf1</t>
  </si>
  <si>
    <t>Lokal Urzędu Stanu Cywilnego</t>
  </si>
  <si>
    <t>5567-642f-6d14-8ab8-d92e-7675-816d-3162</t>
  </si>
  <si>
    <t>Lokal Szkoły Podstawowej</t>
  </si>
  <si>
    <t>c1d3-b88b-506b-3074-add3-812f-5e18-dc99</t>
  </si>
  <si>
    <t>gm. Wieliczki</t>
  </si>
  <si>
    <t>6c6a-61ea-c992-8563-6373-7224-2de0-35d4</t>
  </si>
  <si>
    <t>ad66-f0b4-759b-7438-fab5-c937-42fc-6c40</t>
  </si>
  <si>
    <t>Budynek byłej szkoły</t>
  </si>
  <si>
    <t>31b1-deb4-ba49-f64e-477a-9b78-04db-ff1f</t>
  </si>
  <si>
    <t xml:space="preserve">Szkoła Podstawowa </t>
  </si>
  <si>
    <t>0e33-aa2e-0568-2813-ad2b-b842-6310-2e1d</t>
  </si>
  <si>
    <t>331c-ca91-5840-2047-7e62-bd1c-f79f-1127</t>
  </si>
  <si>
    <t xml:space="preserve">Wiejskie Centrum Inicjatyw </t>
  </si>
  <si>
    <t>28eb-e79a-7eb6-5bb5-41e3-fe7d-429e-f88e</t>
  </si>
  <si>
    <t>366a-872d-0451-4e95-67f1-6981-5069-0ce4</t>
  </si>
  <si>
    <t>3a0b-9edc-ca32-48a7-4ab0-57a6-9ab6-0de3</t>
  </si>
  <si>
    <t xml:space="preserve">Środowiskowy Dom Samopomocy </t>
  </si>
  <si>
    <t>4b71-ca55-4193-18aa-1e40-d6da-46ed-e742</t>
  </si>
  <si>
    <t xml:space="preserve">Urząd Gminy </t>
  </si>
  <si>
    <t>90d5-712e-3de1-4ce9-2d12-9e45-a51a-c125</t>
  </si>
  <si>
    <t>Samodzielny Publiczny Zespół Zakładów Opieki Długoterminowej w Olecku-Kolonii</t>
  </si>
  <si>
    <t>gm. Olecko</t>
  </si>
  <si>
    <t>1121-6ea2-e278-a090-9da7-d837-ea95-5d4f</t>
  </si>
  <si>
    <t>"OLMEDICA" w Olecku Sp. z o.o.</t>
  </si>
  <si>
    <t>7e24-4e6f-412f-85e4-420b-5438-e166-5e73</t>
  </si>
  <si>
    <t>Szkoła Podstawowa im. Marszałka Józefa Piłsudskiego w Gąskach</t>
  </si>
  <si>
    <t>2b84-2652-1b30-d7f3-c84e-ca66-a14c-20e2</t>
  </si>
  <si>
    <t>Świetlica w Kukowie</t>
  </si>
  <si>
    <t>36fc-1660-b4c3-3903-9b19-b43a-e5ed-9e3d</t>
  </si>
  <si>
    <t>Świetlica w Olszewie</t>
  </si>
  <si>
    <t>170f-0e5f-c67b-4233-96d5-d82e-91ee-164c</t>
  </si>
  <si>
    <t>Świetlica OSP w Szczecinkach</t>
  </si>
  <si>
    <t>0035-e994-2d26-7261-734a-b287-8245-ce99</t>
  </si>
  <si>
    <t>Zespół Szkół w Judzikach</t>
  </si>
  <si>
    <t>b11c-a65f-592c-9ea1-dcca-757e-f6b7-afac</t>
  </si>
  <si>
    <t>e3fc-d95c-6ca5-8a80-f433-1041-b2cd-40d7</t>
  </si>
  <si>
    <t xml:space="preserve">Zespół Szkół </t>
  </si>
  <si>
    <t>63a3-4c9c-1e02-7aa7-9d3c-d7a0-fcfe-128a</t>
  </si>
  <si>
    <t>Nadleśnictwo Olecko</t>
  </si>
  <si>
    <t>d3f2-b684-bccb-6371-4f81-8aef-b2b4-36b8</t>
  </si>
  <si>
    <t>Szkoła Podstawowa Nr 1 im. Henryka Sienkiewicza</t>
  </si>
  <si>
    <t>c676-9eaa-1f92-1e4f-b67d-3291-d7d4-e964</t>
  </si>
  <si>
    <t>b7ae-4910-22fe-4633-2040-f9bf-5014-e1fa</t>
  </si>
  <si>
    <t>I Liceum Ogólnokształcące im. Jana Kochanowskiego</t>
  </si>
  <si>
    <t>45a9-beb7-4db3-11a3-eaed-5442-96ad-5d7b</t>
  </si>
  <si>
    <t xml:space="preserve"> I Liceum Ogólnokształcące im. Jana Kochanowskiego</t>
  </si>
  <si>
    <t>a0dc-b392-7bb6-95f0-d98c-4076-6a33-4bde</t>
  </si>
  <si>
    <t>Szkoła Podstawowa Nr 3 im. Jana Pawła II</t>
  </si>
  <si>
    <t>55fb-be08-4955-395b-7195-050f-cf8c-92ad</t>
  </si>
  <si>
    <t>Regionalny Ośrodek Kultury w Olecku - "Mazury Garbate"</t>
  </si>
  <si>
    <t>be03-31a1-4372-e9cb-cb56-d2ee-d768-77d5</t>
  </si>
  <si>
    <t>Niepubliczny Zakład Opieki Zdrowotnej Poradnia Terapii Uzależnienia od Alkoholu, Narkotyków i Współuzależnienia</t>
  </si>
  <si>
    <t>576d-71b8-4101-6438-e704-d169-013a-dbc0</t>
  </si>
  <si>
    <t>d264-d4a1-1f45-7a8b-533d-0fd2-76d3-e21e</t>
  </si>
  <si>
    <t>Plac Wolności 2</t>
  </si>
  <si>
    <t>38ce-3ba7-a285-98e8-8ef5-6e0f-0153-c516</t>
  </si>
  <si>
    <t>Przedszkole z Oddziałami Integracyjnymi</t>
  </si>
  <si>
    <t>75a9-a10c-04db-1f5c-7dca-ecfd-dc2a-88d1</t>
  </si>
  <si>
    <t>Gimnazjum Nr 2 im. Mikołaja Kopernika</t>
  </si>
  <si>
    <t>cc94-84c1-1015-1156-cfdc-827f-f8c6-736c</t>
  </si>
  <si>
    <t>1ee5-da09-bdf3-a2c8-c9fc-52c7-61c2-58cd</t>
  </si>
  <si>
    <t>Zespół Szkół Licealnych i Zawodowych</t>
  </si>
  <si>
    <t>3b80-60ba-d427-1e21-05b6-c78d-7637-b1aa</t>
  </si>
  <si>
    <t>Dom Pomocy Społecznej w Kowalach Oleckich</t>
  </si>
  <si>
    <t>gm. Kowale Oleckie</t>
  </si>
  <si>
    <t>8945-610b-d051-08a4-3184-e9ab-63e9-5530</t>
  </si>
  <si>
    <t>Szkoła Podstawowa im. Marii Konopnickiej w Sokółkach</t>
  </si>
  <si>
    <t>0b21-35ac-db2a-6188-e713-387f-2129-d77a</t>
  </si>
  <si>
    <t>Szkoła Podstawowa w Stożnem</t>
  </si>
  <si>
    <t>49cb-aaa9-505b-4868-e632-0f91-7efd-74e6</t>
  </si>
  <si>
    <t>Szkoła Podstawowa im. Jana Pawła II w Kowalach Oleckich</t>
  </si>
  <si>
    <t>94ab-237a-2603-f77e-246d-4746-b5c9-c6d2</t>
  </si>
  <si>
    <t>Publiczne Gimnazjum w Kowalach Oleckich</t>
  </si>
  <si>
    <t>5c15-14c1-6766-a56a-a063-4c04-e91e-212e</t>
  </si>
  <si>
    <t>Świetlica Wiejska w Lakielach</t>
  </si>
  <si>
    <t>2829-5868-96a7-6016-3fe7-bac7-e135-d7ec</t>
  </si>
  <si>
    <t>Zespół Opieki Zdrowotnej w Nidzicy</t>
  </si>
  <si>
    <t>gm. Nidzica</t>
  </si>
  <si>
    <t>ca9d-2ddc-e1e0-67e9-cb69-0818-361b-4379</t>
  </si>
  <si>
    <t>Świetlica wiejska w Kanigowie</t>
  </si>
  <si>
    <t>2310-6551-11b0-324a-c1f1-5df7-fd76-dd95</t>
  </si>
  <si>
    <t>Świetlica wiejska w Piotrowicach</t>
  </si>
  <si>
    <t>ff8a-f7a3-c081-a308-bcdb-860c-3847-b726</t>
  </si>
  <si>
    <t>Miejski Ośrodek Pomocy Społecznej w Nidzicy</t>
  </si>
  <si>
    <t>d054-0e96-77c3-ac6b-2b8a-753e-fb77-f97d</t>
  </si>
  <si>
    <t>Świetlica wiejska w Rozdrożu</t>
  </si>
  <si>
    <t>ffa2-d000-97a1-d88d-a1d8-3994-ba52-d503</t>
  </si>
  <si>
    <t>Szkoła Podstawowa w Napiwodzie</t>
  </si>
  <si>
    <t>7064-c5b4-4d6a-8932-85c2-36b5-26cb-6e88</t>
  </si>
  <si>
    <t>Świetlica wiejska w Orłowie</t>
  </si>
  <si>
    <t>5de8-1699-fc26-2b15-b0be-054b-0b65-b6d7</t>
  </si>
  <si>
    <t>Świetlica wiejska w Wietrzychowie</t>
  </si>
  <si>
    <t>be68-b3ce-b49d-052d-56d7-5b86-07a6-0d5e</t>
  </si>
  <si>
    <t>Zespół Szkół Nr 3 w Nidzicy</t>
  </si>
  <si>
    <t>aa9f-e994-e8ee-0139-9e36-d152-4c41-a097</t>
  </si>
  <si>
    <t>Przedszkole Nr 2 w Nidzicy</t>
  </si>
  <si>
    <t>fb9d-805e-36eb-2f0a-06d6-05c9-ba1a-7579</t>
  </si>
  <si>
    <t>Centrum Rehabilitacyjno-Edukacyjne w Nidzicy</t>
  </si>
  <si>
    <t>cc56-cd6e-ec16-1c95-6ef5-e037-a175-7655</t>
  </si>
  <si>
    <t>Zespół Szkół Zawodowych i Ogólnokształcących w Nidzicy</t>
  </si>
  <si>
    <t>5638-344a-73d1-2b53-3515-8f1f-7bd9-d5d7</t>
  </si>
  <si>
    <t>Zespół Szkół Ogólnokształcących w Nidzicy</t>
  </si>
  <si>
    <t>fd10-8550-a8c8-4402-0005-eb67-039d-29bb</t>
  </si>
  <si>
    <t>Zespół Szkół  Nr 1 w Nidzicy</t>
  </si>
  <si>
    <t>2115-4fd8-91d3-06a5-f9a9-de52-215a-7808</t>
  </si>
  <si>
    <t>Przedszkole Nr 4 w Nidzicy</t>
  </si>
  <si>
    <t>2057-7722-ca25-7711-4c01-160f-2429-7a36</t>
  </si>
  <si>
    <t>Zespół Szkół Nr 2 w Nidzicy</t>
  </si>
  <si>
    <t>2cc6-2d9e-366c-cb01-9a33-ea3f-81b2-482a</t>
  </si>
  <si>
    <t>gm. Kozłowo</t>
  </si>
  <si>
    <t>8de9-76a8-09af-6ae1-1c5f-bbbf-6803-bb1c</t>
  </si>
  <si>
    <t>da8f-d3b1-418d-9f5b-3712-bd7c-0eb0-0284</t>
  </si>
  <si>
    <t>b88e-7510-1887-a91f-6f75-57f6-5c00-1007</t>
  </si>
  <si>
    <t>62a8-2f0a-fc91-a375-0ca6-734d-a36c-12b3</t>
  </si>
  <si>
    <t>Zespół Szkolno - Przedszkolny</t>
  </si>
  <si>
    <t>c041-eca0-c79f-3184-b06c-d83e-9d57-1ead</t>
  </si>
  <si>
    <t>d49f-57d9-6721-56d9-02f9-433d-a48b-4044</t>
  </si>
  <si>
    <t>Budynek byłej szkoły podstawowej</t>
  </si>
  <si>
    <t>gm. Janowo</t>
  </si>
  <si>
    <t>5a16-ee32-5c65-d991-1ddc-f4fb-d34a-5f49</t>
  </si>
  <si>
    <t>00af-d182-d7f7-360b-9b7e-9441-bce3-8a10</t>
  </si>
  <si>
    <t>bb56-25e9-f212-7f03-19b1-d1c5-e2b8-c996</t>
  </si>
  <si>
    <t>ada6-68a2-5aca-11e6-1700-9b6f-18a3-5cd6</t>
  </si>
  <si>
    <t>Świetlica Wiejska w Safronce</t>
  </si>
  <si>
    <t>gm. Janowiec Kościelny</t>
  </si>
  <si>
    <t>78fb-d1a1-9a3c-432b-681f-ac6d-8d62-7781</t>
  </si>
  <si>
    <t>Świetlica Wiejska w Nowej Wsi Wielkiej</t>
  </si>
  <si>
    <t>d090-2e4e-e69f-3305-318a-d8c3-03da-c45f</t>
  </si>
  <si>
    <t>Gimnazjum w Janowcu Kościelnym</t>
  </si>
  <si>
    <t>512f-6928-2510-fbbf-92b9-e771-e758-f779</t>
  </si>
  <si>
    <t>fdb4-00ea-58c2-9d70-e507-26f2-c322-76b8</t>
  </si>
  <si>
    <t>9629-923e-fcfc-39df-52c4-447b-fcbf-3ae2</t>
  </si>
  <si>
    <t>Świetlica Wiejska w Choszczewie</t>
  </si>
  <si>
    <t>gm. Sorkwity</t>
  </si>
  <si>
    <t>efef-8611-1ed0-f856-5354-cc06-d89e-fb79</t>
  </si>
  <si>
    <t>Biblioteka w Rybnie</t>
  </si>
  <si>
    <t>c99c-acab-ca6f-b6d4-d156-bedc-bb44-4cd2</t>
  </si>
  <si>
    <t>Świetlica Wiejska w Warpunach</t>
  </si>
  <si>
    <t>f278-c917-2629-b311-bc49-78e3-b6b1-9477</t>
  </si>
  <si>
    <t>Publiczne Gimnazjum w Sorkwitach</t>
  </si>
  <si>
    <t>271c-4858-88f1-5339-5c14-4c8a-92ad-a36d</t>
  </si>
  <si>
    <t>55ac-5e47-6229-673e-291d-df2e-e280-5b75</t>
  </si>
  <si>
    <t>Samorządowe Przedszkole w Pieckach</t>
  </si>
  <si>
    <t>gm. Piecki</t>
  </si>
  <si>
    <t>4112-0d67-f6be-a919-c26a-bbbe-4062-f41e</t>
  </si>
  <si>
    <t xml:space="preserve">Gminny Ośrodek Kultury, Sportu i Rekreacji "Pegaz" w Pieckach </t>
  </si>
  <si>
    <t>e13a-0205-4986-a5b2-f073-afe1-acac-7211</t>
  </si>
  <si>
    <t>Szkoła Podstawowa im. Karola Wojtyły w Pieckach</t>
  </si>
  <si>
    <t>ed08-6707-b971-dee2-869d-f049-a4b6-f676</t>
  </si>
  <si>
    <t>Lokal Świetlicy Wiejskiej w Lipowie</t>
  </si>
  <si>
    <t>7c6c-b8ed-7296-160c-e896-a9a6-2464-a014</t>
  </si>
  <si>
    <t>Szkoła Podstawowa w Starych Kiełbonkach</t>
  </si>
  <si>
    <t>42ab-96d9-bd80-8f42-9aa4-2142-f8db-a9f8</t>
  </si>
  <si>
    <t>Szkoła Podstawowa w Dłużcu</t>
  </si>
  <si>
    <t>4912-9453-c5a8-f66f-8c45-956a-9814-e33a</t>
  </si>
  <si>
    <t>Szkoła Podstawowa w Krutyni</t>
  </si>
  <si>
    <t>f78c-d1ac-1d43-cacf-3166-a99d-4c27-31d6</t>
  </si>
  <si>
    <t>Szkoła Podstawowa w Nawiadach</t>
  </si>
  <si>
    <t>fa66-3417-340d-34a5-8bf8-abf6-3660-7a54</t>
  </si>
  <si>
    <t>d813-9626-ca00-582a-6282-4f7d-4a7c-8583</t>
  </si>
  <si>
    <t>Zespół Szkół w Marcinkowie</t>
  </si>
  <si>
    <t>gm. Mrągowo</t>
  </si>
  <si>
    <t>1244-32a4-0c4a-1fe3-5077-cd87-305f-02af</t>
  </si>
  <si>
    <t>Urząd Gminy Mrągowo</t>
  </si>
  <si>
    <t>c005-aac8-3d84-fe75-9359-d25d-fd71-7f0e</t>
  </si>
  <si>
    <t>Zespół Szkół w Szestnie</t>
  </si>
  <si>
    <t>1798-4b25-5ea5-e2c6-e49f-58e4-c1e0-cad4</t>
  </si>
  <si>
    <t>Szkoła Podstawowa w Bożem</t>
  </si>
  <si>
    <t>ea57-2ebb-a4d8-68b5-2837-537b-e9ad-b5d4</t>
  </si>
  <si>
    <t>Świetlica Wiejska w Zalcu</t>
  </si>
  <si>
    <t>dff6-5464-7661-0640-7de7-74f8-551b-0cc7</t>
  </si>
  <si>
    <t>Zespół Szkół Nr 1 w Mrągowie</t>
  </si>
  <si>
    <t>7c72-3be0-c69e-8fc0-72b0-76b6-a155-ac00</t>
  </si>
  <si>
    <t>Świetlica Wiejska w Grabowie</t>
  </si>
  <si>
    <t>d644-d3be-6f5b-b917-024e-f99b-8d0c-be93</t>
  </si>
  <si>
    <t>Ewangelicki Dom Opieki "ARKA"  w Mikołajkach</t>
  </si>
  <si>
    <t>gm. Mikołajki</t>
  </si>
  <si>
    <t>74c7-1eec-96b9-87f8-b145-cc73-9fe0-a307</t>
  </si>
  <si>
    <t>Zespół Szkół w Baranowie</t>
  </si>
  <si>
    <t>7ca4-fb81-1182-0dbe-0498-1004-d9c3-7bdc</t>
  </si>
  <si>
    <t>Szkoła Podstawowa w Woźnicach</t>
  </si>
  <si>
    <t>c861-e3e1-1fdd-9f32-6d21-453d-4fcd-96c2</t>
  </si>
  <si>
    <t>Szkoła Podstawowa w Olszewie</t>
  </si>
  <si>
    <t>bb71-64d7-b55b-2bd5-fb82-3153-cbd2-1aeb</t>
  </si>
  <si>
    <t>Zespół Oświatowy w Mikołajkach</t>
  </si>
  <si>
    <t>794a-6021-88af-de1c-6ea6-6f22-1d7f-de62</t>
  </si>
  <si>
    <t>Urząd Miasta i Gminy w Mikołajkach</t>
  </si>
  <si>
    <t>46b1-3435-a8e9-a9a9-50ca-129e-e1c1-1bc5</t>
  </si>
  <si>
    <t>Hala Sportowa w Mikołajkach</t>
  </si>
  <si>
    <t>9d61-8732-9a08-a0ab-405a-763a-4d25-de64</t>
  </si>
  <si>
    <t>Szpital Mrągowski im.Michała Kajki Sp. z o.o. w Mrągowie</t>
  </si>
  <si>
    <t>m. Mrągowo</t>
  </si>
  <si>
    <t>a59d-f48e-16ee-a0d4-8f71-555c-2d67-6ce8</t>
  </si>
  <si>
    <t>Gimnazjum Nr 2 im. M. Kopernika w Zespole Szkół Nr 1 w Mrągowie</t>
  </si>
  <si>
    <t>07c5-4d3e-713d-11d7-125e-89a0-307a-9362</t>
  </si>
  <si>
    <t xml:space="preserve">Gimnazjum Nr 2 im. M. Kopernika w Zespole Szkół Nr 1 w Mrągowie </t>
  </si>
  <si>
    <t>d555-dfa3-09d5-fcfe-bd3d-a5e3-300a-1f89</t>
  </si>
  <si>
    <t>Świetlica Socjoterapeutyczna</t>
  </si>
  <si>
    <t>d617-6df7-829d-b1a1-fe5e-4af0-c6bc-1ca7</t>
  </si>
  <si>
    <t>d30e-7898-70c5-c238-42e5-ce25-82e0-006b</t>
  </si>
  <si>
    <t>I Liceum Ogólnokształcące im. Obrońców Westerplatte w Mrągowie</t>
  </si>
  <si>
    <t>3d1b-2dfc-7850-891f-06de-7809-d59a-af19</t>
  </si>
  <si>
    <t>Przedszkole Publiczne Nr 1 "Stokrotka" w Mrągowie</t>
  </si>
  <si>
    <t>dd98-0769-6832-6d49-fe85-9599-3f1e-c8e6</t>
  </si>
  <si>
    <t>Centrum Kultury i Turystyki w Mrągowie</t>
  </si>
  <si>
    <t>c047-d0a2-6da8-9b72-446c-5352-7f36-4b79</t>
  </si>
  <si>
    <t>Zespół Szkół nr 4 im. Generała Stefana "Grota" Roweckiego w Mrągowie</t>
  </si>
  <si>
    <t>db72-1012-5fe9-f3d6-f37d-83c3-33da-36ec</t>
  </si>
  <si>
    <t>Zespół Szkół Nr 4 im. Generała Stefana "Grota" Roweckiego w Mrągowie</t>
  </si>
  <si>
    <t>a3e3-b06c-1757-3fd6-54dc-bf76-9767-86eb</t>
  </si>
  <si>
    <t>Zespół Szkół Zawodowych w Mrągowie</t>
  </si>
  <si>
    <t>b7e7-1992-75b8-a3ee-e19b-8b6f-4a41-889c</t>
  </si>
  <si>
    <t>Powiatowa Stacja Sanitarno-Epidemiologiczna w Mrągowie</t>
  </si>
  <si>
    <t>b563-2280-4d0f-f5bb-0c36-ca72-be52-b3be</t>
  </si>
  <si>
    <t>Urząd Miejski w Mrągowie</t>
  </si>
  <si>
    <t>0e65-1c6b-a91b-91dd-e4cf-76fb-c325-3df0</t>
  </si>
  <si>
    <t>Filia w Solance Szkoły Podstawowej w Srokowie</t>
  </si>
  <si>
    <t>gm. Srokowo</t>
  </si>
  <si>
    <t>2a43-72ab-20f1-b026-273e-dc63-5949-c74f</t>
  </si>
  <si>
    <t>Gminny Ośrodek Kultury w Srokowie</t>
  </si>
  <si>
    <t>e1b7-5ef3-6dbb-673b-1aba-fb0c-262e-2caa</t>
  </si>
  <si>
    <t>d1d0-64dd-81ec-f807-48c2-3a98-02ba-fa3e</t>
  </si>
  <si>
    <t>Świetlica Wiejska w Jegławkach</t>
  </si>
  <si>
    <t>ab4d-3cd7-234a-2999-01d6-5ece-ed6e-70a2</t>
  </si>
  <si>
    <t>Świetlica Wiejska w Bajorach Małych</t>
  </si>
  <si>
    <t>f29b-f07b-1150-ef6c-2f38-7af9-b7e0-4e4d</t>
  </si>
  <si>
    <t>Świetlica ZOZ w Reszlu</t>
  </si>
  <si>
    <t>gm. Reszel</t>
  </si>
  <si>
    <t>2e40-5933-3066-bfaf-7258-315c-7b63-03f2</t>
  </si>
  <si>
    <t>4eef-c33e-36ca-1af9-a68b-c93d-6179-e000</t>
  </si>
  <si>
    <t>Świetlica Stacji Dydaktyczno-Badawczej UW-M w Łężanach</t>
  </si>
  <si>
    <t>773e-5499-ec11-3a00-d267-4325-5b93-cadd</t>
  </si>
  <si>
    <t>Niepubliczna Szkoła Podstawowa w Leginach</t>
  </si>
  <si>
    <t>d30a-2693-c2e7-cc69-3d93-661b-1146-ba4d</t>
  </si>
  <si>
    <t>Filia Miejskiej Biblioteki Publicznej</t>
  </si>
  <si>
    <t>da7c-b1d6-c4cf-7487-d92a-1c22-8f7f-47aa</t>
  </si>
  <si>
    <t>60cc-775b-fca2-1c5b-ba24-aa13-391e-a820</t>
  </si>
  <si>
    <t>b81e-0694-491f-e9c0-bdf7-5e7b-7d06-2f05</t>
  </si>
  <si>
    <t>3982-c88a-e9fa-0633-5e96-f90e-2e84-0c09</t>
  </si>
  <si>
    <t xml:space="preserve">Hala sportowa im. Orłów Górskiego przy Gimnazjum Nr 1 </t>
  </si>
  <si>
    <t>c955-c21c-9091-958e-1dae-1b78-dd5b-3da4</t>
  </si>
  <si>
    <t>Hala sportowa im. Orłów Górskiego przy Gimnazjum Nr 1</t>
  </si>
  <si>
    <t>a3a4-257a-1509-18cb-ae2e-aac7-58f8-df85</t>
  </si>
  <si>
    <t>Zakład Karny w Dublinach</t>
  </si>
  <si>
    <t>gm. Korsze</t>
  </si>
  <si>
    <t>b4b1-c028-4bf6-185e-80eb-7d39-d66f-391b</t>
  </si>
  <si>
    <t>Zespół Szkół w Sątocznie</t>
  </si>
  <si>
    <t>8f1b-3da3-2b0c-d95e-7ca1-9ac3-c3a1-dfea</t>
  </si>
  <si>
    <t>Świetlica Wiejska w Wandajnach</t>
  </si>
  <si>
    <t>1e03-4d63-f1af-8a0f-f4e9-0e88-b3b5-632d</t>
  </si>
  <si>
    <t>Zespół Szkół w Łankiejmach</t>
  </si>
  <si>
    <t>b9db-785e-6402-9b01-429c-87d4-a6f0-929b</t>
  </si>
  <si>
    <t>Świetlica Wiejska w Warnikajmach</t>
  </si>
  <si>
    <t>4148-a9a3-5614-9f3c-7fc9-a17f-08f1-b625</t>
  </si>
  <si>
    <t>Świetlica Wiejska w Garbnie</t>
  </si>
  <si>
    <t>9858-aa6d-1c01-c9f1-f191-bc44-ff48-7cc5</t>
  </si>
  <si>
    <t>Zespół Szkół w Korszach</t>
  </si>
  <si>
    <t>a5f0-fc57-3789-887c-9353-153a-a424-8bb8</t>
  </si>
  <si>
    <t>Miejski Ośrodek Pomocy Społecznej</t>
  </si>
  <si>
    <t>5a81-82b4-b31e-4c7a-3300-4013-60bd-f208</t>
  </si>
  <si>
    <t>Miejsko-Gminna Biblioteka Publiczna</t>
  </si>
  <si>
    <t>fe74-842f-0e86-f73d-1a27-4f37-9e3f-46ac</t>
  </si>
  <si>
    <t>Budynek administracyjny na stadionie miejskim</t>
  </si>
  <si>
    <t>1728-3d77-76ab-6897-2c8f-ee7c-5248-31f6</t>
  </si>
  <si>
    <t>Świetlica Wiejska w Nowej Różance</t>
  </si>
  <si>
    <t>gm. Kętrzyn</t>
  </si>
  <si>
    <t>2457-e816-de74-4b4c-8c71-dbe6-27e7-9685</t>
  </si>
  <si>
    <t>Świetlica Wiejska w Mażanach</t>
  </si>
  <si>
    <t>7491-cc74-3ba3-664d-c520-75ca-d8c1-d54e</t>
  </si>
  <si>
    <t xml:space="preserve">Świetlica Wiejska "Kuźnia" w Wopławkach </t>
  </si>
  <si>
    <t>e81f-7aad-47ab-6fb1-add0-19ac-cc29-2077</t>
  </si>
  <si>
    <t xml:space="preserve">Gimnazjum Gminne w Karolewie </t>
  </si>
  <si>
    <t>e7fb-14bc-3899-047e-c219-c996-fe61-4899</t>
  </si>
  <si>
    <t>Gimnazjum Gminne w Karolewie</t>
  </si>
  <si>
    <t>27de-7a5a-181d-3caa-a241-b278-5b82-4261</t>
  </si>
  <si>
    <t>Szkoła Podstawowa w Nakomiadach</t>
  </si>
  <si>
    <t>f12f-611b-627d-915e-8853-e3dd-2b22-fff0</t>
  </si>
  <si>
    <t>Świetlica Wiejska w Nowej Wsi Kętrzyńskiej</t>
  </si>
  <si>
    <t>970f-e8dc-ae24-aac9-4115-fecd-39d1-472b</t>
  </si>
  <si>
    <t>Zespół Szkół w Wilkowie</t>
  </si>
  <si>
    <t>188b-4fc6-c917-09ec-d7a6-f039-3c18-4276</t>
  </si>
  <si>
    <t>Urząd Gminy Kętrzyn</t>
  </si>
  <si>
    <t>ce19-c896-379b-3ad3-47a3-d27a-eefd-79e5</t>
  </si>
  <si>
    <t>Szkoła Podstawowa w Biedaszkach</t>
  </si>
  <si>
    <t>bfe8-691e-d9cd-7924-bb44-b351-459d-7fbb</t>
  </si>
  <si>
    <t>Świetlica Wiejska w Gałwunach</t>
  </si>
  <si>
    <t>1bba-000e-bca1-2281-ebc8-1235-3ba1-3684</t>
  </si>
  <si>
    <t>Świetlica Wiejska w budynku po Szkole Podstawowej w Linkowie</t>
  </si>
  <si>
    <t>10e8-441a-c620-b69a-fbcf-93a8-8e94-08b1</t>
  </si>
  <si>
    <t>Budynek po byłej Szkole Podstawowej w Skandawie</t>
  </si>
  <si>
    <t>gm. Barciany</t>
  </si>
  <si>
    <t>c837-7647-b91d-0926-e540-247b-cf53-1ddb</t>
  </si>
  <si>
    <t>Zespół Szkół w Mołtajnach</t>
  </si>
  <si>
    <t>585e-ee28-ba39-6117-26bf-89e8-9d92-5ca1</t>
  </si>
  <si>
    <t>53a3-d03c-2ce7-3de0-bf8e-66e4-38af-1ecc</t>
  </si>
  <si>
    <t>Zespół Szkół w Windzie</t>
  </si>
  <si>
    <t>53f8-6cbf-78c8-18c8-31ec-c811-927a-5afa</t>
  </si>
  <si>
    <t>Zespół Szkół w Drogoszach</t>
  </si>
  <si>
    <t>eade-e2b3-d4f5-7a1e-9eb4-380b-6aa0-0b8d</t>
  </si>
  <si>
    <t>Zespół Szkół w Barcianach</t>
  </si>
  <si>
    <t>45ee-eed9-e96e-801a-b1f5-0801-64bf-9887</t>
  </si>
  <si>
    <t>b520-3777-d829-6436-f082-f35b-29d1-3d64</t>
  </si>
  <si>
    <t>m. Kętrzyn</t>
  </si>
  <si>
    <t>4a56-08e5-5213-7ba1-16a9-0e85-b99a-86e4</t>
  </si>
  <si>
    <t>fcd0-8b31-7c0e-3ff3-3427-af9b-1812-3ab8</t>
  </si>
  <si>
    <t>6fae-a3a5-4df7-83d1-3b7f-547f-e5eb-5dd6</t>
  </si>
  <si>
    <t>2993-3150-fb64-d1a8-12ee-1246-979f-fad2</t>
  </si>
  <si>
    <t>Szkoła Podstawowa Nr 4</t>
  </si>
  <si>
    <t>5eba-6870-76f6-06f8-2349-5d22-667f-a598</t>
  </si>
  <si>
    <t>Przedszkole Niepubliczne "Miś Uszatek"</t>
  </si>
  <si>
    <t>9644-2c67-82c8-8dc0-a948-55f0-5796-376b</t>
  </si>
  <si>
    <t>PGK "Komunalnik" Sp. z o. o.</t>
  </si>
  <si>
    <t>7b2f-a262-0d45-f30a-2591-b9c7-1c0e-f7f3</t>
  </si>
  <si>
    <t>Młodzieżowy Dom Kultury</t>
  </si>
  <si>
    <t>d1b0-b676-2c9b-a27b-9b59-1dce-0f12-5fc6</t>
  </si>
  <si>
    <t xml:space="preserve">Gimnazjum Nr 2 </t>
  </si>
  <si>
    <t>37ec-402a-7e14-9f04-9e10-8112-9675-8e3c</t>
  </si>
  <si>
    <t>Powiatowe Centrum Edukacyjne</t>
  </si>
  <si>
    <t>fc39-781c-0706-bd58-ba9c-b3d4-2670-f0ec</t>
  </si>
  <si>
    <t>Miejski Ośrodek Sportu i Rekreacji</t>
  </si>
  <si>
    <t>ade4-884a-1187-3921-f4d3-6fb4-4491-b5c1</t>
  </si>
  <si>
    <t>Zespół Szkół Nr 1 z Oddziałami Integracyjnymi</t>
  </si>
  <si>
    <t>a89f-bd4e-911a-b410-5575-543e-437c-6a9a</t>
  </si>
  <si>
    <t>683f-313e-aead-bc8b-113d-d19a-acb1-c447</t>
  </si>
  <si>
    <t>Przedszkole Niepubliczne "Puchatek"</t>
  </si>
  <si>
    <t>d953-16d0-e553-b46e-1fcc-c028-3156-5932</t>
  </si>
  <si>
    <t>Przedszkole Niepubliczne "Słoneczko"</t>
  </si>
  <si>
    <t>455b-f603-81ed-557d-a8eb-6f76-2727-6175</t>
  </si>
  <si>
    <t xml:space="preserve">Miejskie Przedszkole Integracyjne "Malinka" </t>
  </si>
  <si>
    <t>fe81-f6aa-63c6-af7a-1f8e-3736-86ec-a136</t>
  </si>
  <si>
    <t>Dom Pomocy Społecznej w Wydminach</t>
  </si>
  <si>
    <t>gm. Wydminy</t>
  </si>
  <si>
    <t>f3a7-357b-c0b3-a051-f5f2-7b8c-cf07-9a1e</t>
  </si>
  <si>
    <t>Świetlica Wiejska w Siedliskach</t>
  </si>
  <si>
    <t>2829-ccdc-08c9-d997-7a66-5302-51b9-6167</t>
  </si>
  <si>
    <t>Szkoła Podstawowa im. Feliksa Nowowiejskiego w Wydminach Szkoła Filialna w Zelkach</t>
  </si>
  <si>
    <t>96c3-55bb-bb2d-9a50-58ce-2723-003e-ec4a</t>
  </si>
  <si>
    <t>Zespół Szkół Ogólnokształcących w Wydminach</t>
  </si>
  <si>
    <t>bddd-5eb8-f054-0468-b18a-eab8-b7c3-49f1</t>
  </si>
  <si>
    <t>Gminny Ośrodek Kultury w Wydminach</t>
  </si>
  <si>
    <t>4ea8-5437-9bfa-5989-4780-d474-90e3-2ef4</t>
  </si>
  <si>
    <t>Szkoła Podstawowa im. Feliksa Nowowiejskiego w Wydminach Szkoła Filialna w Talkach</t>
  </si>
  <si>
    <t>8be2-8ee4-1582-32a5-7e7e-8047-ef9f-9595</t>
  </si>
  <si>
    <t>Świetlica Środowiskowa w Orłowie</t>
  </si>
  <si>
    <t>ff93-ffce-e9a8-1150-7bd2-4f70-ea47-a7f8</t>
  </si>
  <si>
    <t>Zespół Szkół w Gawlikach Wielkich</t>
  </si>
  <si>
    <t>c8b6-8c99-7def-77d0-eb70-4139-56dd-54fa</t>
  </si>
  <si>
    <t>Świetlica Wiejska w Szymonce</t>
  </si>
  <si>
    <t>gm. Ryn</t>
  </si>
  <si>
    <t>3052-9792-d160-d1aa-aaa8-ccd5-cede-a77f</t>
  </si>
  <si>
    <t>Świetlica Wiejska w Skopie</t>
  </si>
  <si>
    <t>8607-40ef-55f2-7cf2-44a3-129c-3dbd-0d92</t>
  </si>
  <si>
    <t>Ryńskie Centrum Kultury w Rynie</t>
  </si>
  <si>
    <t>3afc-4af4-6586-146c-1e45-34fc-0f48-86f9</t>
  </si>
  <si>
    <t>Wiejski Dom Kultury w Sterławkach Wielkich</t>
  </si>
  <si>
    <t>7ca5-ab8a-f561-e346-be84-3093-7205-c5b7</t>
  </si>
  <si>
    <t>Urząd Miasta i Gminy Ryn</t>
  </si>
  <si>
    <t>5e06-c05b-3e7f-2251-79db-55e8-b3f2-78a8</t>
  </si>
  <si>
    <t>Zespół Szkolno-Przedszkolny w Rynie</t>
  </si>
  <si>
    <t>38e1-2b13-8a85-8224-2c08-74df-63d3-54bd</t>
  </si>
  <si>
    <t>21b6-3826-64f1-8df8-aac1-8221-a64c-b462</t>
  </si>
  <si>
    <t>Szkoła Podstawowa w Rydzewie</t>
  </si>
  <si>
    <t>gm. Miłki</t>
  </si>
  <si>
    <t>d5ce-5bb5-04c0-7e23-995b-c6c2-0b4b-7a9d</t>
  </si>
  <si>
    <t>d213-3552-18c6-8dbf-d4f6-14c0-546d-3bb1</t>
  </si>
  <si>
    <t>Ośrodek Kultury w Miłkach</t>
  </si>
  <si>
    <t>e5fa-ca22-c613-d813-24aa-5279-756c-7db2</t>
  </si>
  <si>
    <t>Była Szkoła Podstawowa w Jurkowie</t>
  </si>
  <si>
    <t>gm. Kruklanki</t>
  </si>
  <si>
    <t>194d-e654-cf58-ed2f-9059-d5cd-145a-abca</t>
  </si>
  <si>
    <t>bc67-0dbf-0a90-281e-e586-07cc-02ae-8bca</t>
  </si>
  <si>
    <t>Świetlica Ochotniczej Straży Pożarnej w Jeziorowskich</t>
  </si>
  <si>
    <t>c363-3388-7ee1-daa2-7932-cff0-499a-93e7</t>
  </si>
  <si>
    <t>Gminny Ośrodek Kultury w Kruklankach</t>
  </si>
  <si>
    <t>b95c-66bf-1c7e-9766-276b-23e5-f5ce-a26c</t>
  </si>
  <si>
    <t>d8e8-d834-e01b-5800-f5a4-000a-3043-f530</t>
  </si>
  <si>
    <t>Świetlica Wiejska w Upałtach</t>
  </si>
  <si>
    <t>gm. Giżycko</t>
  </si>
  <si>
    <t>3fff-c546-e322-ee5f-197e-0417-7698-45f4</t>
  </si>
  <si>
    <t>Szkoła Podstawowa w Bystrym</t>
  </si>
  <si>
    <t>9921-da7e-1edd-8bc2-f7ef-59bc-f2ab-e00f</t>
  </si>
  <si>
    <t>Świetlica Wiejska w Upałtach Małych</t>
  </si>
  <si>
    <t>ecac-7a85-4c76-8768-2a8a-d60c-bb2f-c7e3</t>
  </si>
  <si>
    <t>Świetlica Wiejska w Sulimach</t>
  </si>
  <si>
    <t>aada-c1b0-b4c1-f84c-ba5f-becc-2395-dd64</t>
  </si>
  <si>
    <t>Urząd Gminy Giżycko</t>
  </si>
  <si>
    <t>d7ec-3ed1-ecd7-d34b-e555-87ed-ab73-e657</t>
  </si>
  <si>
    <t>Świetlica Wiejska w Pieczonkach</t>
  </si>
  <si>
    <t>7388-94ef-603b-3f6d-a69a-0197-43cc-76d3</t>
  </si>
  <si>
    <t>Świetlica Wiejska w Spytkowie</t>
  </si>
  <si>
    <t>b114-3ace-eb52-dbfa-dfc2-6595-cd35-bc7d</t>
  </si>
  <si>
    <t>Świetlica Wiejska w Antonowie</t>
  </si>
  <si>
    <t>65a0-9536-bc7e-b405-b976-0a94-3919-7e73</t>
  </si>
  <si>
    <t>Gminny Ośrodek Kultury i Rekreacji w Wilkasach</t>
  </si>
  <si>
    <t>735a-a371-5e94-284a-80a8-7e5d-4ce0-4088</t>
  </si>
  <si>
    <t xml:space="preserve">Świetlica Wiejska w Szczybałach Giżyckich </t>
  </si>
  <si>
    <t>5392-ea62-c978-854d-e202-41e1-918b-d765</t>
  </si>
  <si>
    <t>Świetlica Wiejska w Sterławkach Małych</t>
  </si>
  <si>
    <t>646e-794f-dff6-3885-4065-bb4d-bd00-d4df</t>
  </si>
  <si>
    <t>Świetlica Wiejska w Kamionkach</t>
  </si>
  <si>
    <t>add0-397b-cac3-80f9-8d7e-ab4f-6d74-fac4</t>
  </si>
  <si>
    <t>m. Giżycko</t>
  </si>
  <si>
    <t>292c-f81e-81bc-32b3-42bf-bb71-acd3-ef16</t>
  </si>
  <si>
    <t>Szpital Giżycki Spółka z o.o.</t>
  </si>
  <si>
    <t>43be-c2ff-35b9-fafb-d890-4ade-69b2-9fde</t>
  </si>
  <si>
    <t>5cf2-ea97-765f-9a0c-eb05-ff7d-2329-fa94</t>
  </si>
  <si>
    <t>Gimnazjum Nr 2 im. Chwały Oręża Polskiego w Giżycku</t>
  </si>
  <si>
    <t>bace-803f-ff9c-df74-1587-0283-d3ab-04f4</t>
  </si>
  <si>
    <t>Spółdzielnia Mieszkaniowa "Mamry" w Giżycku</t>
  </si>
  <si>
    <t>94d1-8663-b5b7-1f36-dcac-acfe-ae9b-3405</t>
  </si>
  <si>
    <t>Miejski Ośrodek Pomocy Społecznej w Giżycku</t>
  </si>
  <si>
    <t>7416-0f3a-789b-939d-e521-c6e8-da07-bb0b</t>
  </si>
  <si>
    <t>Szkoła Podstawowa Nr 7 im. Janusza Korczaka w Giżycku</t>
  </si>
  <si>
    <t>80d8-e18a-f422-afc1-8c2c-55ee-f927-5667</t>
  </si>
  <si>
    <t>Szkoła Podstawowa Nr 6 w Giżycku</t>
  </si>
  <si>
    <t>26de-f35a-237a-17fb-7310-8e7f-91d2-8422</t>
  </si>
  <si>
    <t>Przedszkole Miejskie Nr 4 w Giżycku</t>
  </si>
  <si>
    <t>a0b7-005b-626d-e263-2c1e-1064-8d32-741f</t>
  </si>
  <si>
    <t>Zespół Szkół Zawodowych</t>
  </si>
  <si>
    <t>cd39-1bc8-47fd-ab66-aff9-7f4c-55ec-50ef</t>
  </si>
  <si>
    <t>Zespół Szkół Elektronicznych i Informatycznych im. Komisji Edukacji Narodowej</t>
  </si>
  <si>
    <t>63da-d6be-81b7-49ef-262e-d3bc-2f9d-ee10</t>
  </si>
  <si>
    <t>Sala Sportowa MOSiR</t>
  </si>
  <si>
    <t>42f1-3ad4-2565-4d9d-be90-c665-05e5-ef58</t>
  </si>
  <si>
    <t>Gimnazjum Nr 1 im. Jana Pawła II w Giżycku</t>
  </si>
  <si>
    <t>d5a2-7dd5-365f-b572-411e-ad05-c202-4d5b</t>
  </si>
  <si>
    <t>"Żegluga Mazurska" Spółka. z o.o.</t>
  </si>
  <si>
    <t>57ed-f23a-6830-d89c-1dd8-8efb-a5b2-d4e4</t>
  </si>
  <si>
    <t>Zespół Szkół Nr 1 im. Mikołaja Kopernika w Giżycku</t>
  </si>
  <si>
    <t>f9d3-96eb-d622-3961-bd18-1d86-2301-2333</t>
  </si>
  <si>
    <t>Biblioteka - Centrum Informacji i Kultury Gminy Stare Juchy</t>
  </si>
  <si>
    <t>gm. Stare Juchy</t>
  </si>
  <si>
    <t>5d1a-f5ba-0d6d-5ec6-ae63-aabf-00a7-4c05</t>
  </si>
  <si>
    <t>Świetlica wiejska w strażnicy OSP w Skomacku Wielkim</t>
  </si>
  <si>
    <t>b1a6-3f8d-a336-89ed-203b-cae5-6e82-9e28</t>
  </si>
  <si>
    <t>Świetlica wiejska w Grabniku</t>
  </si>
  <si>
    <t>8a1d-614d-32e2-8d2f-7af1-afbf-cbaf-ec71</t>
  </si>
  <si>
    <t>Zespół Szkół Samorządowych w Starych Juchach</t>
  </si>
  <si>
    <t>af07-8786-72db-39ae-c9c0-2831-a502-5821</t>
  </si>
  <si>
    <t>Zespół Szkół w Wiśniowie Ełckim</t>
  </si>
  <si>
    <t>gm. Prostki</t>
  </si>
  <si>
    <t>dfba-27bd-6cd8-d892-8590-54f5-86b7-5078</t>
  </si>
  <si>
    <t>Szkoła Podstawowa w Rożyńsku Wielkim</t>
  </si>
  <si>
    <t>4c5d-2b1e-09a7-a13e-e0c0-90e2-f75c-b016</t>
  </si>
  <si>
    <t>Szkoła Podstawowa w Bobrach</t>
  </si>
  <si>
    <t>b268-948b-6c61-35cb-57d8-21b1-80c0-ca4b</t>
  </si>
  <si>
    <t>Urząd Gminy Prostki</t>
  </si>
  <si>
    <t>df61-3ded-7b1c-7874-4524-6bf0-7dde-e66d</t>
  </si>
  <si>
    <t>Szkoła Podstawowa w Prostkach</t>
  </si>
  <si>
    <t>9c56-cdf8-6357-56c0-3f17-0e1a-1627-81b9</t>
  </si>
  <si>
    <t>Publiczne Gimnazjum w Prostkach</t>
  </si>
  <si>
    <t>e697-fbed-758c-fce0-244d-6739-3188-05aa</t>
  </si>
  <si>
    <t>6363-5e85-135f-55d3-a824-6729-8893-abf2</t>
  </si>
  <si>
    <t>Dom Pomocy Społecznej "LILI"</t>
  </si>
  <si>
    <t>gm. Kalinowo</t>
  </si>
  <si>
    <t>2b45-261c-8ef9-63d4-5a3a-b6d8-bbda-82fc</t>
  </si>
  <si>
    <t>ccaa-87ec-a898-5b28-7f8d-42a4-67e9-afe8</t>
  </si>
  <si>
    <t>2c03-6031-d0e5-4b48-23a5-bb16-85ad-0da7</t>
  </si>
  <si>
    <t>Wiejski Dom Kultury</t>
  </si>
  <si>
    <t>592b-c36c-9bf0-17e1-7d58-84bf-a643-19e3</t>
  </si>
  <si>
    <t>Budynek po Szkole Podstawowej</t>
  </si>
  <si>
    <t>ff18-aef2-53ce-6e60-ac14-d247-81fc-159a</t>
  </si>
  <si>
    <t>Strażnica OSP</t>
  </si>
  <si>
    <t>59a4-525b-f282-4835-9173-c5cb-1cbd-ff93</t>
  </si>
  <si>
    <t>Gminny Ośrodek Kultury w Kalinowie</t>
  </si>
  <si>
    <t>ce25-39f6-5de8-a2a0-bf6a-ef41-0088-178c</t>
  </si>
  <si>
    <t>Dom Pomocy Społecznej w Nowej Wsi Ełckiej</t>
  </si>
  <si>
    <t>gm. Ełk</t>
  </si>
  <si>
    <t>8dc1-cc3d-9dd2-0816-e33a-b239-093d-7c08</t>
  </si>
  <si>
    <t>Centrum Kultury Gminy Ełk w Stradunach</t>
  </si>
  <si>
    <t>a3b5-2c3c-4b6f-2c45-1933-64ad-4e99-b9c2</t>
  </si>
  <si>
    <t>Centrum Edukacji Ekologicznej Gminy Ełk w Siedliskach</t>
  </si>
  <si>
    <t>9b6c-09ec-5207-22fd-3894-7a1b-aeb4-fc2a</t>
  </si>
  <si>
    <t>Zespół Szkół Samorządowych w Woszczelach</t>
  </si>
  <si>
    <t>8a42-4bb1-02e7-9af2-4f7b-0870-069f-42c3</t>
  </si>
  <si>
    <t>Świetlica Wiejska w Rożyńsku</t>
  </si>
  <si>
    <t>9c71-4067-bc7a-2294-1a22-bd9c-599f-6b97</t>
  </si>
  <si>
    <t>Szkoła Podstawowa w Rękusach</t>
  </si>
  <si>
    <t>d6e6-7664-6de8-f6bc-8ed5-0e69-6a2d-83d5</t>
  </si>
  <si>
    <t>Świetlica Wiejska w Baranach</t>
  </si>
  <si>
    <t>8c43-619f-73c5-a3e8-4f06-42a9-84e9-dffa</t>
  </si>
  <si>
    <t>Świetlica Wiejska w Mostołtach</t>
  </si>
  <si>
    <t>7a06-35c7-db20-b1aa-a4d9-f0d1-cf0a-2cf5</t>
  </si>
  <si>
    <t>Szkoła Podstawowa w Nowej Wsi Ełckiej</t>
  </si>
  <si>
    <t>6ac9-bf0c-b00d-287c-bb05-6d38-4252-d514</t>
  </si>
  <si>
    <t>Świetlica Wiejska w Reglu</t>
  </si>
  <si>
    <t>a02a-d140-f8fc-bc6c-7ae1-86dc-47c0-95e7</t>
  </si>
  <si>
    <t>Szkoła Podstawowa w Mrozach Wielkich</t>
  </si>
  <si>
    <t>f6d2-50ce-b4d7-97b1-f913-293d-be45-0965</t>
  </si>
  <si>
    <t>Zespół Szkół Samorządowych w Chełchach</t>
  </si>
  <si>
    <t>8f41-b4f5-776f-bbe0-7ee3-fa33-6b4f-094c</t>
  </si>
  <si>
    <t>108 Szpital Wojskowy z Przychodnią SP ZOZ w Ełku</t>
  </si>
  <si>
    <t>m. Ełk</t>
  </si>
  <si>
    <t>c7f3-5cf2-4bd8-6082-1cb3-71a2-0ac6-8291</t>
  </si>
  <si>
    <t>"PRO MEDICA" w Ełku sp. z o.o.</t>
  </si>
  <si>
    <t>e9fd-55fc-961a-5d32-fb93-d0c1-6b85-2ef1</t>
  </si>
  <si>
    <t>Zespół Szkół Nr 6 w Ełku</t>
  </si>
  <si>
    <t>6acf-0879-f243-f77c-e05b-5733-2688-1828</t>
  </si>
  <si>
    <t>Szkoła Podstawowa Nr 2 w Ełku</t>
  </si>
  <si>
    <t>be53-c521-f558-f67a-2665-efb3-8075-0c22</t>
  </si>
  <si>
    <t>c79b-6ab5-b315-a537-05d6-24e2-b740-cd2f</t>
  </si>
  <si>
    <t>Gimnazjum  nr 1 w Ełku</t>
  </si>
  <si>
    <t>193e-1b87-8a19-d050-1bee-8cbe-4728-f0ee</t>
  </si>
  <si>
    <t>I Liceum Ogólnokształcące w Ełku</t>
  </si>
  <si>
    <t>b34e-8efa-a23c-a81c-54ff-837d-97ea-67eb</t>
  </si>
  <si>
    <t>9796-637a-904e-d039-b9da-7766-44c4-9e44</t>
  </si>
  <si>
    <t>Szkoła Podstawowa nr 4 w Ełku</t>
  </si>
  <si>
    <t>21e0-a8ab-1e81-171c-1177-4b86-7125-6ba1</t>
  </si>
  <si>
    <t>Ełckie Centrum Kultury w Ełku</t>
  </si>
  <si>
    <t>3813-ac61-cf96-59ea-658b-c4b1-3bf6-9f96</t>
  </si>
  <si>
    <t>ca0d-124b-402b-4bb5-9834-71b4-81cb-b764</t>
  </si>
  <si>
    <t>6868-a383-2d73-e9b0-5d1c-2544-901b-473f</t>
  </si>
  <si>
    <t>945e-4e36-312a-57c1-9b87-8e5e-98f2-d3df</t>
  </si>
  <si>
    <t>Szkoła Podstawowa nr 3 w Ełku</t>
  </si>
  <si>
    <t>4801-81d6-dd65-ad0b-4e43-5b5c-d26a-e94f</t>
  </si>
  <si>
    <t>Szkoła Policealna w Ełku</t>
  </si>
  <si>
    <t>a95e-70a2-150b-48c3-5ccf-dd31-aac2-6e2b</t>
  </si>
  <si>
    <t>Szkoła Podstawowa Nr 9 w Ełku</t>
  </si>
  <si>
    <t>b165-c39b-92f9-ecd7-d019-2095-7277-8faf</t>
  </si>
  <si>
    <t>Gimnazjum Nr 3 w Ełku</t>
  </si>
  <si>
    <t>4ba7-885e-888c-0e6f-9402-4eae-d026-b6e2</t>
  </si>
  <si>
    <t>Powiatowy Urząd Pracy w Ełku</t>
  </si>
  <si>
    <t>1fc4-9125-04cc-e112-40ee-e475-45a1-15c1</t>
  </si>
  <si>
    <t>Szkoła Podstawowa Nr 7 w Ełku</t>
  </si>
  <si>
    <t>c33d-1df4-a3aa-43d3-3f34-9961-bd3e-fd92</t>
  </si>
  <si>
    <t>Centrum Edukacji Ekologicznej w Ełku</t>
  </si>
  <si>
    <t>7557-1948-9724-bce7-671b-3965-665f-1ce5</t>
  </si>
  <si>
    <t>7c4a-0964-2c23-7495-4506-acce-f0fc-83a8</t>
  </si>
  <si>
    <t>Gimnazjum Nr 2 w Ełku</t>
  </si>
  <si>
    <t>6650-2218-9e28-3deb-fc3b-2228-6c7a-3741</t>
  </si>
  <si>
    <t>Szkoła Podstawowa Nr 5 w Ełku</t>
  </si>
  <si>
    <t>7d01-8a53-251a-eacb-361c-e002-e1a4-2a3c</t>
  </si>
  <si>
    <t>93ce-2920-4aaa-0abe-9d05-d0be-d6b7-604b</t>
  </si>
  <si>
    <t>24b4-9fa9-5dda-4d8d-dec2-6b70-2d07-b7ac</t>
  </si>
  <si>
    <t>Specjalny Ośrodek Szkolno-Wychowawczy w Ełku</t>
  </si>
  <si>
    <t>e8af-c4ee-21ff-44b6-d1ef-51ba-94af-64ad</t>
  </si>
  <si>
    <t>Razem KWW Zbigniewa Stonogi</t>
  </si>
  <si>
    <t>Marcin Jarosław SZEWCZYK</t>
  </si>
  <si>
    <t>Ewelina Magdalena OSTAŁOWSKA</t>
  </si>
  <si>
    <t>Rafał Michał LACHOWICZ</t>
  </si>
  <si>
    <t>Paulina PECZYŃSKA</t>
  </si>
  <si>
    <t>Sylwia JANUSZEWSKA</t>
  </si>
  <si>
    <t>Anna DURKA</t>
  </si>
  <si>
    <t>Klaudia Anna ROSA</t>
  </si>
  <si>
    <t>Patrycja Magdalena KELLER</t>
  </si>
  <si>
    <t>Michał Rafał WALESZCZYŃSKI</t>
  </si>
  <si>
    <t>Paulina Anna WITASZCZYK</t>
  </si>
  <si>
    <t>Bartosz ZAWADZKI</t>
  </si>
  <si>
    <t>Beata Magdalena KADYLAK</t>
  </si>
  <si>
    <t>Dorota Barbara DROZDOWSKA</t>
  </si>
  <si>
    <t>Korneliusz Emanuel MOCZEK</t>
  </si>
  <si>
    <t>Justyna CZERWIŃSKA</t>
  </si>
  <si>
    <t>Damian DOBKOWSKI</t>
  </si>
  <si>
    <t>KWW Zbigniewa Stonogi</t>
  </si>
  <si>
    <t>Razem KW Nowoczesna Ryszarda Petru</t>
  </si>
  <si>
    <t>Radosław BLOCH</t>
  </si>
  <si>
    <t>Aleksandra Jolanta SZCZYGŁO</t>
  </si>
  <si>
    <t>Szymon Adam PELINKO</t>
  </si>
  <si>
    <t>Wojciech Mieczysław KONECKO</t>
  </si>
  <si>
    <t>Dariusz Krystian WIŚNIEWSKI</t>
  </si>
  <si>
    <t>Katarzyna TOMCZYK</t>
  </si>
  <si>
    <t>Izabela Barbara SMOLIŃSKA-LETZA</t>
  </si>
  <si>
    <t>Adam Mariusz LUDKIEWICZ</t>
  </si>
  <si>
    <t>Agnieszka Alicja KOBS</t>
  </si>
  <si>
    <t>Michał HEJBUDZKI</t>
  </si>
  <si>
    <t>Agnieszka Maria WACH</t>
  </si>
  <si>
    <t>Andrzej WASILEWSKI</t>
  </si>
  <si>
    <t>Adam Arkadiusz PADEREWSKI</t>
  </si>
  <si>
    <t>Dorota Anna D'AYSTETTEN</t>
  </si>
  <si>
    <t>Waldemar Ryszard KLINK</t>
  </si>
  <si>
    <t>Anna Małgorzata PIECZKIN</t>
  </si>
  <si>
    <t>Jacek KULETA</t>
  </si>
  <si>
    <t>Ireneusz CZERSKI</t>
  </si>
  <si>
    <t>Katarzyna Anna JEKIEL</t>
  </si>
  <si>
    <t>Mirosław Józef PAMPUCH</t>
  </si>
  <si>
    <t>KW Nowoczesna Ryszarda Petru</t>
  </si>
  <si>
    <t>Razem KWW „Kukiz'15”</t>
  </si>
  <si>
    <t>Henryk Tadeusz FALKOWSKI</t>
  </si>
  <si>
    <t>Robert Janusz JURKOWSKI</t>
  </si>
  <si>
    <t>Tomasz PITURA</t>
  </si>
  <si>
    <t>Aneta Maria ŚWIERŻEWSKA</t>
  </si>
  <si>
    <t>Wojciech Piotr SZEWCZAK</t>
  </si>
  <si>
    <t>Magdalena KOWALIK</t>
  </si>
  <si>
    <t>Maja OLSZTYN</t>
  </si>
  <si>
    <t>Piotr NIEDŹWIECKI</t>
  </si>
  <si>
    <t>Agnieszka ROSZIG</t>
  </si>
  <si>
    <t>Elżbieta ŚMIGIEL</t>
  </si>
  <si>
    <t>Łukasz ZAKRZEWSKI</t>
  </si>
  <si>
    <t>Piotr Cezary LISIECKI</t>
  </si>
  <si>
    <t>Piotr MILEWSKI</t>
  </si>
  <si>
    <t>Iwona Janina MOŻEJKO</t>
  </si>
  <si>
    <t>Tomasz Tadeusz DUDZIAK</t>
  </si>
  <si>
    <t>Andrzej MACIEJEWSKI</t>
  </si>
  <si>
    <t>KWW „Kukiz'15”</t>
  </si>
  <si>
    <t>Razem KKW Zjednoczona Lewica SLD+TR+PPS+UP+Zieloni</t>
  </si>
  <si>
    <t>Marcin Robert KULASEK</t>
  </si>
  <si>
    <t>Małgorzata Karolina STRENKOWSKA</t>
  </si>
  <si>
    <t>Czesława ORZEŁ</t>
  </si>
  <si>
    <t>Artur Janusz FURSEWICZ</t>
  </si>
  <si>
    <t>Beata Justyna SZULIŃSKA</t>
  </si>
  <si>
    <t>Paweł SCHMIDT</t>
  </si>
  <si>
    <t>Małgorzata ZWIERZCHOWSKA</t>
  </si>
  <si>
    <t>Grzegorz Tomasz GIEDA</t>
  </si>
  <si>
    <t>Barbara DAWCEWICZ</t>
  </si>
  <si>
    <t>Jarosław PIENIAK</t>
  </si>
  <si>
    <t>Krzysztof KACPRZYCKI</t>
  </si>
  <si>
    <t>Katarzyna TOBOLSKA</t>
  </si>
  <si>
    <t>Joanna Katarzyna SOSNOWSKA</t>
  </si>
  <si>
    <t>Anna LORENZ</t>
  </si>
  <si>
    <t>Mieczysław ASZKIEŁOWICZ</t>
  </si>
  <si>
    <t>Krzysztof RUMIŃSKI</t>
  </si>
  <si>
    <t>Wiesław Stanisław KOWALSKI</t>
  </si>
  <si>
    <t>Jerzy Mieczysław CZEPUŁKOWSKI</t>
  </si>
  <si>
    <t>Maria Wanda DZIENISIEWICZ</t>
  </si>
  <si>
    <t>Tadeusz IWIŃSKI</t>
  </si>
  <si>
    <t>KKW Zjednoczona Lewica SLD+TR+PPS+UP+Zieloni</t>
  </si>
  <si>
    <t>Razem Komitet Wyborczy PSL</t>
  </si>
  <si>
    <t>Leszek Adam ŚPIEWAK</t>
  </si>
  <si>
    <t>Robert KARWOWSKI</t>
  </si>
  <si>
    <t>Zbigniew SUŁEK</t>
  </si>
  <si>
    <t>Zygmunt RZĄP</t>
  </si>
  <si>
    <t>Jarosław FRANCZUK</t>
  </si>
  <si>
    <t>Wojciech RUCIŃSKI</t>
  </si>
  <si>
    <t>Ewa OSTROWSKA</t>
  </si>
  <si>
    <t>Teresa KOCBACH</t>
  </si>
  <si>
    <t>Dariusz CHARUBIN</t>
  </si>
  <si>
    <t>Aneta Jolanta STANKIEWICZ</t>
  </si>
  <si>
    <t>Stanisław BUŁAJEWSKI</t>
  </si>
  <si>
    <t>Ryszard Marek KAWCZYŃSKI</t>
  </si>
  <si>
    <t>Elżbieta ŁOBODZIŃSKA-MŁYNARCZYK</t>
  </si>
  <si>
    <t>Marcin Marian PIWOWARCZYK</t>
  </si>
  <si>
    <t>Radosław KRÓL</t>
  </si>
  <si>
    <t>Sylwia Monika JASKULSKA</t>
  </si>
  <si>
    <t>Wioletta ŚLĄSKA-ZYŚK</t>
  </si>
  <si>
    <t>Tomasz MAKOWSKI</t>
  </si>
  <si>
    <t>Marian Tadeusz PODZIEWSKI</t>
  </si>
  <si>
    <t>Urszula Stefania PASŁAWSKA</t>
  </si>
  <si>
    <t>Komitet Wyborczy PSL</t>
  </si>
  <si>
    <t>Razem KW KORWiN</t>
  </si>
  <si>
    <t>Anna JAKUBOWSKA</t>
  </si>
  <si>
    <t>Elżbieta WRONKA</t>
  </si>
  <si>
    <t>Krzysztof RYTELEWSKI</t>
  </si>
  <si>
    <t>Barbara RAINKO</t>
  </si>
  <si>
    <t>Krzysztof Paweł FIEDOROWICZ</t>
  </si>
  <si>
    <t>Martyna LICHACZ</t>
  </si>
  <si>
    <t>Grzegorz Jacek PIWKO</t>
  </si>
  <si>
    <t>Jacek Marek SIWKO</t>
  </si>
  <si>
    <t>Agnieszka NOCNA</t>
  </si>
  <si>
    <t>Mariusz Tomasz CIEŚLIK</t>
  </si>
  <si>
    <t>Katarzyna MRÓZ</t>
  </si>
  <si>
    <t>Paweł OLENDER</t>
  </si>
  <si>
    <t>Konrad SAJKOWSKI</t>
  </si>
  <si>
    <t>Dominik GOLAK</t>
  </si>
  <si>
    <t>Wojciech Janusz GÓRSKI</t>
  </si>
  <si>
    <t>Sławomir DAŃCZUK</t>
  </si>
  <si>
    <t>Karol Błażej NOSEK</t>
  </si>
  <si>
    <t>Andrzej Piotr WYRĘBEK</t>
  </si>
  <si>
    <t>Joanna MICHALEWICZ</t>
  </si>
  <si>
    <t>Mariusz Robert FILIPOWICZ</t>
  </si>
  <si>
    <t>KW KORWiN</t>
  </si>
  <si>
    <t>Razem KW Razem</t>
  </si>
  <si>
    <t>Artur SOBIELA</t>
  </si>
  <si>
    <t>Maria Violetta JASEWICZ</t>
  </si>
  <si>
    <t>Michał JUŃCZYK</t>
  </si>
  <si>
    <t>Zofia Ludmiła ZUBA</t>
  </si>
  <si>
    <t>Grzegorz Artur BOBROWICZ</t>
  </si>
  <si>
    <t>Magdalena RUTKOWSKA</t>
  </si>
  <si>
    <t>Sebastian Piotr NALAZEK</t>
  </si>
  <si>
    <t>Katarzyna SKROK</t>
  </si>
  <si>
    <t>Jacek JĘDRZEJCZYK</t>
  </si>
  <si>
    <t>Emilia Wioletta KONWERSKA</t>
  </si>
  <si>
    <t>KW Razem</t>
  </si>
  <si>
    <t>Razem KW Platforma Obywatelska RP</t>
  </si>
  <si>
    <t>Jolanta PIOTROWSKA</t>
  </si>
  <si>
    <t>Robert WARAKSA</t>
  </si>
  <si>
    <t>Katarzyna SOBIECH</t>
  </si>
  <si>
    <t>Przemysław Artur BURDYŃSKI</t>
  </si>
  <si>
    <t>Ludwika KROPIEWNICKA</t>
  </si>
  <si>
    <t>Julian OSIECKI</t>
  </si>
  <si>
    <t>Izabella Maria BORKOWSKA</t>
  </si>
  <si>
    <t>Tadeusz CIBORSKI</t>
  </si>
  <si>
    <t>Aneta NAPIÓRKOWSKA</t>
  </si>
  <si>
    <t>Iwona Maria KRÓLIK</t>
  </si>
  <si>
    <t>Jarosław Marek SŁOMA</t>
  </si>
  <si>
    <t>Wojciech ZIELIŃSKI</t>
  </si>
  <si>
    <t>Joanna Klaudia MICHALSKA</t>
  </si>
  <si>
    <t>Igor CHMIELIŃSKI</t>
  </si>
  <si>
    <t>Eugeniusz Kazimierz KOCH</t>
  </si>
  <si>
    <t>Andrzej ORZECHOWSKI</t>
  </si>
  <si>
    <t>Beata Maria BUBLEWICZ</t>
  </si>
  <si>
    <t>Paweł PAPKE</t>
  </si>
  <si>
    <t>Anna WASILEWSKA</t>
  </si>
  <si>
    <t>Janusz Władysław CICHOŃ</t>
  </si>
  <si>
    <t>KW Platforma Obywatelska RP</t>
  </si>
  <si>
    <t>Razem KW Prawo i Sprawiedliwość</t>
  </si>
  <si>
    <t>Dariusz Stanisław RUDNIK</t>
  </si>
  <si>
    <t>Edward OŚKO</t>
  </si>
  <si>
    <t>Elżbieta Ewa WIRSKA</t>
  </si>
  <si>
    <t>Ewa Katarzyna KUNDA</t>
  </si>
  <si>
    <t>Ewa KRZYŻEWSKA</t>
  </si>
  <si>
    <t>Michał Piotr WYPIJ</t>
  </si>
  <si>
    <t>Sławomir PRUSACZYK</t>
  </si>
  <si>
    <t>Wioletta CZECH</t>
  </si>
  <si>
    <t>Marek ZAWADKA</t>
  </si>
  <si>
    <t>Grażyna Barbara SENDA</t>
  </si>
  <si>
    <t>Jerzy Antoni GOSIEWSKI</t>
  </si>
  <si>
    <t>Karol Robert MARCHEL</t>
  </si>
  <si>
    <t>Tadeusz PLAWGO</t>
  </si>
  <si>
    <t>Patryk KOZŁOWSKI</t>
  </si>
  <si>
    <t>Małgorzata SUŚWIŁŁO</t>
  </si>
  <si>
    <t>Szczepan Tadeusz OLBRYŚ</t>
  </si>
  <si>
    <t>Jerzy Wojciech MAŁECKI</t>
  </si>
  <si>
    <t>Wojciech KOSSAKOWSKI</t>
  </si>
  <si>
    <t>Selim CHAZBIJEWICZ</t>
  </si>
  <si>
    <t>Iwona Ewa ARENT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</si>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</sst>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Y674"/>
  <sheetViews>
    <sheetView tabSelected="1" workbookViewId="0"/>
  </sheetViews>
  <sheetFormatPr defaultRowHeight="15"/>
  <sheetData>
    <row r="1" spans="1:207">
      <c r="A1" t="s">
        <v>1487</v>
      </c>
      <c r="B1" t="s">
        <v>1486</v>
      </c>
      <c r="C1" t="s">
        <v>1485</v>
      </c>
      <c r="D1" t="s">
        <v>1484</v>
      </c>
      <c r="E1" t="s">
        <v>1483</v>
      </c>
      <c r="F1" t="s">
        <v>1482</v>
      </c>
      <c r="G1" t="s">
        <v>1481</v>
      </c>
      <c r="H1" t="s">
        <v>1480</v>
      </c>
      <c r="I1" t="s">
        <v>1479</v>
      </c>
      <c r="J1" t="s">
        <v>1478</v>
      </c>
      <c r="K1" t="s">
        <v>1477</v>
      </c>
      <c r="L1" t="s">
        <v>1476</v>
      </c>
      <c r="M1" t="s">
        <v>1475</v>
      </c>
      <c r="N1" t="s">
        <v>1474</v>
      </c>
      <c r="O1" t="s">
        <v>1473</v>
      </c>
      <c r="P1" t="s">
        <v>1472</v>
      </c>
      <c r="Q1" t="s">
        <v>1471</v>
      </c>
      <c r="R1" t="s">
        <v>1470</v>
      </c>
      <c r="S1" t="s">
        <v>1469</v>
      </c>
      <c r="T1" t="s">
        <v>1468</v>
      </c>
      <c r="U1" t="s">
        <v>1467</v>
      </c>
      <c r="V1" t="s">
        <v>1466</v>
      </c>
      <c r="W1" t="s">
        <v>1465</v>
      </c>
      <c r="X1" t="s">
        <v>1464</v>
      </c>
      <c r="Y1" t="s">
        <v>1463</v>
      </c>
      <c r="Z1" t="s">
        <v>1462</v>
      </c>
      <c r="AA1" t="s">
        <v>1461</v>
      </c>
      <c r="AB1" t="s">
        <v>1460</v>
      </c>
      <c r="AC1" t="s">
        <v>1459</v>
      </c>
      <c r="AD1" t="s">
        <v>1458</v>
      </c>
      <c r="AE1" t="s">
        <v>1457</v>
      </c>
      <c r="AF1" t="s">
        <v>1456</v>
      </c>
      <c r="AG1" t="s">
        <v>1455</v>
      </c>
      <c r="AH1" t="s">
        <v>1454</v>
      </c>
      <c r="AI1" t="s">
        <v>1453</v>
      </c>
      <c r="AJ1" t="s">
        <v>1452</v>
      </c>
      <c r="AK1" t="s">
        <v>1451</v>
      </c>
      <c r="AL1" t="s">
        <v>1450</v>
      </c>
      <c r="AM1" t="s">
        <v>1449</v>
      </c>
      <c r="AN1" t="s">
        <v>1448</v>
      </c>
      <c r="AO1" t="s">
        <v>1447</v>
      </c>
      <c r="AP1" t="s">
        <v>1446</v>
      </c>
      <c r="AQ1" t="s">
        <v>1445</v>
      </c>
      <c r="AR1" t="s">
        <v>1444</v>
      </c>
      <c r="AS1" t="s">
        <v>1443</v>
      </c>
      <c r="AT1" t="s">
        <v>1442</v>
      </c>
      <c r="AU1" t="s">
        <v>1441</v>
      </c>
      <c r="AV1" t="s">
        <v>1440</v>
      </c>
      <c r="AW1" t="s">
        <v>1439</v>
      </c>
      <c r="AX1" t="s">
        <v>1438</v>
      </c>
      <c r="AY1" t="s">
        <v>1437</v>
      </c>
      <c r="AZ1" t="s">
        <v>1436</v>
      </c>
      <c r="BA1" t="s">
        <v>1435</v>
      </c>
      <c r="BB1" t="s">
        <v>1434</v>
      </c>
      <c r="BC1" t="s">
        <v>1433</v>
      </c>
      <c r="BD1" t="s">
        <v>1432</v>
      </c>
      <c r="BE1" t="s">
        <v>1431</v>
      </c>
      <c r="BF1" t="s">
        <v>1430</v>
      </c>
      <c r="BG1" t="s">
        <v>1429</v>
      </c>
      <c r="BH1" t="s">
        <v>1428</v>
      </c>
      <c r="BI1" t="s">
        <v>1427</v>
      </c>
      <c r="BJ1" t="s">
        <v>1426</v>
      </c>
      <c r="BK1" t="s">
        <v>1425</v>
      </c>
      <c r="BL1" t="s">
        <v>1424</v>
      </c>
      <c r="BM1" t="s">
        <v>1423</v>
      </c>
      <c r="BN1" t="s">
        <v>1422</v>
      </c>
      <c r="BO1" t="s">
        <v>1421</v>
      </c>
      <c r="BP1" t="s">
        <v>1420</v>
      </c>
      <c r="BQ1" t="s">
        <v>1419</v>
      </c>
      <c r="BR1" t="s">
        <v>1418</v>
      </c>
      <c r="BS1" t="s">
        <v>1417</v>
      </c>
      <c r="BT1" t="s">
        <v>1416</v>
      </c>
      <c r="BU1" t="s">
        <v>1415</v>
      </c>
      <c r="BV1" t="s">
        <v>1414</v>
      </c>
      <c r="BW1" t="s">
        <v>1413</v>
      </c>
      <c r="BX1" t="s">
        <v>1412</v>
      </c>
      <c r="BY1" t="s">
        <v>1411</v>
      </c>
      <c r="BZ1" t="s">
        <v>1410</v>
      </c>
      <c r="CA1" t="s">
        <v>1409</v>
      </c>
      <c r="CB1" t="s">
        <v>1408</v>
      </c>
      <c r="CC1" t="s">
        <v>1407</v>
      </c>
      <c r="CD1" t="s">
        <v>1406</v>
      </c>
      <c r="CE1" t="s">
        <v>1405</v>
      </c>
      <c r="CF1" t="s">
        <v>1404</v>
      </c>
      <c r="CG1" t="s">
        <v>1403</v>
      </c>
      <c r="CH1" t="s">
        <v>1402</v>
      </c>
      <c r="CI1" t="s">
        <v>1401</v>
      </c>
      <c r="CJ1" t="s">
        <v>1400</v>
      </c>
      <c r="CK1" t="s">
        <v>1399</v>
      </c>
      <c r="CL1" t="s">
        <v>1398</v>
      </c>
      <c r="CM1" t="s">
        <v>1397</v>
      </c>
      <c r="CN1" t="s">
        <v>1396</v>
      </c>
      <c r="CO1" t="s">
        <v>1395</v>
      </c>
      <c r="CP1" t="s">
        <v>1394</v>
      </c>
      <c r="CQ1" t="s">
        <v>1393</v>
      </c>
      <c r="CR1" t="s">
        <v>1392</v>
      </c>
      <c r="CS1" t="s">
        <v>1391</v>
      </c>
      <c r="CT1" t="s">
        <v>1390</v>
      </c>
      <c r="CU1" t="s">
        <v>1389</v>
      </c>
      <c r="CV1" t="s">
        <v>1388</v>
      </c>
      <c r="CW1" t="s">
        <v>1387</v>
      </c>
      <c r="CX1" t="s">
        <v>1386</v>
      </c>
      <c r="CY1" t="s">
        <v>1385</v>
      </c>
      <c r="CZ1" t="s">
        <v>1384</v>
      </c>
      <c r="DA1" t="s">
        <v>1383</v>
      </c>
      <c r="DB1" t="s">
        <v>1382</v>
      </c>
      <c r="DC1" t="s">
        <v>1381</v>
      </c>
      <c r="DD1" t="s">
        <v>1380</v>
      </c>
      <c r="DE1" t="s">
        <v>1379</v>
      </c>
      <c r="DF1" t="s">
        <v>1378</v>
      </c>
      <c r="DG1" t="s">
        <v>1377</v>
      </c>
      <c r="DH1" t="s">
        <v>1376</v>
      </c>
      <c r="DI1" t="s">
        <v>1375</v>
      </c>
      <c r="DJ1" t="s">
        <v>1374</v>
      </c>
      <c r="DK1" t="s">
        <v>1373</v>
      </c>
      <c r="DL1" t="s">
        <v>1372</v>
      </c>
      <c r="DM1" t="s">
        <v>1371</v>
      </c>
      <c r="DN1" t="s">
        <v>1370</v>
      </c>
      <c r="DO1" t="s">
        <v>1369</v>
      </c>
      <c r="DP1" t="s">
        <v>1368</v>
      </c>
      <c r="DQ1" t="s">
        <v>1367</v>
      </c>
      <c r="DR1" t="s">
        <v>1366</v>
      </c>
      <c r="DS1" t="s">
        <v>1365</v>
      </c>
      <c r="DT1" t="s">
        <v>1364</v>
      </c>
      <c r="DU1" t="s">
        <v>1363</v>
      </c>
      <c r="DV1" t="s">
        <v>1362</v>
      </c>
      <c r="DW1" t="s">
        <v>1361</v>
      </c>
      <c r="DX1" t="s">
        <v>1360</v>
      </c>
      <c r="DY1" t="s">
        <v>1359</v>
      </c>
      <c r="DZ1" t="s">
        <v>1358</v>
      </c>
      <c r="EA1" t="s">
        <v>1357</v>
      </c>
      <c r="EB1" t="s">
        <v>1356</v>
      </c>
      <c r="EC1" t="s">
        <v>1355</v>
      </c>
      <c r="ED1" t="s">
        <v>1354</v>
      </c>
      <c r="EE1" t="s">
        <v>1353</v>
      </c>
      <c r="EF1" t="s">
        <v>1352</v>
      </c>
      <c r="EG1" t="s">
        <v>1351</v>
      </c>
      <c r="EH1" t="s">
        <v>1350</v>
      </c>
      <c r="EI1" t="s">
        <v>1349</v>
      </c>
      <c r="EJ1" t="s">
        <v>1348</v>
      </c>
      <c r="EK1" t="s">
        <v>1347</v>
      </c>
      <c r="EL1" t="s">
        <v>1346</v>
      </c>
      <c r="EM1" t="s">
        <v>1345</v>
      </c>
      <c r="EN1" t="s">
        <v>1344</v>
      </c>
      <c r="EO1" t="s">
        <v>1343</v>
      </c>
      <c r="EP1" t="s">
        <v>1342</v>
      </c>
      <c r="EQ1" t="s">
        <v>1341</v>
      </c>
      <c r="ER1" t="s">
        <v>1340</v>
      </c>
      <c r="ES1" t="s">
        <v>1339</v>
      </c>
      <c r="ET1" t="s">
        <v>1338</v>
      </c>
      <c r="EU1" t="s">
        <v>1337</v>
      </c>
      <c r="EV1" t="s">
        <v>1336</v>
      </c>
      <c r="EW1" t="s">
        <v>1335</v>
      </c>
      <c r="EX1" t="s">
        <v>1334</v>
      </c>
      <c r="EY1" t="s">
        <v>1333</v>
      </c>
      <c r="EZ1" t="s">
        <v>1332</v>
      </c>
      <c r="FA1" t="s">
        <v>1331</v>
      </c>
      <c r="FB1" t="s">
        <v>1330</v>
      </c>
      <c r="FC1" t="s">
        <v>1329</v>
      </c>
      <c r="FD1" t="s">
        <v>1328</v>
      </c>
      <c r="FE1" t="s">
        <v>1327</v>
      </c>
      <c r="FF1" t="s">
        <v>1326</v>
      </c>
      <c r="FG1" t="s">
        <v>1325</v>
      </c>
      <c r="FH1" t="s">
        <v>1324</v>
      </c>
      <c r="FI1" t="s">
        <v>1323</v>
      </c>
      <c r="FJ1" t="s">
        <v>1322</v>
      </c>
      <c r="FK1" t="s">
        <v>1321</v>
      </c>
      <c r="FL1" t="s">
        <v>1320</v>
      </c>
      <c r="FM1" t="s">
        <v>1319</v>
      </c>
      <c r="FN1" t="s">
        <v>1318</v>
      </c>
      <c r="FO1" t="s">
        <v>1317</v>
      </c>
      <c r="FP1" t="s">
        <v>1316</v>
      </c>
      <c r="FQ1" t="s">
        <v>1315</v>
      </c>
      <c r="FR1" t="s">
        <v>1314</v>
      </c>
      <c r="FS1" t="s">
        <v>1313</v>
      </c>
      <c r="FT1" t="s">
        <v>1312</v>
      </c>
      <c r="FU1" t="s">
        <v>1311</v>
      </c>
      <c r="FV1" t="s">
        <v>1310</v>
      </c>
      <c r="FW1" t="s">
        <v>1309</v>
      </c>
      <c r="FX1" t="s">
        <v>1308</v>
      </c>
      <c r="FY1" t="s">
        <v>1307</v>
      </c>
      <c r="FZ1" t="s">
        <v>1306</v>
      </c>
      <c r="GA1" t="s">
        <v>1305</v>
      </c>
      <c r="GB1" t="s">
        <v>1304</v>
      </c>
      <c r="GC1" t="s">
        <v>1303</v>
      </c>
      <c r="GD1" t="s">
        <v>1302</v>
      </c>
      <c r="GE1" t="s">
        <v>1301</v>
      </c>
      <c r="GF1" t="s">
        <v>1300</v>
      </c>
      <c r="GG1" t="s">
        <v>1299</v>
      </c>
      <c r="GH1" t="s">
        <v>1298</v>
      </c>
      <c r="GI1" t="s">
        <v>1297</v>
      </c>
      <c r="GJ1" t="s">
        <v>1296</v>
      </c>
      <c r="GK1" t="s">
        <v>1295</v>
      </c>
      <c r="GL1" t="s">
        <v>1294</v>
      </c>
      <c r="GM1" t="s">
        <v>1293</v>
      </c>
      <c r="GN1" t="s">
        <v>1292</v>
      </c>
      <c r="GO1" t="s">
        <v>1291</v>
      </c>
      <c r="GP1" t="s">
        <v>1290</v>
      </c>
      <c r="GQ1" t="s">
        <v>1289</v>
      </c>
      <c r="GR1" t="s">
        <v>1288</v>
      </c>
      <c r="GS1" t="s">
        <v>1287</v>
      </c>
      <c r="GT1" t="s">
        <v>1286</v>
      </c>
      <c r="GU1" t="s">
        <v>1285</v>
      </c>
      <c r="GV1" t="s">
        <v>1284</v>
      </c>
      <c r="GW1" t="s">
        <v>1283</v>
      </c>
      <c r="GX1" t="s">
        <v>1282</v>
      </c>
      <c r="GY1" t="s">
        <v>1281</v>
      </c>
    </row>
    <row r="2" spans="1:207">
      <c r="A2" t="s">
        <v>1280</v>
      </c>
      <c r="B2" t="s">
        <v>1237</v>
      </c>
      <c r="C2" t="str">
        <f>"280501"</f>
        <v>280501</v>
      </c>
      <c r="D2" t="s">
        <v>1279</v>
      </c>
      <c r="E2">
        <v>1</v>
      </c>
      <c r="F2">
        <v>1997</v>
      </c>
      <c r="G2">
        <v>1540</v>
      </c>
      <c r="H2">
        <v>633</v>
      </c>
      <c r="I2">
        <v>907</v>
      </c>
      <c r="J2">
        <v>0</v>
      </c>
      <c r="K2">
        <v>11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907</v>
      </c>
      <c r="T2">
        <v>0</v>
      </c>
      <c r="U2">
        <v>0</v>
      </c>
      <c r="V2">
        <v>907</v>
      </c>
      <c r="W2">
        <v>20</v>
      </c>
      <c r="X2">
        <v>16</v>
      </c>
      <c r="Y2">
        <v>4</v>
      </c>
      <c r="Z2">
        <v>0</v>
      </c>
      <c r="AA2">
        <v>887</v>
      </c>
      <c r="AB2">
        <v>273</v>
      </c>
      <c r="AC2">
        <v>31</v>
      </c>
      <c r="AD2">
        <v>3</v>
      </c>
      <c r="AE2">
        <v>146</v>
      </c>
      <c r="AF2">
        <v>3</v>
      </c>
      <c r="AG2">
        <v>0</v>
      </c>
      <c r="AH2">
        <v>1</v>
      </c>
      <c r="AI2">
        <v>2</v>
      </c>
      <c r="AJ2">
        <v>1</v>
      </c>
      <c r="AK2">
        <v>59</v>
      </c>
      <c r="AL2">
        <v>9</v>
      </c>
      <c r="AM2">
        <v>0</v>
      </c>
      <c r="AN2">
        <v>0</v>
      </c>
      <c r="AO2">
        <v>1</v>
      </c>
      <c r="AP2">
        <v>0</v>
      </c>
      <c r="AQ2">
        <v>2</v>
      </c>
      <c r="AR2">
        <v>3</v>
      </c>
      <c r="AS2">
        <v>5</v>
      </c>
      <c r="AT2">
        <v>2</v>
      </c>
      <c r="AU2">
        <v>2</v>
      </c>
      <c r="AV2">
        <v>3</v>
      </c>
      <c r="AW2">
        <v>273</v>
      </c>
      <c r="AX2">
        <v>275</v>
      </c>
      <c r="AY2">
        <v>11</v>
      </c>
      <c r="AZ2">
        <v>5</v>
      </c>
      <c r="BA2">
        <v>29</v>
      </c>
      <c r="BB2">
        <v>2</v>
      </c>
      <c r="BC2">
        <v>210</v>
      </c>
      <c r="BD2">
        <v>2</v>
      </c>
      <c r="BE2">
        <v>0</v>
      </c>
      <c r="BF2">
        <v>1</v>
      </c>
      <c r="BG2">
        <v>0</v>
      </c>
      <c r="BH2">
        <v>1</v>
      </c>
      <c r="BI2">
        <v>2</v>
      </c>
      <c r="BJ2">
        <v>0</v>
      </c>
      <c r="BK2">
        <v>2</v>
      </c>
      <c r="BL2">
        <v>1</v>
      </c>
      <c r="BM2">
        <v>0</v>
      </c>
      <c r="BN2">
        <v>2</v>
      </c>
      <c r="BO2">
        <v>1</v>
      </c>
      <c r="BP2">
        <v>2</v>
      </c>
      <c r="BQ2">
        <v>1</v>
      </c>
      <c r="BR2">
        <v>3</v>
      </c>
      <c r="BS2">
        <v>275</v>
      </c>
      <c r="BT2">
        <v>27</v>
      </c>
      <c r="BU2">
        <v>13</v>
      </c>
      <c r="BV2">
        <v>2</v>
      </c>
      <c r="BW2">
        <v>1</v>
      </c>
      <c r="BX2">
        <v>0</v>
      </c>
      <c r="BY2">
        <v>5</v>
      </c>
      <c r="BZ2">
        <v>1</v>
      </c>
      <c r="CA2">
        <v>0</v>
      </c>
      <c r="CB2">
        <v>2</v>
      </c>
      <c r="CC2">
        <v>0</v>
      </c>
      <c r="CD2">
        <v>3</v>
      </c>
      <c r="CE2">
        <v>27</v>
      </c>
      <c r="CF2">
        <v>73</v>
      </c>
      <c r="CG2">
        <v>52</v>
      </c>
      <c r="CH2">
        <v>1</v>
      </c>
      <c r="CI2">
        <v>0</v>
      </c>
      <c r="CJ2">
        <v>0</v>
      </c>
      <c r="CK2">
        <v>0</v>
      </c>
      <c r="CL2">
        <v>0</v>
      </c>
      <c r="CM2">
        <v>4</v>
      </c>
      <c r="CN2">
        <v>0</v>
      </c>
      <c r="CO2">
        <v>2</v>
      </c>
      <c r="CP2">
        <v>7</v>
      </c>
      <c r="CQ2">
        <v>0</v>
      </c>
      <c r="CR2">
        <v>0</v>
      </c>
      <c r="CS2">
        <v>0</v>
      </c>
      <c r="CT2">
        <v>6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73</v>
      </c>
      <c r="DB2">
        <v>23</v>
      </c>
      <c r="DC2">
        <v>4</v>
      </c>
      <c r="DD2">
        <v>2</v>
      </c>
      <c r="DE2">
        <v>8</v>
      </c>
      <c r="DF2">
        <v>0</v>
      </c>
      <c r="DG2">
        <v>2</v>
      </c>
      <c r="DH2">
        <v>2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5</v>
      </c>
      <c r="DS2">
        <v>0</v>
      </c>
      <c r="DT2">
        <v>0</v>
      </c>
      <c r="DU2">
        <v>0</v>
      </c>
      <c r="DV2">
        <v>0</v>
      </c>
      <c r="DW2">
        <v>23</v>
      </c>
      <c r="DX2">
        <v>66</v>
      </c>
      <c r="DY2">
        <v>20</v>
      </c>
      <c r="DZ2">
        <v>3</v>
      </c>
      <c r="EA2">
        <v>36</v>
      </c>
      <c r="EB2">
        <v>0</v>
      </c>
      <c r="EC2">
        <v>0</v>
      </c>
      <c r="ED2">
        <v>0</v>
      </c>
      <c r="EE2">
        <v>0</v>
      </c>
      <c r="EF2">
        <v>1</v>
      </c>
      <c r="EG2">
        <v>1</v>
      </c>
      <c r="EH2">
        <v>1</v>
      </c>
      <c r="EI2">
        <v>1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1</v>
      </c>
      <c r="EQ2">
        <v>1</v>
      </c>
      <c r="ER2">
        <v>0</v>
      </c>
      <c r="ES2">
        <v>66</v>
      </c>
      <c r="ET2">
        <v>83</v>
      </c>
      <c r="EU2">
        <v>28</v>
      </c>
      <c r="EV2">
        <v>7</v>
      </c>
      <c r="EW2">
        <v>6</v>
      </c>
      <c r="EX2">
        <v>8</v>
      </c>
      <c r="EY2">
        <v>3</v>
      </c>
      <c r="EZ2">
        <v>3</v>
      </c>
      <c r="FA2">
        <v>2</v>
      </c>
      <c r="FB2">
        <v>1</v>
      </c>
      <c r="FC2">
        <v>3</v>
      </c>
      <c r="FD2">
        <v>2</v>
      </c>
      <c r="FE2">
        <v>2</v>
      </c>
      <c r="FF2">
        <v>1</v>
      </c>
      <c r="FG2">
        <v>0</v>
      </c>
      <c r="FH2">
        <v>0</v>
      </c>
      <c r="FI2">
        <v>16</v>
      </c>
      <c r="FJ2">
        <v>1</v>
      </c>
      <c r="FK2">
        <v>83</v>
      </c>
      <c r="FL2">
        <v>61</v>
      </c>
      <c r="FM2">
        <v>27</v>
      </c>
      <c r="FN2">
        <v>8</v>
      </c>
      <c r="FO2">
        <v>0</v>
      </c>
      <c r="FP2">
        <v>2</v>
      </c>
      <c r="FQ2">
        <v>2</v>
      </c>
      <c r="FR2">
        <v>5</v>
      </c>
      <c r="FS2">
        <v>1</v>
      </c>
      <c r="FT2">
        <v>0</v>
      </c>
      <c r="FU2">
        <v>4</v>
      </c>
      <c r="FV2">
        <v>3</v>
      </c>
      <c r="FW2">
        <v>0</v>
      </c>
      <c r="FX2">
        <v>1</v>
      </c>
      <c r="FY2">
        <v>0</v>
      </c>
      <c r="FZ2">
        <v>0</v>
      </c>
      <c r="GA2">
        <v>1</v>
      </c>
      <c r="GB2">
        <v>1</v>
      </c>
      <c r="GC2">
        <v>1</v>
      </c>
      <c r="GD2">
        <v>0</v>
      </c>
      <c r="GE2">
        <v>3</v>
      </c>
      <c r="GF2">
        <v>2</v>
      </c>
      <c r="GG2">
        <v>61</v>
      </c>
      <c r="GH2">
        <v>6</v>
      </c>
      <c r="GI2">
        <v>4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 t="s">
        <v>0</v>
      </c>
      <c r="GQ2">
        <v>0</v>
      </c>
      <c r="GR2">
        <v>0</v>
      </c>
      <c r="GS2" t="s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6</v>
      </c>
    </row>
    <row r="3" spans="1:207">
      <c r="A3" t="s">
        <v>1278</v>
      </c>
      <c r="B3" t="s">
        <v>1237</v>
      </c>
      <c r="C3" t="str">
        <f>"280501"</f>
        <v>280501</v>
      </c>
      <c r="D3" t="s">
        <v>1275</v>
      </c>
      <c r="E3">
        <v>2</v>
      </c>
      <c r="F3">
        <v>2055</v>
      </c>
      <c r="G3">
        <v>1570</v>
      </c>
      <c r="H3">
        <v>629</v>
      </c>
      <c r="I3">
        <v>941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941</v>
      </c>
      <c r="T3">
        <v>0</v>
      </c>
      <c r="U3">
        <v>0</v>
      </c>
      <c r="V3">
        <v>941</v>
      </c>
      <c r="W3">
        <v>32</v>
      </c>
      <c r="X3">
        <v>20</v>
      </c>
      <c r="Y3">
        <v>6</v>
      </c>
      <c r="Z3">
        <v>0</v>
      </c>
      <c r="AA3">
        <v>909</v>
      </c>
      <c r="AB3">
        <v>287</v>
      </c>
      <c r="AC3">
        <v>48</v>
      </c>
      <c r="AD3">
        <v>1</v>
      </c>
      <c r="AE3">
        <v>101</v>
      </c>
      <c r="AF3">
        <v>10</v>
      </c>
      <c r="AG3">
        <v>1</v>
      </c>
      <c r="AH3">
        <v>1</v>
      </c>
      <c r="AI3">
        <v>6</v>
      </c>
      <c r="AJ3">
        <v>1</v>
      </c>
      <c r="AK3">
        <v>74</v>
      </c>
      <c r="AL3">
        <v>9</v>
      </c>
      <c r="AM3">
        <v>4</v>
      </c>
      <c r="AN3">
        <v>2</v>
      </c>
      <c r="AO3">
        <v>0</v>
      </c>
      <c r="AP3">
        <v>0</v>
      </c>
      <c r="AQ3">
        <v>3</v>
      </c>
      <c r="AR3">
        <v>3</v>
      </c>
      <c r="AS3">
        <v>13</v>
      </c>
      <c r="AT3">
        <v>1</v>
      </c>
      <c r="AU3">
        <v>2</v>
      </c>
      <c r="AV3">
        <v>7</v>
      </c>
      <c r="AW3">
        <v>287</v>
      </c>
      <c r="AX3">
        <v>195</v>
      </c>
      <c r="AY3">
        <v>9</v>
      </c>
      <c r="AZ3">
        <v>16</v>
      </c>
      <c r="BA3">
        <v>23</v>
      </c>
      <c r="BB3">
        <v>1</v>
      </c>
      <c r="BC3">
        <v>129</v>
      </c>
      <c r="BD3">
        <v>0</v>
      </c>
      <c r="BE3">
        <v>2</v>
      </c>
      <c r="BF3">
        <v>1</v>
      </c>
      <c r="BG3">
        <v>2</v>
      </c>
      <c r="BH3">
        <v>1</v>
      </c>
      <c r="BI3">
        <v>1</v>
      </c>
      <c r="BJ3">
        <v>0</v>
      </c>
      <c r="BK3">
        <v>2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7</v>
      </c>
      <c r="BS3">
        <v>195</v>
      </c>
      <c r="BT3">
        <v>44</v>
      </c>
      <c r="BU3">
        <v>17</v>
      </c>
      <c r="BV3">
        <v>6</v>
      </c>
      <c r="BW3">
        <v>2</v>
      </c>
      <c r="BX3">
        <v>2</v>
      </c>
      <c r="BY3">
        <v>4</v>
      </c>
      <c r="BZ3">
        <v>2</v>
      </c>
      <c r="CA3">
        <v>3</v>
      </c>
      <c r="CB3">
        <v>2</v>
      </c>
      <c r="CC3">
        <v>4</v>
      </c>
      <c r="CD3">
        <v>2</v>
      </c>
      <c r="CE3">
        <v>44</v>
      </c>
      <c r="CF3">
        <v>88</v>
      </c>
      <c r="CG3">
        <v>58</v>
      </c>
      <c r="CH3">
        <v>1</v>
      </c>
      <c r="CI3">
        <v>1</v>
      </c>
      <c r="CJ3">
        <v>0</v>
      </c>
      <c r="CK3">
        <v>0</v>
      </c>
      <c r="CL3">
        <v>1</v>
      </c>
      <c r="CM3">
        <v>12</v>
      </c>
      <c r="CN3">
        <v>1</v>
      </c>
      <c r="CO3">
        <v>0</v>
      </c>
      <c r="CP3">
        <v>6</v>
      </c>
      <c r="CQ3">
        <v>0</v>
      </c>
      <c r="CR3">
        <v>0</v>
      </c>
      <c r="CS3">
        <v>0</v>
      </c>
      <c r="CT3">
        <v>3</v>
      </c>
      <c r="CU3">
        <v>0</v>
      </c>
      <c r="CV3">
        <v>1</v>
      </c>
      <c r="CW3">
        <v>0</v>
      </c>
      <c r="CX3">
        <v>3</v>
      </c>
      <c r="CY3">
        <v>0</v>
      </c>
      <c r="CZ3">
        <v>1</v>
      </c>
      <c r="DA3">
        <v>88</v>
      </c>
      <c r="DB3">
        <v>33</v>
      </c>
      <c r="DC3">
        <v>2</v>
      </c>
      <c r="DD3">
        <v>5</v>
      </c>
      <c r="DE3">
        <v>5</v>
      </c>
      <c r="DF3">
        <v>4</v>
      </c>
      <c r="DG3">
        <v>0</v>
      </c>
      <c r="DH3">
        <v>2</v>
      </c>
      <c r="DI3">
        <v>1</v>
      </c>
      <c r="DJ3">
        <v>0</v>
      </c>
      <c r="DK3">
        <v>0</v>
      </c>
      <c r="DL3">
        <v>0</v>
      </c>
      <c r="DM3">
        <v>0</v>
      </c>
      <c r="DN3">
        <v>5</v>
      </c>
      <c r="DO3">
        <v>0</v>
      </c>
      <c r="DP3">
        <v>1</v>
      </c>
      <c r="DQ3">
        <v>0</v>
      </c>
      <c r="DR3">
        <v>5</v>
      </c>
      <c r="DS3">
        <v>0</v>
      </c>
      <c r="DT3">
        <v>0</v>
      </c>
      <c r="DU3">
        <v>3</v>
      </c>
      <c r="DV3">
        <v>0</v>
      </c>
      <c r="DW3">
        <v>33</v>
      </c>
      <c r="DX3">
        <v>108</v>
      </c>
      <c r="DY3">
        <v>28</v>
      </c>
      <c r="DZ3">
        <v>9</v>
      </c>
      <c r="EA3">
        <v>61</v>
      </c>
      <c r="EB3">
        <v>0</v>
      </c>
      <c r="EC3">
        <v>1</v>
      </c>
      <c r="ED3">
        <v>0</v>
      </c>
      <c r="EE3">
        <v>3</v>
      </c>
      <c r="EF3">
        <v>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3</v>
      </c>
      <c r="ES3">
        <v>108</v>
      </c>
      <c r="ET3">
        <v>105</v>
      </c>
      <c r="EU3">
        <v>31</v>
      </c>
      <c r="EV3">
        <v>17</v>
      </c>
      <c r="EW3">
        <v>10</v>
      </c>
      <c r="EX3">
        <v>7</v>
      </c>
      <c r="EY3">
        <v>2</v>
      </c>
      <c r="EZ3">
        <v>1</v>
      </c>
      <c r="FA3">
        <v>2</v>
      </c>
      <c r="FB3">
        <v>1</v>
      </c>
      <c r="FC3">
        <v>1</v>
      </c>
      <c r="FD3">
        <v>2</v>
      </c>
      <c r="FE3">
        <v>0</v>
      </c>
      <c r="FF3">
        <v>1</v>
      </c>
      <c r="FG3">
        <v>2</v>
      </c>
      <c r="FH3">
        <v>2</v>
      </c>
      <c r="FI3">
        <v>22</v>
      </c>
      <c r="FJ3">
        <v>4</v>
      </c>
      <c r="FK3">
        <v>105</v>
      </c>
      <c r="FL3">
        <v>46</v>
      </c>
      <c r="FM3">
        <v>27</v>
      </c>
      <c r="FN3">
        <v>4</v>
      </c>
      <c r="FO3">
        <v>2</v>
      </c>
      <c r="FP3">
        <v>1</v>
      </c>
      <c r="FQ3">
        <v>0</v>
      </c>
      <c r="FR3">
        <v>1</v>
      </c>
      <c r="FS3">
        <v>2</v>
      </c>
      <c r="FT3">
        <v>3</v>
      </c>
      <c r="FU3">
        <v>1</v>
      </c>
      <c r="FV3">
        <v>0</v>
      </c>
      <c r="FW3">
        <v>0</v>
      </c>
      <c r="FX3">
        <v>0</v>
      </c>
      <c r="FY3">
        <v>0</v>
      </c>
      <c r="FZ3">
        <v>2</v>
      </c>
      <c r="GA3">
        <v>0</v>
      </c>
      <c r="GB3">
        <v>1</v>
      </c>
      <c r="GC3">
        <v>1</v>
      </c>
      <c r="GD3">
        <v>0</v>
      </c>
      <c r="GE3">
        <v>0</v>
      </c>
      <c r="GF3">
        <v>1</v>
      </c>
      <c r="GG3">
        <v>46</v>
      </c>
      <c r="GH3">
        <v>3</v>
      </c>
      <c r="GI3">
        <v>2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 t="s">
        <v>0</v>
      </c>
      <c r="GQ3">
        <v>0</v>
      </c>
      <c r="GR3">
        <v>0</v>
      </c>
      <c r="GS3" t="s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3</v>
      </c>
    </row>
    <row r="4" spans="1:207">
      <c r="A4" t="s">
        <v>1277</v>
      </c>
      <c r="B4" t="s">
        <v>1237</v>
      </c>
      <c r="C4" t="str">
        <f>"280501"</f>
        <v>280501</v>
      </c>
      <c r="D4" t="s">
        <v>1275</v>
      </c>
      <c r="E4">
        <v>3</v>
      </c>
      <c r="F4">
        <v>1880</v>
      </c>
      <c r="G4">
        <v>1460</v>
      </c>
      <c r="H4">
        <v>596</v>
      </c>
      <c r="I4">
        <v>864</v>
      </c>
      <c r="J4">
        <v>0</v>
      </c>
      <c r="K4">
        <v>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864</v>
      </c>
      <c r="T4">
        <v>0</v>
      </c>
      <c r="U4">
        <v>0</v>
      </c>
      <c r="V4">
        <v>864</v>
      </c>
      <c r="W4">
        <v>19</v>
      </c>
      <c r="X4">
        <v>11</v>
      </c>
      <c r="Y4">
        <v>3</v>
      </c>
      <c r="Z4">
        <v>0</v>
      </c>
      <c r="AA4">
        <v>845</v>
      </c>
      <c r="AB4">
        <v>291</v>
      </c>
      <c r="AC4">
        <v>37</v>
      </c>
      <c r="AD4">
        <v>0</v>
      </c>
      <c r="AE4">
        <v>126</v>
      </c>
      <c r="AF4">
        <v>2</v>
      </c>
      <c r="AG4">
        <v>1</v>
      </c>
      <c r="AH4">
        <v>2</v>
      </c>
      <c r="AI4">
        <v>0</v>
      </c>
      <c r="AJ4">
        <v>0</v>
      </c>
      <c r="AK4">
        <v>85</v>
      </c>
      <c r="AL4">
        <v>12</v>
      </c>
      <c r="AM4">
        <v>3</v>
      </c>
      <c r="AN4">
        <v>1</v>
      </c>
      <c r="AO4">
        <v>3</v>
      </c>
      <c r="AP4">
        <v>1</v>
      </c>
      <c r="AQ4">
        <v>4</v>
      </c>
      <c r="AR4">
        <v>2</v>
      </c>
      <c r="AS4">
        <v>4</v>
      </c>
      <c r="AT4">
        <v>3</v>
      </c>
      <c r="AU4">
        <v>0</v>
      </c>
      <c r="AV4">
        <v>5</v>
      </c>
      <c r="AW4">
        <v>291</v>
      </c>
      <c r="AX4">
        <v>205</v>
      </c>
      <c r="AY4">
        <v>14</v>
      </c>
      <c r="AZ4">
        <v>11</v>
      </c>
      <c r="BA4">
        <v>27</v>
      </c>
      <c r="BB4">
        <v>1</v>
      </c>
      <c r="BC4">
        <v>137</v>
      </c>
      <c r="BD4">
        <v>0</v>
      </c>
      <c r="BE4">
        <v>1</v>
      </c>
      <c r="BF4">
        <v>2</v>
      </c>
      <c r="BG4">
        <v>0</v>
      </c>
      <c r="BH4">
        <v>4</v>
      </c>
      <c r="BI4">
        <v>0</v>
      </c>
      <c r="BJ4">
        <v>0</v>
      </c>
      <c r="BK4">
        <v>1</v>
      </c>
      <c r="BL4">
        <v>0</v>
      </c>
      <c r="BM4">
        <v>0</v>
      </c>
      <c r="BN4">
        <v>1</v>
      </c>
      <c r="BO4">
        <v>0</v>
      </c>
      <c r="BP4">
        <v>0</v>
      </c>
      <c r="BQ4">
        <v>1</v>
      </c>
      <c r="BR4">
        <v>5</v>
      </c>
      <c r="BS4">
        <v>205</v>
      </c>
      <c r="BT4">
        <v>26</v>
      </c>
      <c r="BU4">
        <v>8</v>
      </c>
      <c r="BV4">
        <v>1</v>
      </c>
      <c r="BW4">
        <v>6</v>
      </c>
      <c r="BX4">
        <v>2</v>
      </c>
      <c r="BY4">
        <v>3</v>
      </c>
      <c r="BZ4">
        <v>1</v>
      </c>
      <c r="CA4">
        <v>0</v>
      </c>
      <c r="CB4">
        <v>2</v>
      </c>
      <c r="CC4">
        <v>0</v>
      </c>
      <c r="CD4">
        <v>3</v>
      </c>
      <c r="CE4">
        <v>26</v>
      </c>
      <c r="CF4">
        <v>71</v>
      </c>
      <c r="CG4">
        <v>57</v>
      </c>
      <c r="CH4">
        <v>1</v>
      </c>
      <c r="CI4">
        <v>0</v>
      </c>
      <c r="CJ4">
        <v>0</v>
      </c>
      <c r="CK4">
        <v>0</v>
      </c>
      <c r="CL4">
        <v>0</v>
      </c>
      <c r="CM4">
        <v>4</v>
      </c>
      <c r="CN4">
        <v>1</v>
      </c>
      <c r="CO4">
        <v>2</v>
      </c>
      <c r="CP4">
        <v>3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2</v>
      </c>
      <c r="DA4">
        <v>71</v>
      </c>
      <c r="DB4">
        <v>26</v>
      </c>
      <c r="DC4">
        <v>3</v>
      </c>
      <c r="DD4">
        <v>3</v>
      </c>
      <c r="DE4">
        <v>4</v>
      </c>
      <c r="DF4">
        <v>0</v>
      </c>
      <c r="DG4">
        <v>0</v>
      </c>
      <c r="DH4">
        <v>0</v>
      </c>
      <c r="DI4">
        <v>1</v>
      </c>
      <c r="DJ4">
        <v>1</v>
      </c>
      <c r="DK4">
        <v>0</v>
      </c>
      <c r="DL4">
        <v>2</v>
      </c>
      <c r="DM4">
        <v>0</v>
      </c>
      <c r="DN4">
        <v>1</v>
      </c>
      <c r="DO4">
        <v>0</v>
      </c>
      <c r="DP4">
        <v>1</v>
      </c>
      <c r="DQ4">
        <v>0</v>
      </c>
      <c r="DR4">
        <v>9</v>
      </c>
      <c r="DS4">
        <v>0</v>
      </c>
      <c r="DT4">
        <v>0</v>
      </c>
      <c r="DU4">
        <v>1</v>
      </c>
      <c r="DV4">
        <v>0</v>
      </c>
      <c r="DW4">
        <v>26</v>
      </c>
      <c r="DX4">
        <v>77</v>
      </c>
      <c r="DY4">
        <v>10</v>
      </c>
      <c r="DZ4">
        <v>3</v>
      </c>
      <c r="EA4">
        <v>58</v>
      </c>
      <c r="EB4">
        <v>2</v>
      </c>
      <c r="EC4">
        <v>1</v>
      </c>
      <c r="ED4">
        <v>0</v>
      </c>
      <c r="EE4">
        <v>1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77</v>
      </c>
      <c r="ET4">
        <v>100</v>
      </c>
      <c r="EU4">
        <v>32</v>
      </c>
      <c r="EV4">
        <v>10</v>
      </c>
      <c r="EW4">
        <v>7</v>
      </c>
      <c r="EX4">
        <v>9</v>
      </c>
      <c r="EY4">
        <v>3</v>
      </c>
      <c r="EZ4">
        <v>5</v>
      </c>
      <c r="FA4">
        <v>4</v>
      </c>
      <c r="FB4">
        <v>1</v>
      </c>
      <c r="FC4">
        <v>3</v>
      </c>
      <c r="FD4">
        <v>4</v>
      </c>
      <c r="FE4">
        <v>1</v>
      </c>
      <c r="FF4">
        <v>1</v>
      </c>
      <c r="FG4">
        <v>0</v>
      </c>
      <c r="FH4">
        <v>3</v>
      </c>
      <c r="FI4">
        <v>15</v>
      </c>
      <c r="FJ4">
        <v>2</v>
      </c>
      <c r="FK4">
        <v>100</v>
      </c>
      <c r="FL4">
        <v>45</v>
      </c>
      <c r="FM4">
        <v>22</v>
      </c>
      <c r="FN4">
        <v>5</v>
      </c>
      <c r="FO4">
        <v>4</v>
      </c>
      <c r="FP4">
        <v>1</v>
      </c>
      <c r="FQ4">
        <v>0</v>
      </c>
      <c r="FR4">
        <v>0</v>
      </c>
      <c r="FS4">
        <v>1</v>
      </c>
      <c r="FT4">
        <v>2</v>
      </c>
      <c r="FU4">
        <v>5</v>
      </c>
      <c r="FV4">
        <v>1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1</v>
      </c>
      <c r="GD4">
        <v>0</v>
      </c>
      <c r="GE4">
        <v>0</v>
      </c>
      <c r="GF4">
        <v>2</v>
      </c>
      <c r="GG4">
        <v>45</v>
      </c>
      <c r="GH4">
        <v>4</v>
      </c>
      <c r="GI4">
        <v>3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 t="s">
        <v>0</v>
      </c>
      <c r="GQ4">
        <v>0</v>
      </c>
      <c r="GR4">
        <v>1</v>
      </c>
      <c r="GS4" t="s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4</v>
      </c>
    </row>
    <row r="5" spans="1:207">
      <c r="A5" t="s">
        <v>1276</v>
      </c>
      <c r="B5" t="s">
        <v>1237</v>
      </c>
      <c r="C5" t="str">
        <f>"280501"</f>
        <v>280501</v>
      </c>
      <c r="D5" t="s">
        <v>1275</v>
      </c>
      <c r="E5">
        <v>4</v>
      </c>
      <c r="F5">
        <v>1805</v>
      </c>
      <c r="G5">
        <v>1380</v>
      </c>
      <c r="H5">
        <v>484</v>
      </c>
      <c r="I5">
        <v>896</v>
      </c>
      <c r="J5">
        <v>1</v>
      </c>
      <c r="K5">
        <v>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896</v>
      </c>
      <c r="T5">
        <v>0</v>
      </c>
      <c r="U5">
        <v>0</v>
      </c>
      <c r="V5">
        <v>896</v>
      </c>
      <c r="W5">
        <v>10</v>
      </c>
      <c r="X5">
        <v>7</v>
      </c>
      <c r="Y5">
        <v>3</v>
      </c>
      <c r="Z5">
        <v>0</v>
      </c>
      <c r="AA5">
        <v>886</v>
      </c>
      <c r="AB5">
        <v>236</v>
      </c>
      <c r="AC5">
        <v>31</v>
      </c>
      <c r="AD5">
        <v>3</v>
      </c>
      <c r="AE5">
        <v>78</v>
      </c>
      <c r="AF5">
        <v>4</v>
      </c>
      <c r="AG5">
        <v>1</v>
      </c>
      <c r="AH5">
        <v>0</v>
      </c>
      <c r="AI5">
        <v>0</v>
      </c>
      <c r="AJ5">
        <v>0</v>
      </c>
      <c r="AK5">
        <v>97</v>
      </c>
      <c r="AL5">
        <v>9</v>
      </c>
      <c r="AM5">
        <v>1</v>
      </c>
      <c r="AN5">
        <v>0</v>
      </c>
      <c r="AO5">
        <v>0</v>
      </c>
      <c r="AP5">
        <v>0</v>
      </c>
      <c r="AQ5">
        <v>4</v>
      </c>
      <c r="AR5">
        <v>4</v>
      </c>
      <c r="AS5">
        <v>1</v>
      </c>
      <c r="AT5">
        <v>0</v>
      </c>
      <c r="AU5">
        <v>1</v>
      </c>
      <c r="AV5">
        <v>2</v>
      </c>
      <c r="AW5">
        <v>236</v>
      </c>
      <c r="AX5">
        <v>233</v>
      </c>
      <c r="AY5">
        <v>8</v>
      </c>
      <c r="AZ5">
        <v>14</v>
      </c>
      <c r="BA5">
        <v>44</v>
      </c>
      <c r="BB5">
        <v>3</v>
      </c>
      <c r="BC5">
        <v>148</v>
      </c>
      <c r="BD5">
        <v>0</v>
      </c>
      <c r="BE5">
        <v>1</v>
      </c>
      <c r="BF5">
        <v>2</v>
      </c>
      <c r="BG5">
        <v>1</v>
      </c>
      <c r="BH5">
        <v>1</v>
      </c>
      <c r="BI5">
        <v>0</v>
      </c>
      <c r="BJ5">
        <v>1</v>
      </c>
      <c r="BK5">
        <v>3</v>
      </c>
      <c r="BL5">
        <v>2</v>
      </c>
      <c r="BM5">
        <v>0</v>
      </c>
      <c r="BN5">
        <v>1</v>
      </c>
      <c r="BO5">
        <v>0</v>
      </c>
      <c r="BP5">
        <v>0</v>
      </c>
      <c r="BQ5">
        <v>0</v>
      </c>
      <c r="BR5">
        <v>4</v>
      </c>
      <c r="BS5">
        <v>233</v>
      </c>
      <c r="BT5">
        <v>35</v>
      </c>
      <c r="BU5">
        <v>18</v>
      </c>
      <c r="BV5">
        <v>3</v>
      </c>
      <c r="BW5">
        <v>2</v>
      </c>
      <c r="BX5">
        <v>0</v>
      </c>
      <c r="BY5">
        <v>7</v>
      </c>
      <c r="BZ5">
        <v>0</v>
      </c>
      <c r="CA5">
        <v>0</v>
      </c>
      <c r="CB5">
        <v>1</v>
      </c>
      <c r="CC5">
        <v>1</v>
      </c>
      <c r="CD5">
        <v>3</v>
      </c>
      <c r="CE5">
        <v>35</v>
      </c>
      <c r="CF5">
        <v>77</v>
      </c>
      <c r="CG5">
        <v>52</v>
      </c>
      <c r="CH5">
        <v>0</v>
      </c>
      <c r="CI5">
        <v>1</v>
      </c>
      <c r="CJ5">
        <v>1</v>
      </c>
      <c r="CK5">
        <v>0</v>
      </c>
      <c r="CL5">
        <v>1</v>
      </c>
      <c r="CM5">
        <v>11</v>
      </c>
      <c r="CN5">
        <v>0</v>
      </c>
      <c r="CO5">
        <v>1</v>
      </c>
      <c r="CP5">
        <v>2</v>
      </c>
      <c r="CQ5">
        <v>2</v>
      </c>
      <c r="CR5">
        <v>0</v>
      </c>
      <c r="CS5">
        <v>0</v>
      </c>
      <c r="CT5">
        <v>0</v>
      </c>
      <c r="CU5">
        <v>0</v>
      </c>
      <c r="CV5">
        <v>2</v>
      </c>
      <c r="CW5">
        <v>0</v>
      </c>
      <c r="CX5">
        <v>1</v>
      </c>
      <c r="CY5">
        <v>1</v>
      </c>
      <c r="CZ5">
        <v>2</v>
      </c>
      <c r="DA5">
        <v>77</v>
      </c>
      <c r="DB5">
        <v>44</v>
      </c>
      <c r="DC5">
        <v>4</v>
      </c>
      <c r="DD5">
        <v>6</v>
      </c>
      <c r="DE5">
        <v>8</v>
      </c>
      <c r="DF5">
        <v>2</v>
      </c>
      <c r="DG5">
        <v>2</v>
      </c>
      <c r="DH5">
        <v>1</v>
      </c>
      <c r="DI5">
        <v>6</v>
      </c>
      <c r="DJ5">
        <v>0</v>
      </c>
      <c r="DK5">
        <v>0</v>
      </c>
      <c r="DL5">
        <v>0</v>
      </c>
      <c r="DM5">
        <v>1</v>
      </c>
      <c r="DN5">
        <v>2</v>
      </c>
      <c r="DO5">
        <v>0</v>
      </c>
      <c r="DP5">
        <v>0</v>
      </c>
      <c r="DQ5">
        <v>0</v>
      </c>
      <c r="DR5">
        <v>10</v>
      </c>
      <c r="DS5">
        <v>0</v>
      </c>
      <c r="DT5">
        <v>1</v>
      </c>
      <c r="DU5">
        <v>1</v>
      </c>
      <c r="DV5">
        <v>0</v>
      </c>
      <c r="DW5">
        <v>44</v>
      </c>
      <c r="DX5">
        <v>79</v>
      </c>
      <c r="DY5">
        <v>11</v>
      </c>
      <c r="DZ5">
        <v>7</v>
      </c>
      <c r="EA5">
        <v>56</v>
      </c>
      <c r="EB5">
        <v>1</v>
      </c>
      <c r="EC5">
        <v>0</v>
      </c>
      <c r="ED5">
        <v>1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1</v>
      </c>
      <c r="ES5">
        <v>79</v>
      </c>
      <c r="ET5">
        <v>98</v>
      </c>
      <c r="EU5">
        <v>25</v>
      </c>
      <c r="EV5">
        <v>8</v>
      </c>
      <c r="EW5">
        <v>4</v>
      </c>
      <c r="EX5">
        <v>7</v>
      </c>
      <c r="EY5">
        <v>3</v>
      </c>
      <c r="EZ5">
        <v>1</v>
      </c>
      <c r="FA5">
        <v>4</v>
      </c>
      <c r="FB5">
        <v>4</v>
      </c>
      <c r="FC5">
        <v>3</v>
      </c>
      <c r="FD5">
        <v>3</v>
      </c>
      <c r="FE5">
        <v>5</v>
      </c>
      <c r="FF5">
        <v>1</v>
      </c>
      <c r="FG5">
        <v>1</v>
      </c>
      <c r="FH5">
        <v>4</v>
      </c>
      <c r="FI5">
        <v>24</v>
      </c>
      <c r="FJ5">
        <v>1</v>
      </c>
      <c r="FK5">
        <v>98</v>
      </c>
      <c r="FL5">
        <v>76</v>
      </c>
      <c r="FM5">
        <v>39</v>
      </c>
      <c r="FN5">
        <v>12</v>
      </c>
      <c r="FO5">
        <v>1</v>
      </c>
      <c r="FP5">
        <v>1</v>
      </c>
      <c r="FQ5">
        <v>1</v>
      </c>
      <c r="FR5">
        <v>2</v>
      </c>
      <c r="FS5">
        <v>0</v>
      </c>
      <c r="FT5">
        <v>1</v>
      </c>
      <c r="FU5">
        <v>3</v>
      </c>
      <c r="FV5">
        <v>1</v>
      </c>
      <c r="FW5">
        <v>0</v>
      </c>
      <c r="FX5">
        <v>1</v>
      </c>
      <c r="FY5">
        <v>0</v>
      </c>
      <c r="FZ5">
        <v>0</v>
      </c>
      <c r="GA5">
        <v>5</v>
      </c>
      <c r="GB5">
        <v>1</v>
      </c>
      <c r="GC5">
        <v>3</v>
      </c>
      <c r="GD5">
        <v>0</v>
      </c>
      <c r="GE5">
        <v>2</v>
      </c>
      <c r="GF5">
        <v>3</v>
      </c>
      <c r="GG5">
        <v>76</v>
      </c>
      <c r="GH5">
        <v>8</v>
      </c>
      <c r="GI5">
        <v>4</v>
      </c>
      <c r="GJ5">
        <v>1</v>
      </c>
      <c r="GK5">
        <v>0</v>
      </c>
      <c r="GL5">
        <v>0</v>
      </c>
      <c r="GM5">
        <v>0</v>
      </c>
      <c r="GN5">
        <v>0</v>
      </c>
      <c r="GO5">
        <v>2</v>
      </c>
      <c r="GP5" t="s">
        <v>0</v>
      </c>
      <c r="GQ5">
        <v>0</v>
      </c>
      <c r="GR5">
        <v>0</v>
      </c>
      <c r="GS5" t="s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8</v>
      </c>
    </row>
    <row r="6" spans="1:207">
      <c r="A6" t="s">
        <v>1274</v>
      </c>
      <c r="B6" t="s">
        <v>1237</v>
      </c>
      <c r="C6" t="str">
        <f>"280501"</f>
        <v>280501</v>
      </c>
      <c r="D6" t="s">
        <v>1273</v>
      </c>
      <c r="E6">
        <v>5</v>
      </c>
      <c r="F6">
        <v>2005</v>
      </c>
      <c r="G6">
        <v>1550</v>
      </c>
      <c r="H6">
        <v>706</v>
      </c>
      <c r="I6">
        <v>844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844</v>
      </c>
      <c r="T6">
        <v>0</v>
      </c>
      <c r="U6">
        <v>0</v>
      </c>
      <c r="V6">
        <v>844</v>
      </c>
      <c r="W6">
        <v>19</v>
      </c>
      <c r="X6">
        <v>12</v>
      </c>
      <c r="Y6">
        <v>7</v>
      </c>
      <c r="Z6">
        <v>0</v>
      </c>
      <c r="AA6">
        <v>825</v>
      </c>
      <c r="AB6">
        <v>320</v>
      </c>
      <c r="AC6">
        <v>35</v>
      </c>
      <c r="AD6">
        <v>5</v>
      </c>
      <c r="AE6">
        <v>139</v>
      </c>
      <c r="AF6">
        <v>1</v>
      </c>
      <c r="AG6">
        <v>1</v>
      </c>
      <c r="AH6">
        <v>1</v>
      </c>
      <c r="AI6">
        <v>5</v>
      </c>
      <c r="AJ6">
        <v>5</v>
      </c>
      <c r="AK6">
        <v>95</v>
      </c>
      <c r="AL6">
        <v>9</v>
      </c>
      <c r="AM6">
        <v>0</v>
      </c>
      <c r="AN6">
        <v>0</v>
      </c>
      <c r="AO6">
        <v>1</v>
      </c>
      <c r="AP6">
        <v>1</v>
      </c>
      <c r="AQ6">
        <v>5</v>
      </c>
      <c r="AR6">
        <v>6</v>
      </c>
      <c r="AS6">
        <v>2</v>
      </c>
      <c r="AT6">
        <v>5</v>
      </c>
      <c r="AU6">
        <v>1</v>
      </c>
      <c r="AV6">
        <v>3</v>
      </c>
      <c r="AW6">
        <v>320</v>
      </c>
      <c r="AX6">
        <v>228</v>
      </c>
      <c r="AY6">
        <v>14</v>
      </c>
      <c r="AZ6">
        <v>10</v>
      </c>
      <c r="BA6">
        <v>34</v>
      </c>
      <c r="BB6">
        <v>2</v>
      </c>
      <c r="BC6">
        <v>145</v>
      </c>
      <c r="BD6">
        <v>1</v>
      </c>
      <c r="BE6">
        <v>1</v>
      </c>
      <c r="BF6">
        <v>3</v>
      </c>
      <c r="BG6">
        <v>1</v>
      </c>
      <c r="BH6">
        <v>8</v>
      </c>
      <c r="BI6">
        <v>1</v>
      </c>
      <c r="BJ6">
        <v>3</v>
      </c>
      <c r="BK6">
        <v>1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2</v>
      </c>
      <c r="BS6">
        <v>228</v>
      </c>
      <c r="BT6">
        <v>28</v>
      </c>
      <c r="BU6">
        <v>13</v>
      </c>
      <c r="BV6">
        <v>1</v>
      </c>
      <c r="BW6">
        <v>2</v>
      </c>
      <c r="BX6">
        <v>1</v>
      </c>
      <c r="BY6">
        <v>5</v>
      </c>
      <c r="BZ6">
        <v>2</v>
      </c>
      <c r="CA6">
        <v>1</v>
      </c>
      <c r="CB6">
        <v>0</v>
      </c>
      <c r="CC6">
        <v>1</v>
      </c>
      <c r="CD6">
        <v>2</v>
      </c>
      <c r="CE6">
        <v>28</v>
      </c>
      <c r="CF6">
        <v>66</v>
      </c>
      <c r="CG6">
        <v>42</v>
      </c>
      <c r="CH6">
        <v>0</v>
      </c>
      <c r="CI6">
        <v>4</v>
      </c>
      <c r="CJ6">
        <v>1</v>
      </c>
      <c r="CK6">
        <v>0</v>
      </c>
      <c r="CL6">
        <v>1</v>
      </c>
      <c r="CM6">
        <v>14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2</v>
      </c>
      <c r="CW6">
        <v>0</v>
      </c>
      <c r="CX6">
        <v>1</v>
      </c>
      <c r="CY6">
        <v>0</v>
      </c>
      <c r="CZ6">
        <v>0</v>
      </c>
      <c r="DA6">
        <v>66</v>
      </c>
      <c r="DB6">
        <v>23</v>
      </c>
      <c r="DC6">
        <v>2</v>
      </c>
      <c r="DD6">
        <v>3</v>
      </c>
      <c r="DE6">
        <v>9</v>
      </c>
      <c r="DF6">
        <v>0</v>
      </c>
      <c r="DG6">
        <v>2</v>
      </c>
      <c r="DH6">
        <v>2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1</v>
      </c>
      <c r="DR6">
        <v>1</v>
      </c>
      <c r="DS6">
        <v>0</v>
      </c>
      <c r="DT6">
        <v>0</v>
      </c>
      <c r="DU6">
        <v>0</v>
      </c>
      <c r="DV6">
        <v>1</v>
      </c>
      <c r="DW6">
        <v>23</v>
      </c>
      <c r="DX6">
        <v>61</v>
      </c>
      <c r="DY6">
        <v>15</v>
      </c>
      <c r="DZ6">
        <v>5</v>
      </c>
      <c r="EA6">
        <v>36</v>
      </c>
      <c r="EB6">
        <v>2</v>
      </c>
      <c r="EC6">
        <v>0</v>
      </c>
      <c r="ED6">
        <v>0</v>
      </c>
      <c r="EE6">
        <v>1</v>
      </c>
      <c r="EF6">
        <v>0</v>
      </c>
      <c r="EG6">
        <v>1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61</v>
      </c>
      <c r="ET6">
        <v>66</v>
      </c>
      <c r="EU6">
        <v>29</v>
      </c>
      <c r="EV6">
        <v>6</v>
      </c>
      <c r="EW6">
        <v>10</v>
      </c>
      <c r="EX6">
        <v>2</v>
      </c>
      <c r="EY6">
        <v>2</v>
      </c>
      <c r="EZ6">
        <v>1</v>
      </c>
      <c r="FA6">
        <v>0</v>
      </c>
      <c r="FB6">
        <v>2</v>
      </c>
      <c r="FC6">
        <v>0</v>
      </c>
      <c r="FD6">
        <v>2</v>
      </c>
      <c r="FE6">
        <v>0</v>
      </c>
      <c r="FF6">
        <v>0</v>
      </c>
      <c r="FG6">
        <v>0</v>
      </c>
      <c r="FH6">
        <v>1</v>
      </c>
      <c r="FI6">
        <v>6</v>
      </c>
      <c r="FJ6">
        <v>5</v>
      </c>
      <c r="FK6">
        <v>66</v>
      </c>
      <c r="FL6">
        <v>30</v>
      </c>
      <c r="FM6">
        <v>7</v>
      </c>
      <c r="FN6">
        <v>5</v>
      </c>
      <c r="FO6">
        <v>2</v>
      </c>
      <c r="FP6">
        <v>4</v>
      </c>
      <c r="FQ6">
        <v>1</v>
      </c>
      <c r="FR6">
        <v>1</v>
      </c>
      <c r="FS6">
        <v>2</v>
      </c>
      <c r="FT6">
        <v>0</v>
      </c>
      <c r="FU6">
        <v>1</v>
      </c>
      <c r="FV6">
        <v>2</v>
      </c>
      <c r="FW6">
        <v>0</v>
      </c>
      <c r="FX6">
        <v>2</v>
      </c>
      <c r="FY6">
        <v>1</v>
      </c>
      <c r="FZ6">
        <v>0</v>
      </c>
      <c r="GA6">
        <v>2</v>
      </c>
      <c r="GB6">
        <v>0</v>
      </c>
      <c r="GC6">
        <v>0</v>
      </c>
      <c r="GD6">
        <v>0</v>
      </c>
      <c r="GE6">
        <v>0</v>
      </c>
      <c r="GF6">
        <v>0</v>
      </c>
      <c r="GG6">
        <v>30</v>
      </c>
      <c r="GH6">
        <v>3</v>
      </c>
      <c r="GI6">
        <v>1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 t="s">
        <v>0</v>
      </c>
      <c r="GQ6">
        <v>0</v>
      </c>
      <c r="GR6">
        <v>1</v>
      </c>
      <c r="GS6" t="s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3</v>
      </c>
    </row>
    <row r="7" spans="1:207">
      <c r="A7" t="s">
        <v>1272</v>
      </c>
      <c r="B7" t="s">
        <v>1237</v>
      </c>
      <c r="C7" t="str">
        <f>"280501"</f>
        <v>280501</v>
      </c>
      <c r="D7" t="s">
        <v>1268</v>
      </c>
      <c r="E7">
        <v>6</v>
      </c>
      <c r="F7">
        <v>1961</v>
      </c>
      <c r="G7">
        <v>1510</v>
      </c>
      <c r="H7">
        <v>646</v>
      </c>
      <c r="I7">
        <v>864</v>
      </c>
      <c r="J7">
        <v>1</v>
      </c>
      <c r="K7">
        <v>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864</v>
      </c>
      <c r="T7">
        <v>0</v>
      </c>
      <c r="U7">
        <v>0</v>
      </c>
      <c r="V7">
        <v>864</v>
      </c>
      <c r="W7">
        <v>17</v>
      </c>
      <c r="X7">
        <v>12</v>
      </c>
      <c r="Y7">
        <v>4</v>
      </c>
      <c r="Z7">
        <v>0</v>
      </c>
      <c r="AA7">
        <v>847</v>
      </c>
      <c r="AB7">
        <v>325</v>
      </c>
      <c r="AC7">
        <v>45</v>
      </c>
      <c r="AD7">
        <v>5</v>
      </c>
      <c r="AE7">
        <v>126</v>
      </c>
      <c r="AF7">
        <v>5</v>
      </c>
      <c r="AG7">
        <v>1</v>
      </c>
      <c r="AH7">
        <v>2</v>
      </c>
      <c r="AI7">
        <v>6</v>
      </c>
      <c r="AJ7">
        <v>2</v>
      </c>
      <c r="AK7">
        <v>105</v>
      </c>
      <c r="AL7">
        <v>7</v>
      </c>
      <c r="AM7">
        <v>0</v>
      </c>
      <c r="AN7">
        <v>0</v>
      </c>
      <c r="AO7">
        <v>0</v>
      </c>
      <c r="AP7">
        <v>0</v>
      </c>
      <c r="AQ7">
        <v>0</v>
      </c>
      <c r="AR7">
        <v>7</v>
      </c>
      <c r="AS7">
        <v>2</v>
      </c>
      <c r="AT7">
        <v>2</v>
      </c>
      <c r="AU7">
        <v>5</v>
      </c>
      <c r="AV7">
        <v>5</v>
      </c>
      <c r="AW7">
        <v>325</v>
      </c>
      <c r="AX7">
        <v>193</v>
      </c>
      <c r="AY7">
        <v>9</v>
      </c>
      <c r="AZ7">
        <v>9</v>
      </c>
      <c r="BA7">
        <v>32</v>
      </c>
      <c r="BB7">
        <v>5</v>
      </c>
      <c r="BC7">
        <v>125</v>
      </c>
      <c r="BD7">
        <v>0</v>
      </c>
      <c r="BE7">
        <v>1</v>
      </c>
      <c r="BF7">
        <v>2</v>
      </c>
      <c r="BG7">
        <v>2</v>
      </c>
      <c r="BH7">
        <v>0</v>
      </c>
      <c r="BI7">
        <v>1</v>
      </c>
      <c r="BJ7">
        <v>3</v>
      </c>
      <c r="BK7">
        <v>1</v>
      </c>
      <c r="BL7">
        <v>0</v>
      </c>
      <c r="BM7">
        <v>0</v>
      </c>
      <c r="BN7">
        <v>2</v>
      </c>
      <c r="BO7">
        <v>0</v>
      </c>
      <c r="BP7">
        <v>0</v>
      </c>
      <c r="BQ7">
        <v>1</v>
      </c>
      <c r="BR7">
        <v>0</v>
      </c>
      <c r="BS7">
        <v>193</v>
      </c>
      <c r="BT7">
        <v>36</v>
      </c>
      <c r="BU7">
        <v>24</v>
      </c>
      <c r="BV7">
        <v>5</v>
      </c>
      <c r="BW7">
        <v>1</v>
      </c>
      <c r="BX7">
        <v>0</v>
      </c>
      <c r="BY7">
        <v>2</v>
      </c>
      <c r="BZ7">
        <v>1</v>
      </c>
      <c r="CA7">
        <v>1</v>
      </c>
      <c r="CB7">
        <v>1</v>
      </c>
      <c r="CC7">
        <v>0</v>
      </c>
      <c r="CD7">
        <v>1</v>
      </c>
      <c r="CE7">
        <v>36</v>
      </c>
      <c r="CF7">
        <v>59</v>
      </c>
      <c r="CG7">
        <v>40</v>
      </c>
      <c r="CH7">
        <v>1</v>
      </c>
      <c r="CI7">
        <v>0</v>
      </c>
      <c r="CJ7">
        <v>0</v>
      </c>
      <c r="CK7">
        <v>1</v>
      </c>
      <c r="CL7">
        <v>1</v>
      </c>
      <c r="CM7">
        <v>7</v>
      </c>
      <c r="CN7">
        <v>0</v>
      </c>
      <c r="CO7">
        <v>0</v>
      </c>
      <c r="CP7">
        <v>4</v>
      </c>
      <c r="CQ7">
        <v>0</v>
      </c>
      <c r="CR7">
        <v>0</v>
      </c>
      <c r="CS7">
        <v>1</v>
      </c>
      <c r="CT7">
        <v>1</v>
      </c>
      <c r="CU7">
        <v>1</v>
      </c>
      <c r="CV7">
        <v>0</v>
      </c>
      <c r="CW7">
        <v>0</v>
      </c>
      <c r="CX7">
        <v>2</v>
      </c>
      <c r="CY7">
        <v>0</v>
      </c>
      <c r="CZ7">
        <v>0</v>
      </c>
      <c r="DA7">
        <v>59</v>
      </c>
      <c r="DB7">
        <v>22</v>
      </c>
      <c r="DC7">
        <v>1</v>
      </c>
      <c r="DD7">
        <v>2</v>
      </c>
      <c r="DE7">
        <v>9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1</v>
      </c>
      <c r="DN7">
        <v>0</v>
      </c>
      <c r="DO7">
        <v>0</v>
      </c>
      <c r="DP7">
        <v>0</v>
      </c>
      <c r="DQ7">
        <v>0</v>
      </c>
      <c r="DR7">
        <v>7</v>
      </c>
      <c r="DS7">
        <v>0</v>
      </c>
      <c r="DT7">
        <v>0</v>
      </c>
      <c r="DU7">
        <v>0</v>
      </c>
      <c r="DV7">
        <v>1</v>
      </c>
      <c r="DW7">
        <v>22</v>
      </c>
      <c r="DX7">
        <v>100</v>
      </c>
      <c r="DY7">
        <v>22</v>
      </c>
      <c r="DZ7">
        <v>3</v>
      </c>
      <c r="EA7">
        <v>68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4</v>
      </c>
      <c r="ES7">
        <v>100</v>
      </c>
      <c r="ET7">
        <v>68</v>
      </c>
      <c r="EU7">
        <v>23</v>
      </c>
      <c r="EV7">
        <v>7</v>
      </c>
      <c r="EW7">
        <v>8</v>
      </c>
      <c r="EX7">
        <v>7</v>
      </c>
      <c r="EY7">
        <v>0</v>
      </c>
      <c r="EZ7">
        <v>0</v>
      </c>
      <c r="FA7">
        <v>2</v>
      </c>
      <c r="FB7">
        <v>1</v>
      </c>
      <c r="FC7">
        <v>3</v>
      </c>
      <c r="FD7">
        <v>2</v>
      </c>
      <c r="FE7">
        <v>2</v>
      </c>
      <c r="FF7">
        <v>1</v>
      </c>
      <c r="FG7">
        <v>1</v>
      </c>
      <c r="FH7">
        <v>1</v>
      </c>
      <c r="FI7">
        <v>10</v>
      </c>
      <c r="FJ7">
        <v>0</v>
      </c>
      <c r="FK7">
        <v>68</v>
      </c>
      <c r="FL7">
        <v>42</v>
      </c>
      <c r="FM7">
        <v>24</v>
      </c>
      <c r="FN7">
        <v>7</v>
      </c>
      <c r="FO7">
        <v>1</v>
      </c>
      <c r="FP7">
        <v>0</v>
      </c>
      <c r="FQ7">
        <v>2</v>
      </c>
      <c r="FR7">
        <v>0</v>
      </c>
      <c r="FS7">
        <v>0</v>
      </c>
      <c r="FT7">
        <v>2</v>
      </c>
      <c r="FU7">
        <v>1</v>
      </c>
      <c r="FV7">
        <v>1</v>
      </c>
      <c r="FW7">
        <v>0</v>
      </c>
      <c r="FX7">
        <v>0</v>
      </c>
      <c r="FY7">
        <v>0</v>
      </c>
      <c r="FZ7">
        <v>2</v>
      </c>
      <c r="GA7">
        <v>0</v>
      </c>
      <c r="GB7">
        <v>0</v>
      </c>
      <c r="GC7">
        <v>1</v>
      </c>
      <c r="GD7">
        <v>0</v>
      </c>
      <c r="GE7">
        <v>0</v>
      </c>
      <c r="GF7">
        <v>1</v>
      </c>
      <c r="GG7">
        <v>42</v>
      </c>
      <c r="GH7">
        <v>2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 t="s">
        <v>0</v>
      </c>
      <c r="GQ7">
        <v>0</v>
      </c>
      <c r="GR7">
        <v>0</v>
      </c>
      <c r="GS7" t="s">
        <v>0</v>
      </c>
      <c r="GT7">
        <v>1</v>
      </c>
      <c r="GU7">
        <v>0</v>
      </c>
      <c r="GV7">
        <v>0</v>
      </c>
      <c r="GW7">
        <v>0</v>
      </c>
      <c r="GX7">
        <v>0</v>
      </c>
      <c r="GY7">
        <v>2</v>
      </c>
    </row>
    <row r="8" spans="1:207">
      <c r="A8" t="s">
        <v>1271</v>
      </c>
      <c r="B8" t="s">
        <v>1237</v>
      </c>
      <c r="C8" t="str">
        <f>"280501"</f>
        <v>280501</v>
      </c>
      <c r="D8" t="s">
        <v>1270</v>
      </c>
      <c r="E8">
        <v>7</v>
      </c>
      <c r="F8">
        <v>1909</v>
      </c>
      <c r="G8">
        <v>1480</v>
      </c>
      <c r="H8">
        <v>681</v>
      </c>
      <c r="I8">
        <v>799</v>
      </c>
      <c r="J8">
        <v>1</v>
      </c>
      <c r="K8">
        <v>10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800</v>
      </c>
      <c r="T8">
        <v>1</v>
      </c>
      <c r="U8">
        <v>0</v>
      </c>
      <c r="V8">
        <v>800</v>
      </c>
      <c r="W8">
        <v>8</v>
      </c>
      <c r="X8">
        <v>3</v>
      </c>
      <c r="Y8">
        <v>3</v>
      </c>
      <c r="Z8">
        <v>0</v>
      </c>
      <c r="AA8">
        <v>792</v>
      </c>
      <c r="AB8">
        <v>303</v>
      </c>
      <c r="AC8">
        <v>45</v>
      </c>
      <c r="AD8">
        <v>1</v>
      </c>
      <c r="AE8">
        <v>102</v>
      </c>
      <c r="AF8">
        <v>6</v>
      </c>
      <c r="AG8">
        <v>1</v>
      </c>
      <c r="AH8">
        <v>0</v>
      </c>
      <c r="AI8">
        <v>3</v>
      </c>
      <c r="AJ8">
        <v>1</v>
      </c>
      <c r="AK8">
        <v>104</v>
      </c>
      <c r="AL8">
        <v>9</v>
      </c>
      <c r="AM8">
        <v>3</v>
      </c>
      <c r="AN8">
        <v>2</v>
      </c>
      <c r="AO8">
        <v>3</v>
      </c>
      <c r="AP8">
        <v>1</v>
      </c>
      <c r="AQ8">
        <v>0</v>
      </c>
      <c r="AR8">
        <v>2</v>
      </c>
      <c r="AS8">
        <v>0</v>
      </c>
      <c r="AT8">
        <v>8</v>
      </c>
      <c r="AU8">
        <v>4</v>
      </c>
      <c r="AV8">
        <v>8</v>
      </c>
      <c r="AW8">
        <v>303</v>
      </c>
      <c r="AX8">
        <v>177</v>
      </c>
      <c r="AY8">
        <v>13</v>
      </c>
      <c r="AZ8">
        <v>8</v>
      </c>
      <c r="BA8">
        <v>31</v>
      </c>
      <c r="BB8">
        <v>1</v>
      </c>
      <c r="BC8">
        <v>108</v>
      </c>
      <c r="BD8">
        <v>0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1</v>
      </c>
      <c r="BL8">
        <v>4</v>
      </c>
      <c r="BM8">
        <v>1</v>
      </c>
      <c r="BN8">
        <v>4</v>
      </c>
      <c r="BO8">
        <v>0</v>
      </c>
      <c r="BP8">
        <v>0</v>
      </c>
      <c r="BQ8">
        <v>0</v>
      </c>
      <c r="BR8">
        <v>2</v>
      </c>
      <c r="BS8">
        <v>177</v>
      </c>
      <c r="BT8">
        <v>26</v>
      </c>
      <c r="BU8">
        <v>10</v>
      </c>
      <c r="BV8">
        <v>4</v>
      </c>
      <c r="BW8">
        <v>2</v>
      </c>
      <c r="BX8">
        <v>1</v>
      </c>
      <c r="BY8">
        <v>3</v>
      </c>
      <c r="BZ8">
        <v>2</v>
      </c>
      <c r="CA8">
        <v>0</v>
      </c>
      <c r="CB8">
        <v>1</v>
      </c>
      <c r="CC8">
        <v>0</v>
      </c>
      <c r="CD8">
        <v>3</v>
      </c>
      <c r="CE8">
        <v>26</v>
      </c>
      <c r="CF8">
        <v>69</v>
      </c>
      <c r="CG8">
        <v>41</v>
      </c>
      <c r="CH8">
        <v>3</v>
      </c>
      <c r="CI8">
        <v>1</v>
      </c>
      <c r="CJ8">
        <v>3</v>
      </c>
      <c r="CK8">
        <v>0</v>
      </c>
      <c r="CL8">
        <v>0</v>
      </c>
      <c r="CM8">
        <v>12</v>
      </c>
      <c r="CN8">
        <v>0</v>
      </c>
      <c r="CO8">
        <v>0</v>
      </c>
      <c r="CP8">
        <v>3</v>
      </c>
      <c r="CQ8">
        <v>0</v>
      </c>
      <c r="CR8">
        <v>1</v>
      </c>
      <c r="CS8">
        <v>0</v>
      </c>
      <c r="CT8">
        <v>3</v>
      </c>
      <c r="CU8">
        <v>0</v>
      </c>
      <c r="CV8">
        <v>0</v>
      </c>
      <c r="CW8">
        <v>0</v>
      </c>
      <c r="CX8">
        <v>2</v>
      </c>
      <c r="CY8">
        <v>0</v>
      </c>
      <c r="CZ8">
        <v>0</v>
      </c>
      <c r="DA8">
        <v>69</v>
      </c>
      <c r="DB8">
        <v>24</v>
      </c>
      <c r="DC8">
        <v>1</v>
      </c>
      <c r="DD8">
        <v>5</v>
      </c>
      <c r="DE8">
        <v>6</v>
      </c>
      <c r="DF8">
        <v>2</v>
      </c>
      <c r="DG8">
        <v>0</v>
      </c>
      <c r="DH8">
        <v>0</v>
      </c>
      <c r="DI8">
        <v>1</v>
      </c>
      <c r="DJ8">
        <v>0</v>
      </c>
      <c r="DK8">
        <v>0</v>
      </c>
      <c r="DL8">
        <v>2</v>
      </c>
      <c r="DM8">
        <v>2</v>
      </c>
      <c r="DN8">
        <v>0</v>
      </c>
      <c r="DO8">
        <v>0</v>
      </c>
      <c r="DP8">
        <v>0</v>
      </c>
      <c r="DQ8">
        <v>0</v>
      </c>
      <c r="DR8">
        <v>4</v>
      </c>
      <c r="DS8">
        <v>0</v>
      </c>
      <c r="DT8">
        <v>0</v>
      </c>
      <c r="DU8">
        <v>1</v>
      </c>
      <c r="DV8">
        <v>0</v>
      </c>
      <c r="DW8">
        <v>24</v>
      </c>
      <c r="DX8">
        <v>68</v>
      </c>
      <c r="DY8">
        <v>14</v>
      </c>
      <c r="DZ8">
        <v>8</v>
      </c>
      <c r="EA8">
        <v>42</v>
      </c>
      <c r="EB8">
        <v>1</v>
      </c>
      <c r="EC8">
        <v>0</v>
      </c>
      <c r="ED8">
        <v>0</v>
      </c>
      <c r="EE8">
        <v>1</v>
      </c>
      <c r="EF8">
        <v>0</v>
      </c>
      <c r="EG8">
        <v>2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68</v>
      </c>
      <c r="ET8">
        <v>64</v>
      </c>
      <c r="EU8">
        <v>17</v>
      </c>
      <c r="EV8">
        <v>8</v>
      </c>
      <c r="EW8">
        <v>14</v>
      </c>
      <c r="EX8">
        <v>2</v>
      </c>
      <c r="EY8">
        <v>0</v>
      </c>
      <c r="EZ8">
        <v>0</v>
      </c>
      <c r="FA8">
        <v>6</v>
      </c>
      <c r="FB8">
        <v>1</v>
      </c>
      <c r="FC8">
        <v>1</v>
      </c>
      <c r="FD8">
        <v>2</v>
      </c>
      <c r="FE8">
        <v>0</v>
      </c>
      <c r="FF8">
        <v>0</v>
      </c>
      <c r="FG8">
        <v>0</v>
      </c>
      <c r="FH8">
        <v>1</v>
      </c>
      <c r="FI8">
        <v>11</v>
      </c>
      <c r="FJ8">
        <v>1</v>
      </c>
      <c r="FK8">
        <v>64</v>
      </c>
      <c r="FL8">
        <v>58</v>
      </c>
      <c r="FM8">
        <v>20</v>
      </c>
      <c r="FN8">
        <v>11</v>
      </c>
      <c r="FO8">
        <v>2</v>
      </c>
      <c r="FP8">
        <v>3</v>
      </c>
      <c r="FQ8">
        <v>0</v>
      </c>
      <c r="FR8">
        <v>1</v>
      </c>
      <c r="FS8">
        <v>1</v>
      </c>
      <c r="FT8">
        <v>1</v>
      </c>
      <c r="FU8">
        <v>3</v>
      </c>
      <c r="FV8">
        <v>0</v>
      </c>
      <c r="FW8">
        <v>0</v>
      </c>
      <c r="FX8">
        <v>1</v>
      </c>
      <c r="FY8">
        <v>1</v>
      </c>
      <c r="FZ8">
        <v>2</v>
      </c>
      <c r="GA8">
        <v>3</v>
      </c>
      <c r="GB8">
        <v>0</v>
      </c>
      <c r="GC8">
        <v>3</v>
      </c>
      <c r="GD8">
        <v>0</v>
      </c>
      <c r="GE8">
        <v>5</v>
      </c>
      <c r="GF8">
        <v>1</v>
      </c>
      <c r="GG8">
        <v>58</v>
      </c>
      <c r="GH8">
        <v>3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1</v>
      </c>
      <c r="GP8" t="s">
        <v>0</v>
      </c>
      <c r="GQ8">
        <v>0</v>
      </c>
      <c r="GR8">
        <v>0</v>
      </c>
      <c r="GS8" t="s">
        <v>0</v>
      </c>
      <c r="GT8">
        <v>1</v>
      </c>
      <c r="GU8">
        <v>0</v>
      </c>
      <c r="GV8">
        <v>0</v>
      </c>
      <c r="GW8">
        <v>0</v>
      </c>
      <c r="GX8">
        <v>0</v>
      </c>
      <c r="GY8">
        <v>3</v>
      </c>
    </row>
    <row r="9" spans="1:207">
      <c r="A9" t="s">
        <v>1269</v>
      </c>
      <c r="B9" t="s">
        <v>1237</v>
      </c>
      <c r="C9" t="str">
        <f>"280501"</f>
        <v>280501</v>
      </c>
      <c r="D9" t="s">
        <v>1268</v>
      </c>
      <c r="E9">
        <v>8</v>
      </c>
      <c r="F9">
        <v>1961</v>
      </c>
      <c r="G9">
        <v>1520</v>
      </c>
      <c r="H9">
        <v>691</v>
      </c>
      <c r="I9">
        <v>829</v>
      </c>
      <c r="J9">
        <v>1</v>
      </c>
      <c r="K9">
        <v>3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2</v>
      </c>
      <c r="S9">
        <v>831</v>
      </c>
      <c r="T9">
        <v>2</v>
      </c>
      <c r="U9">
        <v>0</v>
      </c>
      <c r="V9">
        <v>831</v>
      </c>
      <c r="W9">
        <v>22</v>
      </c>
      <c r="X9">
        <v>11</v>
      </c>
      <c r="Y9">
        <v>10</v>
      </c>
      <c r="Z9">
        <v>0</v>
      </c>
      <c r="AA9">
        <v>809</v>
      </c>
      <c r="AB9">
        <v>288</v>
      </c>
      <c r="AC9">
        <v>26</v>
      </c>
      <c r="AD9">
        <v>4</v>
      </c>
      <c r="AE9">
        <v>127</v>
      </c>
      <c r="AF9">
        <v>8</v>
      </c>
      <c r="AG9">
        <v>0</v>
      </c>
      <c r="AH9">
        <v>0</v>
      </c>
      <c r="AI9">
        <v>3</v>
      </c>
      <c r="AJ9">
        <v>1</v>
      </c>
      <c r="AK9">
        <v>105</v>
      </c>
      <c r="AL9">
        <v>0</v>
      </c>
      <c r="AM9">
        <v>0</v>
      </c>
      <c r="AN9">
        <v>0</v>
      </c>
      <c r="AO9">
        <v>0</v>
      </c>
      <c r="AP9">
        <v>0</v>
      </c>
      <c r="AQ9">
        <v>2</v>
      </c>
      <c r="AR9">
        <v>0</v>
      </c>
      <c r="AS9">
        <v>5</v>
      </c>
      <c r="AT9">
        <v>3</v>
      </c>
      <c r="AU9">
        <v>0</v>
      </c>
      <c r="AV9">
        <v>4</v>
      </c>
      <c r="AW9">
        <v>288</v>
      </c>
      <c r="AX9">
        <v>213</v>
      </c>
      <c r="AY9">
        <v>13</v>
      </c>
      <c r="AZ9">
        <v>15</v>
      </c>
      <c r="BA9">
        <v>22</v>
      </c>
      <c r="BB9">
        <v>3</v>
      </c>
      <c r="BC9">
        <v>151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1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5</v>
      </c>
      <c r="BS9">
        <v>213</v>
      </c>
      <c r="BT9">
        <v>23</v>
      </c>
      <c r="BU9">
        <v>9</v>
      </c>
      <c r="BV9">
        <v>4</v>
      </c>
      <c r="BW9">
        <v>5</v>
      </c>
      <c r="BX9">
        <v>0</v>
      </c>
      <c r="BY9">
        <v>3</v>
      </c>
      <c r="BZ9">
        <v>0</v>
      </c>
      <c r="CA9">
        <v>0</v>
      </c>
      <c r="CB9">
        <v>0</v>
      </c>
      <c r="CC9">
        <v>1</v>
      </c>
      <c r="CD9">
        <v>1</v>
      </c>
      <c r="CE9">
        <v>23</v>
      </c>
      <c r="CF9">
        <v>66</v>
      </c>
      <c r="CG9">
        <v>48</v>
      </c>
      <c r="CH9">
        <v>0</v>
      </c>
      <c r="CI9">
        <v>2</v>
      </c>
      <c r="CJ9">
        <v>1</v>
      </c>
      <c r="CK9">
        <v>1</v>
      </c>
      <c r="CL9">
        <v>0</v>
      </c>
      <c r="CM9">
        <v>6</v>
      </c>
      <c r="CN9">
        <v>1</v>
      </c>
      <c r="CO9">
        <v>0</v>
      </c>
      <c r="CP9">
        <v>3</v>
      </c>
      <c r="CQ9">
        <v>1</v>
      </c>
      <c r="CR9">
        <v>0</v>
      </c>
      <c r="CS9">
        <v>0</v>
      </c>
      <c r="CT9">
        <v>2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66</v>
      </c>
      <c r="DB9">
        <v>27</v>
      </c>
      <c r="DC9">
        <v>1</v>
      </c>
      <c r="DD9">
        <v>2</v>
      </c>
      <c r="DE9">
        <v>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6</v>
      </c>
      <c r="DS9">
        <v>0</v>
      </c>
      <c r="DT9">
        <v>0</v>
      </c>
      <c r="DU9">
        <v>10</v>
      </c>
      <c r="DV9">
        <v>0</v>
      </c>
      <c r="DW9">
        <v>27</v>
      </c>
      <c r="DX9">
        <v>88</v>
      </c>
      <c r="DY9">
        <v>28</v>
      </c>
      <c r="DZ9">
        <v>2</v>
      </c>
      <c r="EA9">
        <v>48</v>
      </c>
      <c r="EB9">
        <v>1</v>
      </c>
      <c r="EC9">
        <v>0</v>
      </c>
      <c r="ED9">
        <v>1</v>
      </c>
      <c r="EE9">
        <v>2</v>
      </c>
      <c r="EF9">
        <v>1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0</v>
      </c>
      <c r="EQ9">
        <v>0</v>
      </c>
      <c r="ER9">
        <v>2</v>
      </c>
      <c r="ES9">
        <v>88</v>
      </c>
      <c r="ET9">
        <v>77</v>
      </c>
      <c r="EU9">
        <v>33</v>
      </c>
      <c r="EV9">
        <v>3</v>
      </c>
      <c r="EW9">
        <v>14</v>
      </c>
      <c r="EX9">
        <v>1</v>
      </c>
      <c r="EY9">
        <v>0</v>
      </c>
      <c r="EZ9">
        <v>4</v>
      </c>
      <c r="FA9">
        <v>2</v>
      </c>
      <c r="FB9">
        <v>0</v>
      </c>
      <c r="FC9">
        <v>2</v>
      </c>
      <c r="FD9">
        <v>3</v>
      </c>
      <c r="FE9">
        <v>2</v>
      </c>
      <c r="FF9">
        <v>1</v>
      </c>
      <c r="FG9">
        <v>0</v>
      </c>
      <c r="FH9">
        <v>0</v>
      </c>
      <c r="FI9">
        <v>9</v>
      </c>
      <c r="FJ9">
        <v>3</v>
      </c>
      <c r="FK9">
        <v>77</v>
      </c>
      <c r="FL9">
        <v>25</v>
      </c>
      <c r="FM9">
        <v>13</v>
      </c>
      <c r="FN9">
        <v>4</v>
      </c>
      <c r="FO9">
        <v>0</v>
      </c>
      <c r="FP9">
        <v>2</v>
      </c>
      <c r="FQ9">
        <v>0</v>
      </c>
      <c r="FR9">
        <v>0</v>
      </c>
      <c r="FS9">
        <v>2</v>
      </c>
      <c r="FT9">
        <v>0</v>
      </c>
      <c r="FU9">
        <v>0</v>
      </c>
      <c r="FV9">
        <v>2</v>
      </c>
      <c r="FW9">
        <v>0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</v>
      </c>
      <c r="GF9">
        <v>0</v>
      </c>
      <c r="GG9">
        <v>25</v>
      </c>
      <c r="GH9">
        <v>2</v>
      </c>
      <c r="GI9">
        <v>1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 t="s">
        <v>0</v>
      </c>
      <c r="GQ9">
        <v>0</v>
      </c>
      <c r="GR9">
        <v>0</v>
      </c>
      <c r="GS9" t="s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2</v>
      </c>
    </row>
    <row r="10" spans="1:207">
      <c r="A10" t="s">
        <v>1267</v>
      </c>
      <c r="B10" t="s">
        <v>1237</v>
      </c>
      <c r="C10" t="str">
        <f>"280501"</f>
        <v>280501</v>
      </c>
      <c r="D10" t="s">
        <v>1266</v>
      </c>
      <c r="E10">
        <v>9</v>
      </c>
      <c r="F10">
        <v>1999</v>
      </c>
      <c r="G10">
        <v>1540</v>
      </c>
      <c r="H10">
        <v>659</v>
      </c>
      <c r="I10">
        <v>881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881</v>
      </c>
      <c r="T10">
        <v>0</v>
      </c>
      <c r="U10">
        <v>0</v>
      </c>
      <c r="V10">
        <v>881</v>
      </c>
      <c r="W10">
        <v>21</v>
      </c>
      <c r="X10">
        <v>12</v>
      </c>
      <c r="Y10">
        <v>6</v>
      </c>
      <c r="Z10">
        <v>0</v>
      </c>
      <c r="AA10">
        <v>860</v>
      </c>
      <c r="AB10">
        <v>349</v>
      </c>
      <c r="AC10">
        <v>35</v>
      </c>
      <c r="AD10">
        <v>3</v>
      </c>
      <c r="AE10">
        <v>131</v>
      </c>
      <c r="AF10">
        <v>3</v>
      </c>
      <c r="AG10">
        <v>1</v>
      </c>
      <c r="AH10">
        <v>3</v>
      </c>
      <c r="AI10">
        <v>2</v>
      </c>
      <c r="AJ10">
        <v>2</v>
      </c>
      <c r="AK10">
        <v>130</v>
      </c>
      <c r="AL10">
        <v>11</v>
      </c>
      <c r="AM10">
        <v>2</v>
      </c>
      <c r="AN10">
        <v>0</v>
      </c>
      <c r="AO10">
        <v>0</v>
      </c>
      <c r="AP10">
        <v>1</v>
      </c>
      <c r="AQ10">
        <v>4</v>
      </c>
      <c r="AR10">
        <v>0</v>
      </c>
      <c r="AS10">
        <v>9</v>
      </c>
      <c r="AT10">
        <v>7</v>
      </c>
      <c r="AU10">
        <v>1</v>
      </c>
      <c r="AV10">
        <v>4</v>
      </c>
      <c r="AW10">
        <v>349</v>
      </c>
      <c r="AX10">
        <v>220</v>
      </c>
      <c r="AY10">
        <v>19</v>
      </c>
      <c r="AZ10">
        <v>10</v>
      </c>
      <c r="BA10">
        <v>55</v>
      </c>
      <c r="BB10">
        <v>5</v>
      </c>
      <c r="BC10">
        <v>116</v>
      </c>
      <c r="BD10">
        <v>1</v>
      </c>
      <c r="BE10">
        <v>1</v>
      </c>
      <c r="BF10">
        <v>0</v>
      </c>
      <c r="BG10">
        <v>0</v>
      </c>
      <c r="BH10">
        <v>4</v>
      </c>
      <c r="BI10">
        <v>3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3</v>
      </c>
      <c r="BS10">
        <v>220</v>
      </c>
      <c r="BT10">
        <v>19</v>
      </c>
      <c r="BU10">
        <v>6</v>
      </c>
      <c r="BV10">
        <v>1</v>
      </c>
      <c r="BW10">
        <v>3</v>
      </c>
      <c r="BX10">
        <v>1</v>
      </c>
      <c r="BY10">
        <v>2</v>
      </c>
      <c r="BZ10">
        <v>2</v>
      </c>
      <c r="CA10">
        <v>1</v>
      </c>
      <c r="CB10">
        <v>0</v>
      </c>
      <c r="CC10">
        <v>1</v>
      </c>
      <c r="CD10">
        <v>2</v>
      </c>
      <c r="CE10">
        <v>19</v>
      </c>
      <c r="CF10">
        <v>60</v>
      </c>
      <c r="CG10">
        <v>36</v>
      </c>
      <c r="CH10">
        <v>3</v>
      </c>
      <c r="CI10">
        <v>0</v>
      </c>
      <c r="CJ10">
        <v>0</v>
      </c>
      <c r="CK10">
        <v>1</v>
      </c>
      <c r="CL10">
        <v>0</v>
      </c>
      <c r="CM10">
        <v>14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2</v>
      </c>
      <c r="CU10">
        <v>1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60</v>
      </c>
      <c r="DB10">
        <v>23</v>
      </c>
      <c r="DC10">
        <v>4</v>
      </c>
      <c r="DD10">
        <v>9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1</v>
      </c>
      <c r="DO10">
        <v>0</v>
      </c>
      <c r="DP10">
        <v>3</v>
      </c>
      <c r="DQ10">
        <v>0</v>
      </c>
      <c r="DR10">
        <v>3</v>
      </c>
      <c r="DS10">
        <v>1</v>
      </c>
      <c r="DT10">
        <v>0</v>
      </c>
      <c r="DU10">
        <v>1</v>
      </c>
      <c r="DV10">
        <v>0</v>
      </c>
      <c r="DW10">
        <v>23</v>
      </c>
      <c r="DX10">
        <v>64</v>
      </c>
      <c r="DY10">
        <v>17</v>
      </c>
      <c r="DZ10">
        <v>13</v>
      </c>
      <c r="EA10">
        <v>23</v>
      </c>
      <c r="EB10">
        <v>1</v>
      </c>
      <c r="EC10">
        <v>0</v>
      </c>
      <c r="ED10">
        <v>0</v>
      </c>
      <c r="EE10">
        <v>2</v>
      </c>
      <c r="EF10">
        <v>2</v>
      </c>
      <c r="EG10">
        <v>0</v>
      </c>
      <c r="EH10">
        <v>2</v>
      </c>
      <c r="EI10">
        <v>0</v>
      </c>
      <c r="EJ10">
        <v>1</v>
      </c>
      <c r="EK10">
        <v>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64</v>
      </c>
      <c r="ET10">
        <v>74</v>
      </c>
      <c r="EU10">
        <v>24</v>
      </c>
      <c r="EV10">
        <v>3</v>
      </c>
      <c r="EW10">
        <v>5</v>
      </c>
      <c r="EX10">
        <v>4</v>
      </c>
      <c r="EY10">
        <v>3</v>
      </c>
      <c r="EZ10">
        <v>4</v>
      </c>
      <c r="FA10">
        <v>0</v>
      </c>
      <c r="FB10">
        <v>0</v>
      </c>
      <c r="FC10">
        <v>1</v>
      </c>
      <c r="FD10">
        <v>0</v>
      </c>
      <c r="FE10">
        <v>5</v>
      </c>
      <c r="FF10">
        <v>0</v>
      </c>
      <c r="FG10">
        <v>1</v>
      </c>
      <c r="FH10">
        <v>2</v>
      </c>
      <c r="FI10">
        <v>20</v>
      </c>
      <c r="FJ10">
        <v>2</v>
      </c>
      <c r="FK10">
        <v>74</v>
      </c>
      <c r="FL10">
        <v>47</v>
      </c>
      <c r="FM10">
        <v>27</v>
      </c>
      <c r="FN10">
        <v>7</v>
      </c>
      <c r="FO10">
        <v>1</v>
      </c>
      <c r="FP10">
        <v>1</v>
      </c>
      <c r="FQ10">
        <v>1</v>
      </c>
      <c r="FR10">
        <v>0</v>
      </c>
      <c r="FS10">
        <v>0</v>
      </c>
      <c r="FT10">
        <v>1</v>
      </c>
      <c r="FU10">
        <v>3</v>
      </c>
      <c r="FV10">
        <v>0</v>
      </c>
      <c r="FW10">
        <v>0</v>
      </c>
      <c r="FX10">
        <v>1</v>
      </c>
      <c r="FY10">
        <v>1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2</v>
      </c>
      <c r="GF10">
        <v>1</v>
      </c>
      <c r="GG10">
        <v>47</v>
      </c>
      <c r="GH10">
        <v>4</v>
      </c>
      <c r="GI10">
        <v>1</v>
      </c>
      <c r="GJ10">
        <v>0</v>
      </c>
      <c r="GK10">
        <v>0</v>
      </c>
      <c r="GL10">
        <v>0</v>
      </c>
      <c r="GM10">
        <v>0</v>
      </c>
      <c r="GN10">
        <v>2</v>
      </c>
      <c r="GO10">
        <v>0</v>
      </c>
      <c r="GP10" t="s">
        <v>0</v>
      </c>
      <c r="GQ10">
        <v>0</v>
      </c>
      <c r="GR10">
        <v>0</v>
      </c>
      <c r="GS10" t="s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3</v>
      </c>
    </row>
    <row r="11" spans="1:207">
      <c r="A11" t="s">
        <v>1265</v>
      </c>
      <c r="B11" t="s">
        <v>1237</v>
      </c>
      <c r="C11" t="str">
        <f>"280501"</f>
        <v>280501</v>
      </c>
      <c r="D11" t="s">
        <v>1264</v>
      </c>
      <c r="E11">
        <v>10</v>
      </c>
      <c r="F11">
        <v>2083</v>
      </c>
      <c r="G11">
        <v>1620</v>
      </c>
      <c r="H11">
        <v>632</v>
      </c>
      <c r="I11">
        <v>988</v>
      </c>
      <c r="J11">
        <v>0</v>
      </c>
      <c r="K11">
        <v>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987</v>
      </c>
      <c r="T11">
        <v>0</v>
      </c>
      <c r="U11">
        <v>0</v>
      </c>
      <c r="V11">
        <v>987</v>
      </c>
      <c r="W11">
        <v>14</v>
      </c>
      <c r="X11">
        <v>10</v>
      </c>
      <c r="Y11">
        <v>4</v>
      </c>
      <c r="Z11">
        <v>0</v>
      </c>
      <c r="AA11">
        <v>973</v>
      </c>
      <c r="AB11">
        <v>406</v>
      </c>
      <c r="AC11">
        <v>48</v>
      </c>
      <c r="AD11">
        <v>2</v>
      </c>
      <c r="AE11">
        <v>195</v>
      </c>
      <c r="AF11">
        <v>8</v>
      </c>
      <c r="AG11">
        <v>0</v>
      </c>
      <c r="AH11">
        <v>0</v>
      </c>
      <c r="AI11">
        <v>2</v>
      </c>
      <c r="AJ11">
        <v>1</v>
      </c>
      <c r="AK11">
        <v>105</v>
      </c>
      <c r="AL11">
        <v>12</v>
      </c>
      <c r="AM11">
        <v>8</v>
      </c>
      <c r="AN11">
        <v>0</v>
      </c>
      <c r="AO11">
        <v>3</v>
      </c>
      <c r="AP11">
        <v>0</v>
      </c>
      <c r="AQ11">
        <v>3</v>
      </c>
      <c r="AR11">
        <v>3</v>
      </c>
      <c r="AS11">
        <v>2</v>
      </c>
      <c r="AT11">
        <v>10</v>
      </c>
      <c r="AU11">
        <v>1</v>
      </c>
      <c r="AV11">
        <v>3</v>
      </c>
      <c r="AW11">
        <v>406</v>
      </c>
      <c r="AX11">
        <v>207</v>
      </c>
      <c r="AY11">
        <v>13</v>
      </c>
      <c r="AZ11">
        <v>9</v>
      </c>
      <c r="BA11">
        <v>37</v>
      </c>
      <c r="BB11">
        <v>4</v>
      </c>
      <c r="BC11">
        <v>131</v>
      </c>
      <c r="BD11">
        <v>1</v>
      </c>
      <c r="BE11">
        <v>1</v>
      </c>
      <c r="BF11">
        <v>0</v>
      </c>
      <c r="BG11">
        <v>0</v>
      </c>
      <c r="BH11">
        <v>4</v>
      </c>
      <c r="BI11">
        <v>1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2</v>
      </c>
      <c r="BR11">
        <v>1</v>
      </c>
      <c r="BS11">
        <v>207</v>
      </c>
      <c r="BT11">
        <v>27</v>
      </c>
      <c r="BU11">
        <v>9</v>
      </c>
      <c r="BV11">
        <v>5</v>
      </c>
      <c r="BW11">
        <v>4</v>
      </c>
      <c r="BX11">
        <v>2</v>
      </c>
      <c r="BY11">
        <v>4</v>
      </c>
      <c r="BZ11">
        <v>1</v>
      </c>
      <c r="CA11">
        <v>0</v>
      </c>
      <c r="CB11">
        <v>0</v>
      </c>
      <c r="CC11">
        <v>0</v>
      </c>
      <c r="CD11">
        <v>2</v>
      </c>
      <c r="CE11">
        <v>27</v>
      </c>
      <c r="CF11">
        <v>93</v>
      </c>
      <c r="CG11">
        <v>75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3</v>
      </c>
      <c r="CN11">
        <v>0</v>
      </c>
      <c r="CO11">
        <v>0</v>
      </c>
      <c r="CP11">
        <v>6</v>
      </c>
      <c r="CQ11">
        <v>1</v>
      </c>
      <c r="CR11">
        <v>1</v>
      </c>
      <c r="CS11">
        <v>0</v>
      </c>
      <c r="CT11">
        <v>2</v>
      </c>
      <c r="CU11">
        <v>0</v>
      </c>
      <c r="CV11">
        <v>2</v>
      </c>
      <c r="CW11">
        <v>0</v>
      </c>
      <c r="CX11">
        <v>1</v>
      </c>
      <c r="CY11">
        <v>0</v>
      </c>
      <c r="CZ11">
        <v>1</v>
      </c>
      <c r="DA11">
        <v>93</v>
      </c>
      <c r="DB11">
        <v>28</v>
      </c>
      <c r="DC11">
        <v>2</v>
      </c>
      <c r="DD11">
        <v>5</v>
      </c>
      <c r="DE11">
        <v>5</v>
      </c>
      <c r="DF11">
        <v>0</v>
      </c>
      <c r="DG11">
        <v>1</v>
      </c>
      <c r="DH11">
        <v>1</v>
      </c>
      <c r="DI11">
        <v>1</v>
      </c>
      <c r="DJ11">
        <v>0</v>
      </c>
      <c r="DK11">
        <v>1</v>
      </c>
      <c r="DL11">
        <v>0</v>
      </c>
      <c r="DM11">
        <v>1</v>
      </c>
      <c r="DN11">
        <v>2</v>
      </c>
      <c r="DO11">
        <v>0</v>
      </c>
      <c r="DP11">
        <v>2</v>
      </c>
      <c r="DQ11">
        <v>0</v>
      </c>
      <c r="DR11">
        <v>5</v>
      </c>
      <c r="DS11">
        <v>0</v>
      </c>
      <c r="DT11">
        <v>1</v>
      </c>
      <c r="DU11">
        <v>0</v>
      </c>
      <c r="DV11">
        <v>1</v>
      </c>
      <c r="DW11">
        <v>28</v>
      </c>
      <c r="DX11">
        <v>88</v>
      </c>
      <c r="DY11">
        <v>26</v>
      </c>
      <c r="DZ11">
        <v>7</v>
      </c>
      <c r="EA11">
        <v>44</v>
      </c>
      <c r="EB11">
        <v>0</v>
      </c>
      <c r="EC11">
        <v>1</v>
      </c>
      <c r="ED11">
        <v>0</v>
      </c>
      <c r="EE11">
        <v>2</v>
      </c>
      <c r="EF11">
        <v>2</v>
      </c>
      <c r="EG11">
        <v>1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1</v>
      </c>
      <c r="ER11">
        <v>2</v>
      </c>
      <c r="ES11">
        <v>88</v>
      </c>
      <c r="ET11">
        <v>85</v>
      </c>
      <c r="EU11">
        <v>24</v>
      </c>
      <c r="EV11">
        <v>11</v>
      </c>
      <c r="EW11">
        <v>9</v>
      </c>
      <c r="EX11">
        <v>4</v>
      </c>
      <c r="EY11">
        <v>3</v>
      </c>
      <c r="EZ11">
        <v>4</v>
      </c>
      <c r="FA11">
        <v>5</v>
      </c>
      <c r="FB11">
        <v>1</v>
      </c>
      <c r="FC11">
        <v>1</v>
      </c>
      <c r="FD11">
        <v>2</v>
      </c>
      <c r="FE11">
        <v>4</v>
      </c>
      <c r="FF11">
        <v>0</v>
      </c>
      <c r="FG11">
        <v>0</v>
      </c>
      <c r="FH11">
        <v>0</v>
      </c>
      <c r="FI11">
        <v>15</v>
      </c>
      <c r="FJ11">
        <v>2</v>
      </c>
      <c r="FK11">
        <v>85</v>
      </c>
      <c r="FL11">
        <v>34</v>
      </c>
      <c r="FM11">
        <v>12</v>
      </c>
      <c r="FN11">
        <v>5</v>
      </c>
      <c r="FO11">
        <v>2</v>
      </c>
      <c r="FP11">
        <v>1</v>
      </c>
      <c r="FQ11">
        <v>1</v>
      </c>
      <c r="FR11">
        <v>0</v>
      </c>
      <c r="FS11">
        <v>0</v>
      </c>
      <c r="FT11">
        <v>0</v>
      </c>
      <c r="FU11">
        <v>6</v>
      </c>
      <c r="FV11">
        <v>0</v>
      </c>
      <c r="FW11">
        <v>1</v>
      </c>
      <c r="FX11">
        <v>0</v>
      </c>
      <c r="FY11">
        <v>1</v>
      </c>
      <c r="FZ11">
        <v>0</v>
      </c>
      <c r="GA11">
        <v>2</v>
      </c>
      <c r="GB11">
        <v>2</v>
      </c>
      <c r="GC11">
        <v>0</v>
      </c>
      <c r="GD11">
        <v>0</v>
      </c>
      <c r="GE11">
        <v>1</v>
      </c>
      <c r="GF11">
        <v>0</v>
      </c>
      <c r="GG11">
        <v>34</v>
      </c>
      <c r="GH11">
        <v>5</v>
      </c>
      <c r="GI11">
        <v>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2</v>
      </c>
      <c r="GP11" t="s">
        <v>0</v>
      </c>
      <c r="GQ11">
        <v>0</v>
      </c>
      <c r="GR11">
        <v>0</v>
      </c>
      <c r="GS11" t="s">
        <v>0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5</v>
      </c>
    </row>
    <row r="12" spans="1:207">
      <c r="A12" t="s">
        <v>1263</v>
      </c>
      <c r="B12" t="s">
        <v>1237</v>
      </c>
      <c r="C12" t="str">
        <f>"280501"</f>
        <v>280501</v>
      </c>
      <c r="D12" t="s">
        <v>1262</v>
      </c>
      <c r="E12">
        <v>11</v>
      </c>
      <c r="F12">
        <v>2051</v>
      </c>
      <c r="G12">
        <v>1570</v>
      </c>
      <c r="H12">
        <v>695</v>
      </c>
      <c r="I12">
        <v>875</v>
      </c>
      <c r="J12">
        <v>0</v>
      </c>
      <c r="K12">
        <v>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875</v>
      </c>
      <c r="T12">
        <v>0</v>
      </c>
      <c r="U12">
        <v>0</v>
      </c>
      <c r="V12">
        <v>875</v>
      </c>
      <c r="W12">
        <v>15</v>
      </c>
      <c r="X12">
        <v>12</v>
      </c>
      <c r="Y12">
        <v>3</v>
      </c>
      <c r="Z12">
        <v>0</v>
      </c>
      <c r="AA12">
        <v>860</v>
      </c>
      <c r="AB12">
        <v>332</v>
      </c>
      <c r="AC12">
        <v>36</v>
      </c>
      <c r="AD12">
        <v>6</v>
      </c>
      <c r="AE12">
        <v>127</v>
      </c>
      <c r="AF12">
        <v>4</v>
      </c>
      <c r="AG12">
        <v>1</v>
      </c>
      <c r="AH12">
        <v>4</v>
      </c>
      <c r="AI12">
        <v>1</v>
      </c>
      <c r="AJ12">
        <v>1</v>
      </c>
      <c r="AK12">
        <v>99</v>
      </c>
      <c r="AL12">
        <v>14</v>
      </c>
      <c r="AM12">
        <v>8</v>
      </c>
      <c r="AN12">
        <v>5</v>
      </c>
      <c r="AO12">
        <v>1</v>
      </c>
      <c r="AP12">
        <v>0</v>
      </c>
      <c r="AQ12">
        <v>6</v>
      </c>
      <c r="AR12">
        <v>4</v>
      </c>
      <c r="AS12">
        <v>9</v>
      </c>
      <c r="AT12">
        <v>3</v>
      </c>
      <c r="AU12">
        <v>1</v>
      </c>
      <c r="AV12">
        <v>2</v>
      </c>
      <c r="AW12">
        <v>332</v>
      </c>
      <c r="AX12">
        <v>164</v>
      </c>
      <c r="AY12">
        <v>9</v>
      </c>
      <c r="AZ12">
        <v>12</v>
      </c>
      <c r="BA12">
        <v>24</v>
      </c>
      <c r="BB12">
        <v>1</v>
      </c>
      <c r="BC12">
        <v>106</v>
      </c>
      <c r="BD12">
        <v>1</v>
      </c>
      <c r="BE12">
        <v>1</v>
      </c>
      <c r="BF12">
        <v>1</v>
      </c>
      <c r="BG12">
        <v>0</v>
      </c>
      <c r="BH12">
        <v>1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2</v>
      </c>
      <c r="BO12">
        <v>1</v>
      </c>
      <c r="BP12">
        <v>1</v>
      </c>
      <c r="BQ12">
        <v>2</v>
      </c>
      <c r="BR12">
        <v>0</v>
      </c>
      <c r="BS12">
        <v>164</v>
      </c>
      <c r="BT12">
        <v>35</v>
      </c>
      <c r="BU12">
        <v>16</v>
      </c>
      <c r="BV12">
        <v>4</v>
      </c>
      <c r="BW12">
        <v>1</v>
      </c>
      <c r="BX12">
        <v>1</v>
      </c>
      <c r="BY12">
        <v>5</v>
      </c>
      <c r="BZ12">
        <v>1</v>
      </c>
      <c r="CA12">
        <v>2</v>
      </c>
      <c r="CB12">
        <v>2</v>
      </c>
      <c r="CC12">
        <v>1</v>
      </c>
      <c r="CD12">
        <v>2</v>
      </c>
      <c r="CE12">
        <v>35</v>
      </c>
      <c r="CF12">
        <v>86</v>
      </c>
      <c r="CG12">
        <v>58</v>
      </c>
      <c r="CH12">
        <v>1</v>
      </c>
      <c r="CI12">
        <v>0</v>
      </c>
      <c r="CJ12">
        <v>1</v>
      </c>
      <c r="CK12">
        <v>0</v>
      </c>
      <c r="CL12">
        <v>3</v>
      </c>
      <c r="CM12">
        <v>13</v>
      </c>
      <c r="CN12">
        <v>0</v>
      </c>
      <c r="CO12">
        <v>0</v>
      </c>
      <c r="CP12">
        <v>3</v>
      </c>
      <c r="CQ12">
        <v>0</v>
      </c>
      <c r="CR12">
        <v>1</v>
      </c>
      <c r="CS12">
        <v>0</v>
      </c>
      <c r="CT12">
        <v>4</v>
      </c>
      <c r="CU12">
        <v>0</v>
      </c>
      <c r="CV12">
        <v>1</v>
      </c>
      <c r="CW12">
        <v>0</v>
      </c>
      <c r="CX12">
        <v>1</v>
      </c>
      <c r="CY12">
        <v>0</v>
      </c>
      <c r="CZ12">
        <v>0</v>
      </c>
      <c r="DA12">
        <v>86</v>
      </c>
      <c r="DB12">
        <v>27</v>
      </c>
      <c r="DC12">
        <v>1</v>
      </c>
      <c r="DD12">
        <v>7</v>
      </c>
      <c r="DE12">
        <v>3</v>
      </c>
      <c r="DF12">
        <v>0</v>
      </c>
      <c r="DG12">
        <v>1</v>
      </c>
      <c r="DH12">
        <v>0</v>
      </c>
      <c r="DI12">
        <v>0</v>
      </c>
      <c r="DJ12">
        <v>1</v>
      </c>
      <c r="DK12">
        <v>0</v>
      </c>
      <c r="DL12">
        <v>3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9</v>
      </c>
      <c r="DS12">
        <v>0</v>
      </c>
      <c r="DT12">
        <v>0</v>
      </c>
      <c r="DU12">
        <v>1</v>
      </c>
      <c r="DV12">
        <v>0</v>
      </c>
      <c r="DW12">
        <v>27</v>
      </c>
      <c r="DX12">
        <v>76</v>
      </c>
      <c r="DY12">
        <v>17</v>
      </c>
      <c r="DZ12">
        <v>2</v>
      </c>
      <c r="EA12">
        <v>53</v>
      </c>
      <c r="EB12">
        <v>0</v>
      </c>
      <c r="EC12">
        <v>0</v>
      </c>
      <c r="ED12">
        <v>0</v>
      </c>
      <c r="EE12">
        <v>0</v>
      </c>
      <c r="EF12">
        <v>3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76</v>
      </c>
      <c r="ET12">
        <v>101</v>
      </c>
      <c r="EU12">
        <v>34</v>
      </c>
      <c r="EV12">
        <v>16</v>
      </c>
      <c r="EW12">
        <v>16</v>
      </c>
      <c r="EX12">
        <v>5</v>
      </c>
      <c r="EY12">
        <v>3</v>
      </c>
      <c r="EZ12">
        <v>1</v>
      </c>
      <c r="FA12">
        <v>4</v>
      </c>
      <c r="FB12">
        <v>2</v>
      </c>
      <c r="FC12">
        <v>0</v>
      </c>
      <c r="FD12">
        <v>3</v>
      </c>
      <c r="FE12">
        <v>1</v>
      </c>
      <c r="FF12">
        <v>0</v>
      </c>
      <c r="FG12">
        <v>0</v>
      </c>
      <c r="FH12">
        <v>1</v>
      </c>
      <c r="FI12">
        <v>13</v>
      </c>
      <c r="FJ12">
        <v>2</v>
      </c>
      <c r="FK12">
        <v>101</v>
      </c>
      <c r="FL12">
        <v>35</v>
      </c>
      <c r="FM12">
        <v>11</v>
      </c>
      <c r="FN12">
        <v>5</v>
      </c>
      <c r="FO12">
        <v>0</v>
      </c>
      <c r="FP12">
        <v>0</v>
      </c>
      <c r="FQ12">
        <v>0</v>
      </c>
      <c r="FR12">
        <v>3</v>
      </c>
      <c r="FS12">
        <v>2</v>
      </c>
      <c r="FT12">
        <v>4</v>
      </c>
      <c r="FU12">
        <v>3</v>
      </c>
      <c r="FV12">
        <v>1</v>
      </c>
      <c r="FW12">
        <v>0</v>
      </c>
      <c r="FX12">
        <v>0</v>
      </c>
      <c r="FY12">
        <v>1</v>
      </c>
      <c r="FZ12">
        <v>0</v>
      </c>
      <c r="GA12">
        <v>1</v>
      </c>
      <c r="GB12">
        <v>1</v>
      </c>
      <c r="GC12">
        <v>0</v>
      </c>
      <c r="GD12">
        <v>0</v>
      </c>
      <c r="GE12">
        <v>3</v>
      </c>
      <c r="GF12">
        <v>0</v>
      </c>
      <c r="GG12">
        <v>35</v>
      </c>
      <c r="GH12">
        <v>4</v>
      </c>
      <c r="GI12">
        <v>2</v>
      </c>
      <c r="GJ12">
        <v>0</v>
      </c>
      <c r="GK12">
        <v>0</v>
      </c>
      <c r="GL12">
        <v>0</v>
      </c>
      <c r="GM12">
        <v>2</v>
      </c>
      <c r="GN12">
        <v>0</v>
      </c>
      <c r="GO12">
        <v>0</v>
      </c>
      <c r="GP12" t="s">
        <v>0</v>
      </c>
      <c r="GQ12">
        <v>0</v>
      </c>
      <c r="GR12">
        <v>0</v>
      </c>
      <c r="GS12" t="s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4</v>
      </c>
    </row>
    <row r="13" spans="1:207">
      <c r="A13" t="s">
        <v>1261</v>
      </c>
      <c r="B13" t="s">
        <v>1237</v>
      </c>
      <c r="C13" t="str">
        <f>"280501"</f>
        <v>280501</v>
      </c>
      <c r="D13" t="s">
        <v>1260</v>
      </c>
      <c r="E13">
        <v>12</v>
      </c>
      <c r="F13">
        <v>1810</v>
      </c>
      <c r="G13">
        <v>1400</v>
      </c>
      <c r="H13">
        <v>676</v>
      </c>
      <c r="I13">
        <v>724</v>
      </c>
      <c r="J13">
        <v>0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724</v>
      </c>
      <c r="T13">
        <v>0</v>
      </c>
      <c r="U13">
        <v>0</v>
      </c>
      <c r="V13">
        <v>724</v>
      </c>
      <c r="W13">
        <v>15</v>
      </c>
      <c r="X13">
        <v>15</v>
      </c>
      <c r="Y13">
        <v>0</v>
      </c>
      <c r="Z13">
        <v>0</v>
      </c>
      <c r="AA13">
        <v>709</v>
      </c>
      <c r="AB13">
        <v>245</v>
      </c>
      <c r="AC13">
        <v>34</v>
      </c>
      <c r="AD13">
        <v>0</v>
      </c>
      <c r="AE13">
        <v>101</v>
      </c>
      <c r="AF13">
        <v>5</v>
      </c>
      <c r="AG13">
        <v>4</v>
      </c>
      <c r="AH13">
        <v>1</v>
      </c>
      <c r="AI13">
        <v>4</v>
      </c>
      <c r="AJ13">
        <v>1</v>
      </c>
      <c r="AK13">
        <v>74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6</v>
      </c>
      <c r="AT13">
        <v>4</v>
      </c>
      <c r="AU13">
        <v>3</v>
      </c>
      <c r="AV13">
        <v>4</v>
      </c>
      <c r="AW13">
        <v>245</v>
      </c>
      <c r="AX13">
        <v>185</v>
      </c>
      <c r="AY13">
        <v>10</v>
      </c>
      <c r="AZ13">
        <v>11</v>
      </c>
      <c r="BA13">
        <v>28</v>
      </c>
      <c r="BB13">
        <v>2</v>
      </c>
      <c r="BC13">
        <v>125</v>
      </c>
      <c r="BD13">
        <v>0</v>
      </c>
      <c r="BE13">
        <v>1</v>
      </c>
      <c r="BF13">
        <v>2</v>
      </c>
      <c r="BG13">
        <v>0</v>
      </c>
      <c r="BH13">
        <v>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1</v>
      </c>
      <c r="BS13">
        <v>185</v>
      </c>
      <c r="BT13">
        <v>21</v>
      </c>
      <c r="BU13">
        <v>7</v>
      </c>
      <c r="BV13">
        <v>4</v>
      </c>
      <c r="BW13">
        <v>4</v>
      </c>
      <c r="BX13">
        <v>0</v>
      </c>
      <c r="BY13">
        <v>3</v>
      </c>
      <c r="BZ13">
        <v>0</v>
      </c>
      <c r="CA13">
        <v>0</v>
      </c>
      <c r="CB13">
        <v>0</v>
      </c>
      <c r="CC13">
        <v>1</v>
      </c>
      <c r="CD13">
        <v>2</v>
      </c>
      <c r="CE13">
        <v>21</v>
      </c>
      <c r="CF13">
        <v>41</v>
      </c>
      <c r="CG13">
        <v>28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5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3</v>
      </c>
      <c r="CU13">
        <v>0</v>
      </c>
      <c r="CV13">
        <v>0</v>
      </c>
      <c r="CW13">
        <v>0</v>
      </c>
      <c r="CX13">
        <v>3</v>
      </c>
      <c r="CY13">
        <v>0</v>
      </c>
      <c r="CZ13">
        <v>0</v>
      </c>
      <c r="DA13">
        <v>41</v>
      </c>
      <c r="DB13">
        <v>24</v>
      </c>
      <c r="DC13">
        <v>4</v>
      </c>
      <c r="DD13">
        <v>1</v>
      </c>
      <c r="DE13">
        <v>8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9</v>
      </c>
      <c r="DS13">
        <v>0</v>
      </c>
      <c r="DT13">
        <v>0</v>
      </c>
      <c r="DU13">
        <v>0</v>
      </c>
      <c r="DV13">
        <v>0</v>
      </c>
      <c r="DW13">
        <v>24</v>
      </c>
      <c r="DX13">
        <v>75</v>
      </c>
      <c r="DY13">
        <v>12</v>
      </c>
      <c r="DZ13">
        <v>2</v>
      </c>
      <c r="EA13">
        <v>54</v>
      </c>
      <c r="EB13">
        <v>1</v>
      </c>
      <c r="EC13">
        <v>0</v>
      </c>
      <c r="ED13">
        <v>0</v>
      </c>
      <c r="EE13">
        <v>3</v>
      </c>
      <c r="EF13">
        <v>0</v>
      </c>
      <c r="EG13">
        <v>0</v>
      </c>
      <c r="EH13">
        <v>1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75</v>
      </c>
      <c r="ET13">
        <v>67</v>
      </c>
      <c r="EU13">
        <v>19</v>
      </c>
      <c r="EV13">
        <v>8</v>
      </c>
      <c r="EW13">
        <v>6</v>
      </c>
      <c r="EX13">
        <v>6</v>
      </c>
      <c r="EY13">
        <v>2</v>
      </c>
      <c r="EZ13">
        <v>0</v>
      </c>
      <c r="FA13">
        <v>3</v>
      </c>
      <c r="FB13">
        <v>2</v>
      </c>
      <c r="FC13">
        <v>3</v>
      </c>
      <c r="FD13">
        <v>4</v>
      </c>
      <c r="FE13">
        <v>3</v>
      </c>
      <c r="FF13">
        <v>0</v>
      </c>
      <c r="FG13">
        <v>0</v>
      </c>
      <c r="FH13">
        <v>0</v>
      </c>
      <c r="FI13">
        <v>11</v>
      </c>
      <c r="FJ13">
        <v>0</v>
      </c>
      <c r="FK13">
        <v>67</v>
      </c>
      <c r="FL13">
        <v>46</v>
      </c>
      <c r="FM13">
        <v>18</v>
      </c>
      <c r="FN13">
        <v>11</v>
      </c>
      <c r="FO13">
        <v>0</v>
      </c>
      <c r="FP13">
        <v>1</v>
      </c>
      <c r="FQ13">
        <v>6</v>
      </c>
      <c r="FR13">
        <v>0</v>
      </c>
      <c r="FS13">
        <v>2</v>
      </c>
      <c r="FT13">
        <v>0</v>
      </c>
      <c r="FU13">
        <v>1</v>
      </c>
      <c r="FV13">
        <v>1</v>
      </c>
      <c r="FW13">
        <v>0</v>
      </c>
      <c r="FX13">
        <v>1</v>
      </c>
      <c r="FY13">
        <v>0</v>
      </c>
      <c r="FZ13">
        <v>2</v>
      </c>
      <c r="GA13">
        <v>2</v>
      </c>
      <c r="GB13">
        <v>0</v>
      </c>
      <c r="GC13">
        <v>0</v>
      </c>
      <c r="GD13">
        <v>0</v>
      </c>
      <c r="GE13">
        <v>1</v>
      </c>
      <c r="GF13">
        <v>0</v>
      </c>
      <c r="GG13">
        <v>46</v>
      </c>
      <c r="GH13">
        <v>5</v>
      </c>
      <c r="GI13">
        <v>2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 t="s">
        <v>0</v>
      </c>
      <c r="GQ13">
        <v>0</v>
      </c>
      <c r="GR13">
        <v>0</v>
      </c>
      <c r="GS13" t="s">
        <v>0</v>
      </c>
      <c r="GT13">
        <v>0</v>
      </c>
      <c r="GU13">
        <v>0</v>
      </c>
      <c r="GV13">
        <v>0</v>
      </c>
      <c r="GW13">
        <v>0</v>
      </c>
      <c r="GX13">
        <v>1</v>
      </c>
      <c r="GY13">
        <v>4</v>
      </c>
    </row>
    <row r="14" spans="1:207">
      <c r="A14" t="s">
        <v>1259</v>
      </c>
      <c r="B14" t="s">
        <v>1237</v>
      </c>
      <c r="C14" t="str">
        <f>"280501"</f>
        <v>280501</v>
      </c>
      <c r="D14" t="s">
        <v>1258</v>
      </c>
      <c r="E14">
        <v>13</v>
      </c>
      <c r="F14">
        <v>2095</v>
      </c>
      <c r="G14">
        <v>1580</v>
      </c>
      <c r="H14">
        <v>582</v>
      </c>
      <c r="I14">
        <v>998</v>
      </c>
      <c r="J14">
        <v>2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998</v>
      </c>
      <c r="T14">
        <v>0</v>
      </c>
      <c r="U14">
        <v>0</v>
      </c>
      <c r="V14">
        <v>998</v>
      </c>
      <c r="W14">
        <v>23</v>
      </c>
      <c r="X14">
        <v>9</v>
      </c>
      <c r="Y14">
        <v>8</v>
      </c>
      <c r="Z14">
        <v>0</v>
      </c>
      <c r="AA14">
        <v>975</v>
      </c>
      <c r="AB14">
        <v>394</v>
      </c>
      <c r="AC14">
        <v>53</v>
      </c>
      <c r="AD14">
        <v>4</v>
      </c>
      <c r="AE14">
        <v>180</v>
      </c>
      <c r="AF14">
        <v>8</v>
      </c>
      <c r="AG14">
        <v>1</v>
      </c>
      <c r="AH14">
        <v>5</v>
      </c>
      <c r="AI14">
        <v>5</v>
      </c>
      <c r="AJ14">
        <v>0</v>
      </c>
      <c r="AK14">
        <v>111</v>
      </c>
      <c r="AL14">
        <v>12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3</v>
      </c>
      <c r="AS14">
        <v>4</v>
      </c>
      <c r="AT14">
        <v>4</v>
      </c>
      <c r="AU14">
        <v>1</v>
      </c>
      <c r="AV14">
        <v>0</v>
      </c>
      <c r="AW14">
        <v>394</v>
      </c>
      <c r="AX14">
        <v>241</v>
      </c>
      <c r="AY14">
        <v>19</v>
      </c>
      <c r="AZ14">
        <v>12</v>
      </c>
      <c r="BA14">
        <v>40</v>
      </c>
      <c r="BB14">
        <v>2</v>
      </c>
      <c r="BC14">
        <v>151</v>
      </c>
      <c r="BD14">
        <v>0</v>
      </c>
      <c r="BE14">
        <v>1</v>
      </c>
      <c r="BF14">
        <v>3</v>
      </c>
      <c r="BG14">
        <v>1</v>
      </c>
      <c r="BH14">
        <v>3</v>
      </c>
      <c r="BI14">
        <v>1</v>
      </c>
      <c r="BJ14">
        <v>1</v>
      </c>
      <c r="BK14">
        <v>0</v>
      </c>
      <c r="BL14">
        <v>2</v>
      </c>
      <c r="BM14">
        <v>1</v>
      </c>
      <c r="BN14">
        <v>0</v>
      </c>
      <c r="BO14">
        <v>0</v>
      </c>
      <c r="BP14">
        <v>1</v>
      </c>
      <c r="BQ14">
        <v>2</v>
      </c>
      <c r="BR14">
        <v>1</v>
      </c>
      <c r="BS14">
        <v>241</v>
      </c>
      <c r="BT14">
        <v>29</v>
      </c>
      <c r="BU14">
        <v>9</v>
      </c>
      <c r="BV14">
        <v>4</v>
      </c>
      <c r="BW14">
        <v>5</v>
      </c>
      <c r="BX14">
        <v>1</v>
      </c>
      <c r="BY14">
        <v>2</v>
      </c>
      <c r="BZ14">
        <v>2</v>
      </c>
      <c r="CA14">
        <v>2</v>
      </c>
      <c r="CB14">
        <v>1</v>
      </c>
      <c r="CC14">
        <v>1</v>
      </c>
      <c r="CD14">
        <v>2</v>
      </c>
      <c r="CE14">
        <v>29</v>
      </c>
      <c r="CF14">
        <v>98</v>
      </c>
      <c r="CG14">
        <v>76</v>
      </c>
      <c r="CH14">
        <v>2</v>
      </c>
      <c r="CI14">
        <v>0</v>
      </c>
      <c r="CJ14">
        <v>0</v>
      </c>
      <c r="CK14">
        <v>0</v>
      </c>
      <c r="CL14">
        <v>1</v>
      </c>
      <c r="CM14">
        <v>3</v>
      </c>
      <c r="CN14">
        <v>0</v>
      </c>
      <c r="CO14">
        <v>1</v>
      </c>
      <c r="CP14">
        <v>6</v>
      </c>
      <c r="CQ14">
        <v>1</v>
      </c>
      <c r="CR14">
        <v>1</v>
      </c>
      <c r="CS14">
        <v>0</v>
      </c>
      <c r="CT14">
        <v>4</v>
      </c>
      <c r="CU14">
        <v>0</v>
      </c>
      <c r="CV14">
        <v>1</v>
      </c>
      <c r="CW14">
        <v>0</v>
      </c>
      <c r="CX14">
        <v>1</v>
      </c>
      <c r="CY14">
        <v>1</v>
      </c>
      <c r="CZ14">
        <v>0</v>
      </c>
      <c r="DA14">
        <v>98</v>
      </c>
      <c r="DB14">
        <v>22</v>
      </c>
      <c r="DC14">
        <v>1</v>
      </c>
      <c r="DD14">
        <v>2</v>
      </c>
      <c r="DE14">
        <v>5</v>
      </c>
      <c r="DF14">
        <v>1</v>
      </c>
      <c r="DG14">
        <v>1</v>
      </c>
      <c r="DH14">
        <v>0</v>
      </c>
      <c r="DI14">
        <v>2</v>
      </c>
      <c r="DJ14">
        <v>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7</v>
      </c>
      <c r="DS14">
        <v>0</v>
      </c>
      <c r="DT14">
        <v>0</v>
      </c>
      <c r="DU14">
        <v>1</v>
      </c>
      <c r="DV14">
        <v>0</v>
      </c>
      <c r="DW14">
        <v>22</v>
      </c>
      <c r="DX14">
        <v>81</v>
      </c>
      <c r="DY14">
        <v>23</v>
      </c>
      <c r="DZ14">
        <v>0</v>
      </c>
      <c r="EA14">
        <v>51</v>
      </c>
      <c r="EB14">
        <v>0</v>
      </c>
      <c r="EC14">
        <v>1</v>
      </c>
      <c r="ED14">
        <v>0</v>
      </c>
      <c r="EE14">
        <v>2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</v>
      </c>
      <c r="EQ14">
        <v>0</v>
      </c>
      <c r="ER14">
        <v>1</v>
      </c>
      <c r="ES14">
        <v>81</v>
      </c>
      <c r="ET14">
        <v>73</v>
      </c>
      <c r="EU14">
        <v>14</v>
      </c>
      <c r="EV14">
        <v>11</v>
      </c>
      <c r="EW14">
        <v>6</v>
      </c>
      <c r="EX14">
        <v>7</v>
      </c>
      <c r="EY14">
        <v>0</v>
      </c>
      <c r="EZ14">
        <v>1</v>
      </c>
      <c r="FA14">
        <v>0</v>
      </c>
      <c r="FB14">
        <v>1</v>
      </c>
      <c r="FC14">
        <v>4</v>
      </c>
      <c r="FD14">
        <v>0</v>
      </c>
      <c r="FE14">
        <v>4</v>
      </c>
      <c r="FF14">
        <v>1</v>
      </c>
      <c r="FG14">
        <v>2</v>
      </c>
      <c r="FH14">
        <v>1</v>
      </c>
      <c r="FI14">
        <v>21</v>
      </c>
      <c r="FJ14">
        <v>0</v>
      </c>
      <c r="FK14">
        <v>73</v>
      </c>
      <c r="FL14">
        <v>33</v>
      </c>
      <c r="FM14">
        <v>9</v>
      </c>
      <c r="FN14">
        <v>6</v>
      </c>
      <c r="FO14">
        <v>0</v>
      </c>
      <c r="FP14">
        <v>0</v>
      </c>
      <c r="FQ14">
        <v>1</v>
      </c>
      <c r="FR14">
        <v>1</v>
      </c>
      <c r="FS14">
        <v>1</v>
      </c>
      <c r="FT14">
        <v>0</v>
      </c>
      <c r="FU14">
        <v>1</v>
      </c>
      <c r="FV14">
        <v>2</v>
      </c>
      <c r="FW14">
        <v>0</v>
      </c>
      <c r="FX14">
        <v>0</v>
      </c>
      <c r="FY14">
        <v>0</v>
      </c>
      <c r="FZ14">
        <v>0</v>
      </c>
      <c r="GA14">
        <v>4</v>
      </c>
      <c r="GB14">
        <v>3</v>
      </c>
      <c r="GC14">
        <v>0</v>
      </c>
      <c r="GD14">
        <v>0</v>
      </c>
      <c r="GE14">
        <v>3</v>
      </c>
      <c r="GF14">
        <v>2</v>
      </c>
      <c r="GG14">
        <v>33</v>
      </c>
      <c r="GH14">
        <v>4</v>
      </c>
      <c r="GI14">
        <v>0</v>
      </c>
      <c r="GJ14">
        <v>2</v>
      </c>
      <c r="GK14">
        <v>0</v>
      </c>
      <c r="GL14">
        <v>0</v>
      </c>
      <c r="GM14">
        <v>1</v>
      </c>
      <c r="GN14">
        <v>0</v>
      </c>
      <c r="GO14">
        <v>1</v>
      </c>
      <c r="GP14" t="s">
        <v>0</v>
      </c>
      <c r="GQ14">
        <v>0</v>
      </c>
      <c r="GR14">
        <v>0</v>
      </c>
      <c r="GS14" t="s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4</v>
      </c>
    </row>
    <row r="15" spans="1:207">
      <c r="A15" t="s">
        <v>1257</v>
      </c>
      <c r="B15" t="s">
        <v>1237</v>
      </c>
      <c r="C15" t="str">
        <f>"280501"</f>
        <v>280501</v>
      </c>
      <c r="D15" t="s">
        <v>1241</v>
      </c>
      <c r="E15">
        <v>14</v>
      </c>
      <c r="F15">
        <v>1166</v>
      </c>
      <c r="G15">
        <v>890</v>
      </c>
      <c r="H15">
        <v>328</v>
      </c>
      <c r="I15">
        <v>562</v>
      </c>
      <c r="J15">
        <v>0</v>
      </c>
      <c r="K15">
        <v>3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563</v>
      </c>
      <c r="T15">
        <v>1</v>
      </c>
      <c r="U15">
        <v>0</v>
      </c>
      <c r="V15">
        <v>563</v>
      </c>
      <c r="W15">
        <v>18</v>
      </c>
      <c r="X15">
        <v>9</v>
      </c>
      <c r="Y15">
        <v>9</v>
      </c>
      <c r="Z15">
        <v>0</v>
      </c>
      <c r="AA15">
        <v>545</v>
      </c>
      <c r="AB15">
        <v>171</v>
      </c>
      <c r="AC15">
        <v>28</v>
      </c>
      <c r="AD15">
        <v>5</v>
      </c>
      <c r="AE15">
        <v>58</v>
      </c>
      <c r="AF15">
        <v>1</v>
      </c>
      <c r="AG15">
        <v>0</v>
      </c>
      <c r="AH15">
        <v>1</v>
      </c>
      <c r="AI15">
        <v>2</v>
      </c>
      <c r="AJ15">
        <v>0</v>
      </c>
      <c r="AK15">
        <v>54</v>
      </c>
      <c r="AL15">
        <v>3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6</v>
      </c>
      <c r="AT15">
        <v>6</v>
      </c>
      <c r="AU15">
        <v>4</v>
      </c>
      <c r="AV15">
        <v>0</v>
      </c>
      <c r="AW15">
        <v>171</v>
      </c>
      <c r="AX15">
        <v>115</v>
      </c>
      <c r="AY15">
        <v>6</v>
      </c>
      <c r="AZ15">
        <v>7</v>
      </c>
      <c r="BA15">
        <v>24</v>
      </c>
      <c r="BB15">
        <v>0</v>
      </c>
      <c r="BC15">
        <v>67</v>
      </c>
      <c r="BD15">
        <v>0</v>
      </c>
      <c r="BE15">
        <v>0</v>
      </c>
      <c r="BF15">
        <v>1</v>
      </c>
      <c r="BG15">
        <v>2</v>
      </c>
      <c r="BH15">
        <v>2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</v>
      </c>
      <c r="BR15">
        <v>2</v>
      </c>
      <c r="BS15">
        <v>115</v>
      </c>
      <c r="BT15">
        <v>30</v>
      </c>
      <c r="BU15">
        <v>15</v>
      </c>
      <c r="BV15">
        <v>3</v>
      </c>
      <c r="BW15">
        <v>1</v>
      </c>
      <c r="BX15">
        <v>1</v>
      </c>
      <c r="BY15">
        <v>0</v>
      </c>
      <c r="BZ15">
        <v>2</v>
      </c>
      <c r="CA15">
        <v>1</v>
      </c>
      <c r="CB15">
        <v>1</v>
      </c>
      <c r="CC15">
        <v>0</v>
      </c>
      <c r="CD15">
        <v>6</v>
      </c>
      <c r="CE15">
        <v>30</v>
      </c>
      <c r="CF15">
        <v>53</v>
      </c>
      <c r="CG15">
        <v>34</v>
      </c>
      <c r="CH15">
        <v>1</v>
      </c>
      <c r="CI15">
        <v>2</v>
      </c>
      <c r="CJ15">
        <v>0</v>
      </c>
      <c r="CK15">
        <v>1</v>
      </c>
      <c r="CL15">
        <v>1</v>
      </c>
      <c r="CM15">
        <v>7</v>
      </c>
      <c r="CN15">
        <v>1</v>
      </c>
      <c r="CO15">
        <v>0</v>
      </c>
      <c r="CP15">
        <v>2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3</v>
      </c>
      <c r="CY15">
        <v>0</v>
      </c>
      <c r="CZ15">
        <v>0</v>
      </c>
      <c r="DA15">
        <v>53</v>
      </c>
      <c r="DB15">
        <v>22</v>
      </c>
      <c r="DC15">
        <v>5</v>
      </c>
      <c r="DD15">
        <v>3</v>
      </c>
      <c r="DE15">
        <v>0</v>
      </c>
      <c r="DF15">
        <v>0</v>
      </c>
      <c r="DG15">
        <v>0</v>
      </c>
      <c r="DH15">
        <v>0</v>
      </c>
      <c r="DI15">
        <v>4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1</v>
      </c>
      <c r="DQ15">
        <v>0</v>
      </c>
      <c r="DR15">
        <v>7</v>
      </c>
      <c r="DS15">
        <v>0</v>
      </c>
      <c r="DT15">
        <v>0</v>
      </c>
      <c r="DU15">
        <v>1</v>
      </c>
      <c r="DV15">
        <v>0</v>
      </c>
      <c r="DW15">
        <v>22</v>
      </c>
      <c r="DX15">
        <v>52</v>
      </c>
      <c r="DY15">
        <v>20</v>
      </c>
      <c r="DZ15">
        <v>0</v>
      </c>
      <c r="EA15">
        <v>29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52</v>
      </c>
      <c r="ET15">
        <v>62</v>
      </c>
      <c r="EU15">
        <v>13</v>
      </c>
      <c r="EV15">
        <v>6</v>
      </c>
      <c r="EW15">
        <v>6</v>
      </c>
      <c r="EX15">
        <v>5</v>
      </c>
      <c r="EY15">
        <v>4</v>
      </c>
      <c r="EZ15">
        <v>3</v>
      </c>
      <c r="FA15">
        <v>0</v>
      </c>
      <c r="FB15">
        <v>1</v>
      </c>
      <c r="FC15">
        <v>2</v>
      </c>
      <c r="FD15">
        <v>5</v>
      </c>
      <c r="FE15">
        <v>0</v>
      </c>
      <c r="FF15">
        <v>0</v>
      </c>
      <c r="FG15">
        <v>0</v>
      </c>
      <c r="FH15">
        <v>2</v>
      </c>
      <c r="FI15">
        <v>14</v>
      </c>
      <c r="FJ15">
        <v>1</v>
      </c>
      <c r="FK15">
        <v>62</v>
      </c>
      <c r="FL15">
        <v>39</v>
      </c>
      <c r="FM15">
        <v>14</v>
      </c>
      <c r="FN15">
        <v>9</v>
      </c>
      <c r="FO15">
        <v>4</v>
      </c>
      <c r="FP15">
        <v>0</v>
      </c>
      <c r="FQ15">
        <v>2</v>
      </c>
      <c r="FR15">
        <v>0</v>
      </c>
      <c r="FS15">
        <v>0</v>
      </c>
      <c r="FT15">
        <v>1</v>
      </c>
      <c r="FU15">
        <v>1</v>
      </c>
      <c r="FV15">
        <v>2</v>
      </c>
      <c r="FW15">
        <v>3</v>
      </c>
      <c r="FX15">
        <v>0</v>
      </c>
      <c r="FY15">
        <v>0</v>
      </c>
      <c r="FZ15">
        <v>0</v>
      </c>
      <c r="GA15">
        <v>3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39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 t="s">
        <v>0</v>
      </c>
      <c r="GQ15">
        <v>0</v>
      </c>
      <c r="GR15">
        <v>0</v>
      </c>
      <c r="GS15" t="s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</row>
    <row r="16" spans="1:207">
      <c r="A16" t="s">
        <v>1256</v>
      </c>
      <c r="B16" t="s">
        <v>1237</v>
      </c>
      <c r="C16" t="str">
        <f>"280501"</f>
        <v>280501</v>
      </c>
      <c r="D16" t="s">
        <v>1241</v>
      </c>
      <c r="E16">
        <v>15</v>
      </c>
      <c r="F16">
        <v>1818</v>
      </c>
      <c r="G16">
        <v>1400</v>
      </c>
      <c r="H16">
        <v>563</v>
      </c>
      <c r="I16">
        <v>837</v>
      </c>
      <c r="J16">
        <v>0</v>
      </c>
      <c r="K16">
        <v>12</v>
      </c>
      <c r="L16">
        <v>2</v>
      </c>
      <c r="M16">
        <v>2</v>
      </c>
      <c r="N16">
        <v>0</v>
      </c>
      <c r="O16">
        <v>0</v>
      </c>
      <c r="P16">
        <v>0</v>
      </c>
      <c r="Q16">
        <v>0</v>
      </c>
      <c r="R16">
        <v>2</v>
      </c>
      <c r="S16">
        <v>839</v>
      </c>
      <c r="T16">
        <v>2</v>
      </c>
      <c r="U16">
        <v>0</v>
      </c>
      <c r="V16">
        <v>839</v>
      </c>
      <c r="W16">
        <v>15</v>
      </c>
      <c r="X16">
        <v>8</v>
      </c>
      <c r="Y16">
        <v>6</v>
      </c>
      <c r="Z16">
        <v>0</v>
      </c>
      <c r="AA16">
        <v>824</v>
      </c>
      <c r="AB16">
        <v>320</v>
      </c>
      <c r="AC16">
        <v>40</v>
      </c>
      <c r="AD16">
        <v>4</v>
      </c>
      <c r="AE16">
        <v>128</v>
      </c>
      <c r="AF16">
        <v>7</v>
      </c>
      <c r="AG16">
        <v>0</v>
      </c>
      <c r="AH16">
        <v>1</v>
      </c>
      <c r="AI16">
        <v>3</v>
      </c>
      <c r="AJ16">
        <v>3</v>
      </c>
      <c r="AK16">
        <v>107</v>
      </c>
      <c r="AL16">
        <v>6</v>
      </c>
      <c r="AM16">
        <v>1</v>
      </c>
      <c r="AN16">
        <v>0</v>
      </c>
      <c r="AO16">
        <v>1</v>
      </c>
      <c r="AP16">
        <v>0</v>
      </c>
      <c r="AQ16">
        <v>2</v>
      </c>
      <c r="AR16">
        <v>4</v>
      </c>
      <c r="AS16">
        <v>2</v>
      </c>
      <c r="AT16">
        <v>4</v>
      </c>
      <c r="AU16">
        <v>4</v>
      </c>
      <c r="AV16">
        <v>3</v>
      </c>
      <c r="AW16">
        <v>320</v>
      </c>
      <c r="AX16">
        <v>222</v>
      </c>
      <c r="AY16">
        <v>13</v>
      </c>
      <c r="AZ16">
        <v>9</v>
      </c>
      <c r="BA16">
        <v>36</v>
      </c>
      <c r="BB16">
        <v>1</v>
      </c>
      <c r="BC16">
        <v>146</v>
      </c>
      <c r="BD16">
        <v>1</v>
      </c>
      <c r="BE16">
        <v>1</v>
      </c>
      <c r="BF16">
        <v>0</v>
      </c>
      <c r="BG16">
        <v>1</v>
      </c>
      <c r="BH16">
        <v>3</v>
      </c>
      <c r="BI16">
        <v>2</v>
      </c>
      <c r="BJ16">
        <v>1</v>
      </c>
      <c r="BK16">
        <v>2</v>
      </c>
      <c r="BL16">
        <v>0</v>
      </c>
      <c r="BM16">
        <v>1</v>
      </c>
      <c r="BN16">
        <v>2</v>
      </c>
      <c r="BO16">
        <v>0</v>
      </c>
      <c r="BP16">
        <v>0</v>
      </c>
      <c r="BQ16">
        <v>0</v>
      </c>
      <c r="BR16">
        <v>3</v>
      </c>
      <c r="BS16">
        <v>222</v>
      </c>
      <c r="BT16">
        <v>19</v>
      </c>
      <c r="BU16">
        <v>10</v>
      </c>
      <c r="BV16">
        <v>0</v>
      </c>
      <c r="BW16">
        <v>2</v>
      </c>
      <c r="BX16">
        <v>4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19</v>
      </c>
      <c r="CF16">
        <v>58</v>
      </c>
      <c r="CG16">
        <v>40</v>
      </c>
      <c r="CH16">
        <v>1</v>
      </c>
      <c r="CI16">
        <v>1</v>
      </c>
      <c r="CJ16">
        <v>0</v>
      </c>
      <c r="CK16">
        <v>1</v>
      </c>
      <c r="CL16">
        <v>0</v>
      </c>
      <c r="CM16">
        <v>11</v>
      </c>
      <c r="CN16">
        <v>0</v>
      </c>
      <c r="CO16">
        <v>1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58</v>
      </c>
      <c r="DB16">
        <v>27</v>
      </c>
      <c r="DC16">
        <v>2</v>
      </c>
      <c r="DD16">
        <v>6</v>
      </c>
      <c r="DE16">
        <v>8</v>
      </c>
      <c r="DF16">
        <v>0</v>
      </c>
      <c r="DG16">
        <v>1</v>
      </c>
      <c r="DH16">
        <v>1</v>
      </c>
      <c r="DI16">
        <v>0</v>
      </c>
      <c r="DJ16">
        <v>0</v>
      </c>
      <c r="DK16">
        <v>1</v>
      </c>
      <c r="DL16">
        <v>2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6</v>
      </c>
      <c r="DS16">
        <v>0</v>
      </c>
      <c r="DT16">
        <v>0</v>
      </c>
      <c r="DU16">
        <v>0</v>
      </c>
      <c r="DV16">
        <v>0</v>
      </c>
      <c r="DW16">
        <v>27</v>
      </c>
      <c r="DX16">
        <v>84</v>
      </c>
      <c r="DY16">
        <v>17</v>
      </c>
      <c r="DZ16">
        <v>3</v>
      </c>
      <c r="EA16">
        <v>56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3</v>
      </c>
      <c r="EO16">
        <v>0</v>
      </c>
      <c r="EP16">
        <v>2</v>
      </c>
      <c r="EQ16">
        <v>1</v>
      </c>
      <c r="ER16">
        <v>1</v>
      </c>
      <c r="ES16">
        <v>84</v>
      </c>
      <c r="ET16">
        <v>66</v>
      </c>
      <c r="EU16">
        <v>21</v>
      </c>
      <c r="EV16">
        <v>6</v>
      </c>
      <c r="EW16">
        <v>4</v>
      </c>
      <c r="EX16">
        <v>7</v>
      </c>
      <c r="EY16">
        <v>2</v>
      </c>
      <c r="EZ16">
        <v>1</v>
      </c>
      <c r="FA16">
        <v>3</v>
      </c>
      <c r="FB16">
        <v>1</v>
      </c>
      <c r="FC16">
        <v>2</v>
      </c>
      <c r="FD16">
        <v>4</v>
      </c>
      <c r="FE16">
        <v>0</v>
      </c>
      <c r="FF16">
        <v>1</v>
      </c>
      <c r="FG16">
        <v>0</v>
      </c>
      <c r="FH16">
        <v>0</v>
      </c>
      <c r="FI16">
        <v>12</v>
      </c>
      <c r="FJ16">
        <v>2</v>
      </c>
      <c r="FK16">
        <v>66</v>
      </c>
      <c r="FL16">
        <v>25</v>
      </c>
      <c r="FM16">
        <v>8</v>
      </c>
      <c r="FN16">
        <v>2</v>
      </c>
      <c r="FO16">
        <v>2</v>
      </c>
      <c r="FP16">
        <v>0</v>
      </c>
      <c r="FQ16">
        <v>1</v>
      </c>
      <c r="FR16">
        <v>0</v>
      </c>
      <c r="FS16">
        <v>1</v>
      </c>
      <c r="FT16">
        <v>1</v>
      </c>
      <c r="FU16">
        <v>3</v>
      </c>
      <c r="FV16">
        <v>0</v>
      </c>
      <c r="FW16">
        <v>0</v>
      </c>
      <c r="FX16">
        <v>1</v>
      </c>
      <c r="FY16">
        <v>0</v>
      </c>
      <c r="FZ16">
        <v>0</v>
      </c>
      <c r="GA16">
        <v>1</v>
      </c>
      <c r="GB16">
        <v>2</v>
      </c>
      <c r="GC16">
        <v>0</v>
      </c>
      <c r="GD16">
        <v>0</v>
      </c>
      <c r="GE16">
        <v>1</v>
      </c>
      <c r="GF16">
        <v>2</v>
      </c>
      <c r="GG16">
        <v>25</v>
      </c>
      <c r="GH16">
        <v>3</v>
      </c>
      <c r="GI16">
        <v>2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 t="s">
        <v>0</v>
      </c>
      <c r="GQ16">
        <v>0</v>
      </c>
      <c r="GR16">
        <v>0</v>
      </c>
      <c r="GS16" t="s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3</v>
      </c>
    </row>
    <row r="17" spans="1:207">
      <c r="A17" t="s">
        <v>1255</v>
      </c>
      <c r="B17" t="s">
        <v>1237</v>
      </c>
      <c r="C17" t="str">
        <f>"280501"</f>
        <v>280501</v>
      </c>
      <c r="D17" t="s">
        <v>1253</v>
      </c>
      <c r="E17">
        <v>16</v>
      </c>
      <c r="F17">
        <v>1881</v>
      </c>
      <c r="G17">
        <v>1450</v>
      </c>
      <c r="H17">
        <v>644</v>
      </c>
      <c r="I17">
        <v>806</v>
      </c>
      <c r="J17">
        <v>2</v>
      </c>
      <c r="K17">
        <v>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806</v>
      </c>
      <c r="T17">
        <v>0</v>
      </c>
      <c r="U17">
        <v>0</v>
      </c>
      <c r="V17">
        <v>806</v>
      </c>
      <c r="W17">
        <v>22</v>
      </c>
      <c r="X17">
        <v>17</v>
      </c>
      <c r="Y17">
        <v>5</v>
      </c>
      <c r="Z17">
        <v>0</v>
      </c>
      <c r="AA17">
        <v>784</v>
      </c>
      <c r="AB17">
        <v>285</v>
      </c>
      <c r="AC17">
        <v>28</v>
      </c>
      <c r="AD17">
        <v>4</v>
      </c>
      <c r="AE17">
        <v>112</v>
      </c>
      <c r="AF17">
        <v>7</v>
      </c>
      <c r="AG17">
        <v>0</v>
      </c>
      <c r="AH17">
        <v>4</v>
      </c>
      <c r="AI17">
        <v>6</v>
      </c>
      <c r="AJ17">
        <v>1</v>
      </c>
      <c r="AK17">
        <v>103</v>
      </c>
      <c r="AL17">
        <v>1</v>
      </c>
      <c r="AM17">
        <v>1</v>
      </c>
      <c r="AN17">
        <v>0</v>
      </c>
      <c r="AO17">
        <v>2</v>
      </c>
      <c r="AP17">
        <v>2</v>
      </c>
      <c r="AQ17">
        <v>5</v>
      </c>
      <c r="AR17">
        <v>2</v>
      </c>
      <c r="AS17">
        <v>1</v>
      </c>
      <c r="AT17">
        <v>1</v>
      </c>
      <c r="AU17">
        <v>0</v>
      </c>
      <c r="AV17">
        <v>5</v>
      </c>
      <c r="AW17">
        <v>285</v>
      </c>
      <c r="AX17">
        <v>211</v>
      </c>
      <c r="AY17">
        <v>9</v>
      </c>
      <c r="AZ17">
        <v>8</v>
      </c>
      <c r="BA17">
        <v>28</v>
      </c>
      <c r="BB17">
        <v>1</v>
      </c>
      <c r="BC17">
        <v>151</v>
      </c>
      <c r="BD17">
        <v>1</v>
      </c>
      <c r="BE17">
        <v>0</v>
      </c>
      <c r="BF17">
        <v>0</v>
      </c>
      <c r="BG17">
        <v>0</v>
      </c>
      <c r="BH17">
        <v>2</v>
      </c>
      <c r="BI17">
        <v>1</v>
      </c>
      <c r="BJ17">
        <v>4</v>
      </c>
      <c r="BK17">
        <v>0</v>
      </c>
      <c r="BL17">
        <v>0</v>
      </c>
      <c r="BM17">
        <v>0</v>
      </c>
      <c r="BN17">
        <v>4</v>
      </c>
      <c r="BO17">
        <v>1</v>
      </c>
      <c r="BP17">
        <v>0</v>
      </c>
      <c r="BQ17">
        <v>1</v>
      </c>
      <c r="BR17">
        <v>0</v>
      </c>
      <c r="BS17">
        <v>211</v>
      </c>
      <c r="BT17">
        <v>17</v>
      </c>
      <c r="BU17">
        <v>5</v>
      </c>
      <c r="BV17">
        <v>6</v>
      </c>
      <c r="BW17">
        <v>1</v>
      </c>
      <c r="BX17">
        <v>0</v>
      </c>
      <c r="BY17">
        <v>2</v>
      </c>
      <c r="BZ17">
        <v>2</v>
      </c>
      <c r="CA17">
        <v>0</v>
      </c>
      <c r="CB17">
        <v>0</v>
      </c>
      <c r="CC17">
        <v>0</v>
      </c>
      <c r="CD17">
        <v>1</v>
      </c>
      <c r="CE17">
        <v>17</v>
      </c>
      <c r="CF17">
        <v>66</v>
      </c>
      <c r="CG17">
        <v>49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1</v>
      </c>
      <c r="CN17">
        <v>0</v>
      </c>
      <c r="CO17">
        <v>1</v>
      </c>
      <c r="CP17">
        <v>2</v>
      </c>
      <c r="CQ17">
        <v>0</v>
      </c>
      <c r="CR17">
        <v>0</v>
      </c>
      <c r="CS17">
        <v>0</v>
      </c>
      <c r="CT17">
        <v>2</v>
      </c>
      <c r="CU17">
        <v>0</v>
      </c>
      <c r="CV17">
        <v>0</v>
      </c>
      <c r="CW17">
        <v>1</v>
      </c>
      <c r="CX17">
        <v>5</v>
      </c>
      <c r="CY17">
        <v>0</v>
      </c>
      <c r="CZ17">
        <v>2</v>
      </c>
      <c r="DA17">
        <v>66</v>
      </c>
      <c r="DB17">
        <v>27</v>
      </c>
      <c r="DC17">
        <v>2</v>
      </c>
      <c r="DD17">
        <v>5</v>
      </c>
      <c r="DE17">
        <v>11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5</v>
      </c>
      <c r="DS17">
        <v>0</v>
      </c>
      <c r="DT17">
        <v>0</v>
      </c>
      <c r="DU17">
        <v>1</v>
      </c>
      <c r="DV17">
        <v>0</v>
      </c>
      <c r="DW17">
        <v>27</v>
      </c>
      <c r="DX17">
        <v>67</v>
      </c>
      <c r="DY17">
        <v>15</v>
      </c>
      <c r="DZ17">
        <v>4</v>
      </c>
      <c r="EA17">
        <v>44</v>
      </c>
      <c r="EB17">
        <v>0</v>
      </c>
      <c r="EC17">
        <v>1</v>
      </c>
      <c r="ED17">
        <v>0</v>
      </c>
      <c r="EE17">
        <v>2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67</v>
      </c>
      <c r="ET17">
        <v>57</v>
      </c>
      <c r="EU17">
        <v>15</v>
      </c>
      <c r="EV17">
        <v>6</v>
      </c>
      <c r="EW17">
        <v>5</v>
      </c>
      <c r="EX17">
        <v>4</v>
      </c>
      <c r="EY17">
        <v>1</v>
      </c>
      <c r="EZ17">
        <v>1</v>
      </c>
      <c r="FA17">
        <v>4</v>
      </c>
      <c r="FB17">
        <v>3</v>
      </c>
      <c r="FC17">
        <v>2</v>
      </c>
      <c r="FD17">
        <v>3</v>
      </c>
      <c r="FE17">
        <v>2</v>
      </c>
      <c r="FF17">
        <v>0</v>
      </c>
      <c r="FG17">
        <v>0</v>
      </c>
      <c r="FH17">
        <v>0</v>
      </c>
      <c r="FI17">
        <v>10</v>
      </c>
      <c r="FJ17">
        <v>1</v>
      </c>
      <c r="FK17">
        <v>57</v>
      </c>
      <c r="FL17">
        <v>44</v>
      </c>
      <c r="FM17">
        <v>26</v>
      </c>
      <c r="FN17">
        <v>9</v>
      </c>
      <c r="FO17">
        <v>0</v>
      </c>
      <c r="FP17">
        <v>0</v>
      </c>
      <c r="FQ17">
        <v>1</v>
      </c>
      <c r="FR17">
        <v>0</v>
      </c>
      <c r="FS17">
        <v>1</v>
      </c>
      <c r="FT17">
        <v>0</v>
      </c>
      <c r="FU17">
        <v>0</v>
      </c>
      <c r="FV17">
        <v>1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2</v>
      </c>
      <c r="GC17">
        <v>0</v>
      </c>
      <c r="GD17">
        <v>0</v>
      </c>
      <c r="GE17">
        <v>3</v>
      </c>
      <c r="GF17">
        <v>0</v>
      </c>
      <c r="GG17">
        <v>44</v>
      </c>
      <c r="GH17">
        <v>10</v>
      </c>
      <c r="GI17">
        <v>5</v>
      </c>
      <c r="GJ17">
        <v>1</v>
      </c>
      <c r="GK17">
        <v>0</v>
      </c>
      <c r="GL17">
        <v>0</v>
      </c>
      <c r="GM17">
        <v>1</v>
      </c>
      <c r="GN17">
        <v>1</v>
      </c>
      <c r="GO17">
        <v>1</v>
      </c>
      <c r="GP17" t="s">
        <v>0</v>
      </c>
      <c r="GQ17">
        <v>0</v>
      </c>
      <c r="GR17">
        <v>0</v>
      </c>
      <c r="GS17" t="s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10</v>
      </c>
    </row>
    <row r="18" spans="1:207">
      <c r="A18" t="s">
        <v>1254</v>
      </c>
      <c r="B18" t="s">
        <v>1237</v>
      </c>
      <c r="C18" t="str">
        <f>"280501"</f>
        <v>280501</v>
      </c>
      <c r="D18" t="s">
        <v>1253</v>
      </c>
      <c r="E18">
        <v>17</v>
      </c>
      <c r="F18">
        <v>1975</v>
      </c>
      <c r="G18">
        <v>1520</v>
      </c>
      <c r="H18">
        <v>728</v>
      </c>
      <c r="I18">
        <v>792</v>
      </c>
      <c r="J18">
        <v>2</v>
      </c>
      <c r="K18">
        <v>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792</v>
      </c>
      <c r="T18">
        <v>0</v>
      </c>
      <c r="U18">
        <v>0</v>
      </c>
      <c r="V18">
        <v>792</v>
      </c>
      <c r="W18">
        <v>21</v>
      </c>
      <c r="X18">
        <v>18</v>
      </c>
      <c r="Y18">
        <v>3</v>
      </c>
      <c r="Z18">
        <v>0</v>
      </c>
      <c r="AA18">
        <v>771</v>
      </c>
      <c r="AB18">
        <v>311</v>
      </c>
      <c r="AC18">
        <v>27</v>
      </c>
      <c r="AD18">
        <v>2</v>
      </c>
      <c r="AE18">
        <v>113</v>
      </c>
      <c r="AF18">
        <v>10</v>
      </c>
      <c r="AG18">
        <v>1</v>
      </c>
      <c r="AH18">
        <v>0</v>
      </c>
      <c r="AI18">
        <v>3</v>
      </c>
      <c r="AJ18">
        <v>0</v>
      </c>
      <c r="AK18">
        <v>125</v>
      </c>
      <c r="AL18">
        <v>3</v>
      </c>
      <c r="AM18">
        <v>1</v>
      </c>
      <c r="AN18">
        <v>0</v>
      </c>
      <c r="AO18">
        <v>0</v>
      </c>
      <c r="AP18">
        <v>0</v>
      </c>
      <c r="AQ18">
        <v>3</v>
      </c>
      <c r="AR18">
        <v>4</v>
      </c>
      <c r="AS18">
        <v>5</v>
      </c>
      <c r="AT18">
        <v>6</v>
      </c>
      <c r="AU18">
        <v>8</v>
      </c>
      <c r="AV18">
        <v>0</v>
      </c>
      <c r="AW18">
        <v>311</v>
      </c>
      <c r="AX18">
        <v>205</v>
      </c>
      <c r="AY18">
        <v>18</v>
      </c>
      <c r="AZ18">
        <v>13</v>
      </c>
      <c r="BA18">
        <v>25</v>
      </c>
      <c r="BB18">
        <v>3</v>
      </c>
      <c r="BC18">
        <v>130</v>
      </c>
      <c r="BD18">
        <v>0</v>
      </c>
      <c r="BE18">
        <v>1</v>
      </c>
      <c r="BF18">
        <v>3</v>
      </c>
      <c r="BG18">
        <v>0</v>
      </c>
      <c r="BH18">
        <v>2</v>
      </c>
      <c r="BI18">
        <v>0</v>
      </c>
      <c r="BJ18">
        <v>2</v>
      </c>
      <c r="BK18">
        <v>1</v>
      </c>
      <c r="BL18">
        <v>1</v>
      </c>
      <c r="BM18">
        <v>0</v>
      </c>
      <c r="BN18">
        <v>1</v>
      </c>
      <c r="BO18">
        <v>1</v>
      </c>
      <c r="BP18">
        <v>1</v>
      </c>
      <c r="BQ18">
        <v>2</v>
      </c>
      <c r="BR18">
        <v>1</v>
      </c>
      <c r="BS18">
        <v>205</v>
      </c>
      <c r="BT18">
        <v>26</v>
      </c>
      <c r="BU18">
        <v>8</v>
      </c>
      <c r="BV18">
        <v>3</v>
      </c>
      <c r="BW18">
        <v>4</v>
      </c>
      <c r="BX18">
        <v>2</v>
      </c>
      <c r="BY18">
        <v>4</v>
      </c>
      <c r="BZ18">
        <v>2</v>
      </c>
      <c r="CA18">
        <v>0</v>
      </c>
      <c r="CB18">
        <v>1</v>
      </c>
      <c r="CC18">
        <v>0</v>
      </c>
      <c r="CD18">
        <v>2</v>
      </c>
      <c r="CE18">
        <v>26</v>
      </c>
      <c r="CF18">
        <v>65</v>
      </c>
      <c r="CG18">
        <v>44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7</v>
      </c>
      <c r="CN18">
        <v>0</v>
      </c>
      <c r="CO18">
        <v>1</v>
      </c>
      <c r="CP18">
        <v>4</v>
      </c>
      <c r="CQ18">
        <v>1</v>
      </c>
      <c r="CR18">
        <v>0</v>
      </c>
      <c r="CS18">
        <v>0</v>
      </c>
      <c r="CT18">
        <v>2</v>
      </c>
      <c r="CU18">
        <v>0</v>
      </c>
      <c r="CV18">
        <v>2</v>
      </c>
      <c r="CW18">
        <v>0</v>
      </c>
      <c r="CX18">
        <v>3</v>
      </c>
      <c r="CY18">
        <v>0</v>
      </c>
      <c r="CZ18">
        <v>0</v>
      </c>
      <c r="DA18">
        <v>65</v>
      </c>
      <c r="DB18">
        <v>21</v>
      </c>
      <c r="DC18">
        <v>1</v>
      </c>
      <c r="DD18">
        <v>2</v>
      </c>
      <c r="DE18">
        <v>8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7</v>
      </c>
      <c r="DS18">
        <v>0</v>
      </c>
      <c r="DT18">
        <v>0</v>
      </c>
      <c r="DU18">
        <v>1</v>
      </c>
      <c r="DV18">
        <v>0</v>
      </c>
      <c r="DW18">
        <v>21</v>
      </c>
      <c r="DX18">
        <v>62</v>
      </c>
      <c r="DY18">
        <v>7</v>
      </c>
      <c r="DZ18">
        <v>7</v>
      </c>
      <c r="EA18">
        <v>45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1</v>
      </c>
      <c r="ES18">
        <v>62</v>
      </c>
      <c r="ET18">
        <v>57</v>
      </c>
      <c r="EU18">
        <v>11</v>
      </c>
      <c r="EV18">
        <v>11</v>
      </c>
      <c r="EW18">
        <v>9</v>
      </c>
      <c r="EX18">
        <v>2</v>
      </c>
      <c r="EY18">
        <v>1</v>
      </c>
      <c r="EZ18">
        <v>1</v>
      </c>
      <c r="FA18">
        <v>0</v>
      </c>
      <c r="FB18">
        <v>0</v>
      </c>
      <c r="FC18">
        <v>1</v>
      </c>
      <c r="FD18">
        <v>3</v>
      </c>
      <c r="FE18">
        <v>1</v>
      </c>
      <c r="FF18">
        <v>0</v>
      </c>
      <c r="FG18">
        <v>0</v>
      </c>
      <c r="FH18">
        <v>0</v>
      </c>
      <c r="FI18">
        <v>15</v>
      </c>
      <c r="FJ18">
        <v>2</v>
      </c>
      <c r="FK18">
        <v>57</v>
      </c>
      <c r="FL18">
        <v>21</v>
      </c>
      <c r="FM18">
        <v>9</v>
      </c>
      <c r="FN18">
        <v>1</v>
      </c>
      <c r="FO18">
        <v>2</v>
      </c>
      <c r="FP18">
        <v>0</v>
      </c>
      <c r="FQ18">
        <v>0</v>
      </c>
      <c r="FR18">
        <v>1</v>
      </c>
      <c r="FS18">
        <v>2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0</v>
      </c>
      <c r="GC18">
        <v>1</v>
      </c>
      <c r="GD18">
        <v>0</v>
      </c>
      <c r="GE18">
        <v>1</v>
      </c>
      <c r="GF18">
        <v>1</v>
      </c>
      <c r="GG18">
        <v>21</v>
      </c>
      <c r="GH18">
        <v>3</v>
      </c>
      <c r="GI18">
        <v>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 t="s">
        <v>0</v>
      </c>
      <c r="GQ18">
        <v>0</v>
      </c>
      <c r="GR18">
        <v>0</v>
      </c>
      <c r="GS18" t="s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3</v>
      </c>
    </row>
    <row r="19" spans="1:207">
      <c r="A19" t="s">
        <v>1252</v>
      </c>
      <c r="B19" t="s">
        <v>1237</v>
      </c>
      <c r="C19" t="str">
        <f>"280501"</f>
        <v>280501</v>
      </c>
      <c r="D19" t="s">
        <v>1251</v>
      </c>
      <c r="E19">
        <v>18</v>
      </c>
      <c r="F19">
        <v>2120</v>
      </c>
      <c r="G19">
        <v>1650</v>
      </c>
      <c r="H19">
        <v>586</v>
      </c>
      <c r="I19">
        <v>1064</v>
      </c>
      <c r="J19">
        <v>1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1064</v>
      </c>
      <c r="T19">
        <v>0</v>
      </c>
      <c r="U19">
        <v>0</v>
      </c>
      <c r="V19">
        <v>1064</v>
      </c>
      <c r="W19">
        <v>28</v>
      </c>
      <c r="X19">
        <v>17</v>
      </c>
      <c r="Y19">
        <v>11</v>
      </c>
      <c r="Z19">
        <v>0</v>
      </c>
      <c r="AA19">
        <v>1036</v>
      </c>
      <c r="AB19">
        <v>362</v>
      </c>
      <c r="AC19">
        <v>45</v>
      </c>
      <c r="AD19">
        <v>6</v>
      </c>
      <c r="AE19">
        <v>141</v>
      </c>
      <c r="AF19">
        <v>4</v>
      </c>
      <c r="AG19">
        <v>3</v>
      </c>
      <c r="AH19">
        <v>4</v>
      </c>
      <c r="AI19">
        <v>0</v>
      </c>
      <c r="AJ19">
        <v>3</v>
      </c>
      <c r="AK19">
        <v>122</v>
      </c>
      <c r="AL19">
        <v>5</v>
      </c>
      <c r="AM19">
        <v>4</v>
      </c>
      <c r="AN19">
        <v>0</v>
      </c>
      <c r="AO19">
        <v>1</v>
      </c>
      <c r="AP19">
        <v>0</v>
      </c>
      <c r="AQ19">
        <v>4</v>
      </c>
      <c r="AR19">
        <v>2</v>
      </c>
      <c r="AS19">
        <v>8</v>
      </c>
      <c r="AT19">
        <v>3</v>
      </c>
      <c r="AU19">
        <v>2</v>
      </c>
      <c r="AV19">
        <v>5</v>
      </c>
      <c r="AW19">
        <v>362</v>
      </c>
      <c r="AX19">
        <v>287</v>
      </c>
      <c r="AY19">
        <v>11</v>
      </c>
      <c r="AZ19">
        <v>10</v>
      </c>
      <c r="BA19">
        <v>26</v>
      </c>
      <c r="BB19">
        <v>2</v>
      </c>
      <c r="BC19">
        <v>224</v>
      </c>
      <c r="BD19">
        <v>2</v>
      </c>
      <c r="BE19">
        <v>0</v>
      </c>
      <c r="BF19">
        <v>0</v>
      </c>
      <c r="BG19">
        <v>1</v>
      </c>
      <c r="BH19">
        <v>2</v>
      </c>
      <c r="BI19">
        <v>2</v>
      </c>
      <c r="BJ19">
        <v>0</v>
      </c>
      <c r="BK19">
        <v>1</v>
      </c>
      <c r="BL19">
        <v>0</v>
      </c>
      <c r="BM19">
        <v>1</v>
      </c>
      <c r="BN19">
        <v>3</v>
      </c>
      <c r="BO19">
        <v>0</v>
      </c>
      <c r="BP19">
        <v>0</v>
      </c>
      <c r="BQ19">
        <v>1</v>
      </c>
      <c r="BR19">
        <v>1</v>
      </c>
      <c r="BS19">
        <v>287</v>
      </c>
      <c r="BT19">
        <v>27</v>
      </c>
      <c r="BU19">
        <v>14</v>
      </c>
      <c r="BV19">
        <v>0</v>
      </c>
      <c r="BW19">
        <v>3</v>
      </c>
      <c r="BX19">
        <v>0</v>
      </c>
      <c r="BY19">
        <v>3</v>
      </c>
      <c r="BZ19">
        <v>0</v>
      </c>
      <c r="CA19">
        <v>3</v>
      </c>
      <c r="CB19">
        <v>1</v>
      </c>
      <c r="CC19">
        <v>0</v>
      </c>
      <c r="CD19">
        <v>3</v>
      </c>
      <c r="CE19">
        <v>27</v>
      </c>
      <c r="CF19">
        <v>79</v>
      </c>
      <c r="CG19">
        <v>53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15</v>
      </c>
      <c r="CN19">
        <v>0</v>
      </c>
      <c r="CO19">
        <v>0</v>
      </c>
      <c r="CP19">
        <v>2</v>
      </c>
      <c r="CQ19">
        <v>0</v>
      </c>
      <c r="CR19">
        <v>1</v>
      </c>
      <c r="CS19">
        <v>1</v>
      </c>
      <c r="CT19">
        <v>3</v>
      </c>
      <c r="CU19">
        <v>0</v>
      </c>
      <c r="CV19">
        <v>0</v>
      </c>
      <c r="CW19">
        <v>0</v>
      </c>
      <c r="CX19">
        <v>3</v>
      </c>
      <c r="CY19">
        <v>0</v>
      </c>
      <c r="CZ19">
        <v>0</v>
      </c>
      <c r="DA19">
        <v>79</v>
      </c>
      <c r="DB19">
        <v>28</v>
      </c>
      <c r="DC19">
        <v>4</v>
      </c>
      <c r="DD19">
        <v>2</v>
      </c>
      <c r="DE19">
        <v>8</v>
      </c>
      <c r="DF19">
        <v>0</v>
      </c>
      <c r="DG19">
        <v>0</v>
      </c>
      <c r="DH19">
        <v>1</v>
      </c>
      <c r="DI19">
        <v>2</v>
      </c>
      <c r="DJ19">
        <v>0</v>
      </c>
      <c r="DK19">
        <v>0</v>
      </c>
      <c r="DL19">
        <v>1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7</v>
      </c>
      <c r="DS19">
        <v>0</v>
      </c>
      <c r="DT19">
        <v>0</v>
      </c>
      <c r="DU19">
        <v>2</v>
      </c>
      <c r="DV19">
        <v>0</v>
      </c>
      <c r="DW19">
        <v>28</v>
      </c>
      <c r="DX19">
        <v>119</v>
      </c>
      <c r="DY19">
        <v>28</v>
      </c>
      <c r="DZ19">
        <v>10</v>
      </c>
      <c r="EA19">
        <v>69</v>
      </c>
      <c r="EB19">
        <v>1</v>
      </c>
      <c r="EC19">
        <v>0</v>
      </c>
      <c r="ED19">
        <v>2</v>
      </c>
      <c r="EE19">
        <v>1</v>
      </c>
      <c r="EF19">
        <v>0</v>
      </c>
      <c r="EG19">
        <v>0</v>
      </c>
      <c r="EH19">
        <v>1</v>
      </c>
      <c r="EI19">
        <v>0</v>
      </c>
      <c r="EJ19">
        <v>2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3</v>
      </c>
      <c r="ER19">
        <v>1</v>
      </c>
      <c r="ES19">
        <v>119</v>
      </c>
      <c r="ET19">
        <v>79</v>
      </c>
      <c r="EU19">
        <v>20</v>
      </c>
      <c r="EV19">
        <v>9</v>
      </c>
      <c r="EW19">
        <v>4</v>
      </c>
      <c r="EX19">
        <v>7</v>
      </c>
      <c r="EY19">
        <v>0</v>
      </c>
      <c r="EZ19">
        <v>2</v>
      </c>
      <c r="FA19">
        <v>4</v>
      </c>
      <c r="FB19">
        <v>3</v>
      </c>
      <c r="FC19">
        <v>0</v>
      </c>
      <c r="FD19">
        <v>6</v>
      </c>
      <c r="FE19">
        <v>5</v>
      </c>
      <c r="FF19">
        <v>0</v>
      </c>
      <c r="FG19">
        <v>2</v>
      </c>
      <c r="FH19">
        <v>1</v>
      </c>
      <c r="FI19">
        <v>15</v>
      </c>
      <c r="FJ19">
        <v>1</v>
      </c>
      <c r="FK19">
        <v>79</v>
      </c>
      <c r="FL19">
        <v>48</v>
      </c>
      <c r="FM19">
        <v>25</v>
      </c>
      <c r="FN19">
        <v>5</v>
      </c>
      <c r="FO19">
        <v>0</v>
      </c>
      <c r="FP19">
        <v>0</v>
      </c>
      <c r="FQ19">
        <v>2</v>
      </c>
      <c r="FR19">
        <v>0</v>
      </c>
      <c r="FS19">
        <v>0</v>
      </c>
      <c r="FT19">
        <v>1</v>
      </c>
      <c r="FU19">
        <v>4</v>
      </c>
      <c r="FV19">
        <v>2</v>
      </c>
      <c r="FW19">
        <v>1</v>
      </c>
      <c r="FX19">
        <v>0</v>
      </c>
      <c r="FY19">
        <v>0</v>
      </c>
      <c r="FZ19">
        <v>2</v>
      </c>
      <c r="GA19">
        <v>1</v>
      </c>
      <c r="GB19">
        <v>0</v>
      </c>
      <c r="GC19">
        <v>0</v>
      </c>
      <c r="GD19">
        <v>0</v>
      </c>
      <c r="GE19">
        <v>3</v>
      </c>
      <c r="GF19">
        <v>2</v>
      </c>
      <c r="GG19">
        <v>48</v>
      </c>
      <c r="GH19">
        <v>7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3</v>
      </c>
      <c r="GP19" t="s">
        <v>0</v>
      </c>
      <c r="GQ19">
        <v>1</v>
      </c>
      <c r="GR19">
        <v>0</v>
      </c>
      <c r="GS19" t="s">
        <v>0</v>
      </c>
      <c r="GT19">
        <v>0</v>
      </c>
      <c r="GU19">
        <v>1</v>
      </c>
      <c r="GV19">
        <v>0</v>
      </c>
      <c r="GW19">
        <v>0</v>
      </c>
      <c r="GX19">
        <v>0</v>
      </c>
      <c r="GY19">
        <v>6</v>
      </c>
    </row>
    <row r="20" spans="1:207">
      <c r="A20" t="s">
        <v>1250</v>
      </c>
      <c r="B20" t="s">
        <v>1237</v>
      </c>
      <c r="C20" t="str">
        <f>"280501"</f>
        <v>280501</v>
      </c>
      <c r="D20" t="s">
        <v>1248</v>
      </c>
      <c r="E20">
        <v>19</v>
      </c>
      <c r="F20">
        <v>1925</v>
      </c>
      <c r="G20">
        <v>1480</v>
      </c>
      <c r="H20">
        <v>615</v>
      </c>
      <c r="I20">
        <v>865</v>
      </c>
      <c r="J20">
        <v>1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864</v>
      </c>
      <c r="T20">
        <v>0</v>
      </c>
      <c r="U20">
        <v>0</v>
      </c>
      <c r="V20">
        <v>864</v>
      </c>
      <c r="W20">
        <v>36</v>
      </c>
      <c r="X20">
        <v>25</v>
      </c>
      <c r="Y20">
        <v>5</v>
      </c>
      <c r="Z20">
        <v>0</v>
      </c>
      <c r="AA20">
        <v>828</v>
      </c>
      <c r="AB20">
        <v>299</v>
      </c>
      <c r="AC20">
        <v>34</v>
      </c>
      <c r="AD20">
        <v>2</v>
      </c>
      <c r="AE20">
        <v>120</v>
      </c>
      <c r="AF20">
        <v>6</v>
      </c>
      <c r="AG20">
        <v>1</v>
      </c>
      <c r="AH20">
        <v>1</v>
      </c>
      <c r="AI20">
        <v>3</v>
      </c>
      <c r="AJ20">
        <v>0</v>
      </c>
      <c r="AK20">
        <v>96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5</v>
      </c>
      <c r="AR20">
        <v>5</v>
      </c>
      <c r="AS20">
        <v>1</v>
      </c>
      <c r="AT20">
        <v>8</v>
      </c>
      <c r="AU20">
        <v>8</v>
      </c>
      <c r="AV20">
        <v>5</v>
      </c>
      <c r="AW20">
        <v>299</v>
      </c>
      <c r="AX20">
        <v>218</v>
      </c>
      <c r="AY20">
        <v>9</v>
      </c>
      <c r="AZ20">
        <v>18</v>
      </c>
      <c r="BA20">
        <v>38</v>
      </c>
      <c r="BB20">
        <v>3</v>
      </c>
      <c r="BC20">
        <v>129</v>
      </c>
      <c r="BD20">
        <v>0</v>
      </c>
      <c r="BE20">
        <v>0</v>
      </c>
      <c r="BF20">
        <v>0</v>
      </c>
      <c r="BG20">
        <v>2</v>
      </c>
      <c r="BH20">
        <v>5</v>
      </c>
      <c r="BI20">
        <v>0</v>
      </c>
      <c r="BJ20">
        <v>0</v>
      </c>
      <c r="BK20">
        <v>4</v>
      </c>
      <c r="BL20">
        <v>1</v>
      </c>
      <c r="BM20">
        <v>0</v>
      </c>
      <c r="BN20">
        <v>2</v>
      </c>
      <c r="BO20">
        <v>2</v>
      </c>
      <c r="BP20">
        <v>1</v>
      </c>
      <c r="BQ20">
        <v>1</v>
      </c>
      <c r="BR20">
        <v>3</v>
      </c>
      <c r="BS20">
        <v>218</v>
      </c>
      <c r="BT20">
        <v>22</v>
      </c>
      <c r="BU20">
        <v>11</v>
      </c>
      <c r="BV20">
        <v>2</v>
      </c>
      <c r="BW20">
        <v>1</v>
      </c>
      <c r="BX20">
        <v>1</v>
      </c>
      <c r="BY20">
        <v>3</v>
      </c>
      <c r="BZ20">
        <v>1</v>
      </c>
      <c r="CA20">
        <v>0</v>
      </c>
      <c r="CB20">
        <v>3</v>
      </c>
      <c r="CC20">
        <v>0</v>
      </c>
      <c r="CD20">
        <v>0</v>
      </c>
      <c r="CE20">
        <v>22</v>
      </c>
      <c r="CF20">
        <v>61</v>
      </c>
      <c r="CG20">
        <v>47</v>
      </c>
      <c r="CH20">
        <v>1</v>
      </c>
      <c r="CI20">
        <v>0</v>
      </c>
      <c r="CJ20">
        <v>0</v>
      </c>
      <c r="CK20">
        <v>0</v>
      </c>
      <c r="CL20">
        <v>2</v>
      </c>
      <c r="CM20">
        <v>4</v>
      </c>
      <c r="CN20">
        <v>2</v>
      </c>
      <c r="CO20">
        <v>0</v>
      </c>
      <c r="CP20">
        <v>2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61</v>
      </c>
      <c r="DB20">
        <v>27</v>
      </c>
      <c r="DC20">
        <v>5</v>
      </c>
      <c r="DD20">
        <v>3</v>
      </c>
      <c r="DE20">
        <v>4</v>
      </c>
      <c r="DF20">
        <v>0</v>
      </c>
      <c r="DG20">
        <v>0</v>
      </c>
      <c r="DH20">
        <v>1</v>
      </c>
      <c r="DI20">
        <v>2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1</v>
      </c>
      <c r="DQ20">
        <v>0</v>
      </c>
      <c r="DR20">
        <v>9</v>
      </c>
      <c r="DS20">
        <v>0</v>
      </c>
      <c r="DT20">
        <v>1</v>
      </c>
      <c r="DU20">
        <v>0</v>
      </c>
      <c r="DV20">
        <v>0</v>
      </c>
      <c r="DW20">
        <v>27</v>
      </c>
      <c r="DX20">
        <v>88</v>
      </c>
      <c r="DY20">
        <v>19</v>
      </c>
      <c r="DZ20">
        <v>4</v>
      </c>
      <c r="EA20">
        <v>53</v>
      </c>
      <c r="EB20">
        <v>2</v>
      </c>
      <c r="EC20">
        <v>0</v>
      </c>
      <c r="ED20">
        <v>0</v>
      </c>
      <c r="EE20">
        <v>1</v>
      </c>
      <c r="EF20">
        <v>2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5</v>
      </c>
      <c r="EO20">
        <v>0</v>
      </c>
      <c r="EP20">
        <v>0</v>
      </c>
      <c r="EQ20">
        <v>0</v>
      </c>
      <c r="ER20">
        <v>0</v>
      </c>
      <c r="ES20">
        <v>88</v>
      </c>
      <c r="ET20">
        <v>73</v>
      </c>
      <c r="EU20">
        <v>27</v>
      </c>
      <c r="EV20">
        <v>12</v>
      </c>
      <c r="EW20">
        <v>4</v>
      </c>
      <c r="EX20">
        <v>5</v>
      </c>
      <c r="EY20">
        <v>0</v>
      </c>
      <c r="EZ20">
        <v>1</v>
      </c>
      <c r="FA20">
        <v>4</v>
      </c>
      <c r="FB20">
        <v>1</v>
      </c>
      <c r="FC20">
        <v>1</v>
      </c>
      <c r="FD20">
        <v>2</v>
      </c>
      <c r="FE20">
        <v>3</v>
      </c>
      <c r="FF20">
        <v>0</v>
      </c>
      <c r="FG20">
        <v>0</v>
      </c>
      <c r="FH20">
        <v>1</v>
      </c>
      <c r="FI20">
        <v>12</v>
      </c>
      <c r="FJ20">
        <v>0</v>
      </c>
      <c r="FK20">
        <v>73</v>
      </c>
      <c r="FL20">
        <v>31</v>
      </c>
      <c r="FM20">
        <v>13</v>
      </c>
      <c r="FN20">
        <v>3</v>
      </c>
      <c r="FO20">
        <v>1</v>
      </c>
      <c r="FP20">
        <v>0</v>
      </c>
      <c r="FQ20">
        <v>0</v>
      </c>
      <c r="FR20">
        <v>0</v>
      </c>
      <c r="FS20">
        <v>1</v>
      </c>
      <c r="FT20">
        <v>3</v>
      </c>
      <c r="FU20">
        <v>0</v>
      </c>
      <c r="FV20">
        <v>2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6</v>
      </c>
      <c r="GC20">
        <v>0</v>
      </c>
      <c r="GD20">
        <v>0</v>
      </c>
      <c r="GE20">
        <v>0</v>
      </c>
      <c r="GF20">
        <v>1</v>
      </c>
      <c r="GG20">
        <v>31</v>
      </c>
      <c r="GH20">
        <v>9</v>
      </c>
      <c r="GI20">
        <v>5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 t="s">
        <v>0</v>
      </c>
      <c r="GQ20">
        <v>0</v>
      </c>
      <c r="GR20">
        <v>0</v>
      </c>
      <c r="GS20" t="s">
        <v>0</v>
      </c>
      <c r="GT20">
        <v>0</v>
      </c>
      <c r="GU20">
        <v>1</v>
      </c>
      <c r="GV20">
        <v>2</v>
      </c>
      <c r="GW20">
        <v>0</v>
      </c>
      <c r="GX20">
        <v>1</v>
      </c>
      <c r="GY20">
        <v>9</v>
      </c>
    </row>
    <row r="21" spans="1:207">
      <c r="A21" t="s">
        <v>1249</v>
      </c>
      <c r="B21" t="s">
        <v>1237</v>
      </c>
      <c r="C21" t="str">
        <f>"280501"</f>
        <v>280501</v>
      </c>
      <c r="D21" t="s">
        <v>1248</v>
      </c>
      <c r="E21">
        <v>20</v>
      </c>
      <c r="F21">
        <v>1830</v>
      </c>
      <c r="G21">
        <v>1420</v>
      </c>
      <c r="H21">
        <v>731</v>
      </c>
      <c r="I21">
        <v>689</v>
      </c>
      <c r="J21">
        <v>2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689</v>
      </c>
      <c r="T21">
        <v>0</v>
      </c>
      <c r="U21">
        <v>0</v>
      </c>
      <c r="V21">
        <v>689</v>
      </c>
      <c r="W21">
        <v>12</v>
      </c>
      <c r="X21">
        <v>4</v>
      </c>
      <c r="Y21">
        <v>7</v>
      </c>
      <c r="Z21">
        <v>0</v>
      </c>
      <c r="AA21">
        <v>677</v>
      </c>
      <c r="AB21">
        <v>272</v>
      </c>
      <c r="AC21">
        <v>25</v>
      </c>
      <c r="AD21">
        <v>0</v>
      </c>
      <c r="AE21">
        <v>112</v>
      </c>
      <c r="AF21">
        <v>3</v>
      </c>
      <c r="AG21">
        <v>4</v>
      </c>
      <c r="AH21">
        <v>1</v>
      </c>
      <c r="AI21">
        <v>0</v>
      </c>
      <c r="AJ21">
        <v>1</v>
      </c>
      <c r="AK21">
        <v>104</v>
      </c>
      <c r="AL21">
        <v>7</v>
      </c>
      <c r="AM21">
        <v>1</v>
      </c>
      <c r="AN21">
        <v>0</v>
      </c>
      <c r="AO21">
        <v>1</v>
      </c>
      <c r="AP21">
        <v>1</v>
      </c>
      <c r="AQ21">
        <v>2</v>
      </c>
      <c r="AR21">
        <v>1</v>
      </c>
      <c r="AS21">
        <v>2</v>
      </c>
      <c r="AT21">
        <v>3</v>
      </c>
      <c r="AU21">
        <v>3</v>
      </c>
      <c r="AV21">
        <v>1</v>
      </c>
      <c r="AW21">
        <v>272</v>
      </c>
      <c r="AX21">
        <v>153</v>
      </c>
      <c r="AY21">
        <v>5</v>
      </c>
      <c r="AZ21">
        <v>8</v>
      </c>
      <c r="BA21">
        <v>21</v>
      </c>
      <c r="BB21">
        <v>0</v>
      </c>
      <c r="BC21">
        <v>113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153</v>
      </c>
      <c r="BT21">
        <v>20</v>
      </c>
      <c r="BU21">
        <v>8</v>
      </c>
      <c r="BV21">
        <v>5</v>
      </c>
      <c r="BW21">
        <v>2</v>
      </c>
      <c r="BX21">
        <v>1</v>
      </c>
      <c r="BY21">
        <v>2</v>
      </c>
      <c r="BZ21">
        <v>1</v>
      </c>
      <c r="CA21">
        <v>0</v>
      </c>
      <c r="CB21">
        <v>0</v>
      </c>
      <c r="CC21">
        <v>0</v>
      </c>
      <c r="CD21">
        <v>1</v>
      </c>
      <c r="CE21">
        <v>20</v>
      </c>
      <c r="CF21">
        <v>60</v>
      </c>
      <c r="CG21">
        <v>45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5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0</v>
      </c>
      <c r="CT21">
        <v>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60</v>
      </c>
      <c r="DB21">
        <v>19</v>
      </c>
      <c r="DC21">
        <v>0</v>
      </c>
      <c r="DD21">
        <v>3</v>
      </c>
      <c r="DE21">
        <v>4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5</v>
      </c>
      <c r="DS21">
        <v>0</v>
      </c>
      <c r="DT21">
        <v>0</v>
      </c>
      <c r="DU21">
        <v>4</v>
      </c>
      <c r="DV21">
        <v>1</v>
      </c>
      <c r="DW21">
        <v>19</v>
      </c>
      <c r="DX21">
        <v>58</v>
      </c>
      <c r="DY21">
        <v>12</v>
      </c>
      <c r="DZ21">
        <v>4</v>
      </c>
      <c r="EA21">
        <v>38</v>
      </c>
      <c r="EB21">
        <v>1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2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58</v>
      </c>
      <c r="ET21">
        <v>59</v>
      </c>
      <c r="EU21">
        <v>13</v>
      </c>
      <c r="EV21">
        <v>12</v>
      </c>
      <c r="EW21">
        <v>5</v>
      </c>
      <c r="EX21">
        <v>6</v>
      </c>
      <c r="EY21">
        <v>0</v>
      </c>
      <c r="EZ21">
        <v>1</v>
      </c>
      <c r="FA21">
        <v>5</v>
      </c>
      <c r="FB21">
        <v>0</v>
      </c>
      <c r="FC21">
        <v>1</v>
      </c>
      <c r="FD21">
        <v>1</v>
      </c>
      <c r="FE21">
        <v>0</v>
      </c>
      <c r="FF21">
        <v>0</v>
      </c>
      <c r="FG21">
        <v>0</v>
      </c>
      <c r="FH21">
        <v>1</v>
      </c>
      <c r="FI21">
        <v>10</v>
      </c>
      <c r="FJ21">
        <v>4</v>
      </c>
      <c r="FK21">
        <v>59</v>
      </c>
      <c r="FL21">
        <v>28</v>
      </c>
      <c r="FM21">
        <v>16</v>
      </c>
      <c r="FN21">
        <v>5</v>
      </c>
      <c r="FO21">
        <v>1</v>
      </c>
      <c r="FP21">
        <v>0</v>
      </c>
      <c r="FQ21">
        <v>1</v>
      </c>
      <c r="FR21">
        <v>0</v>
      </c>
      <c r="FS21">
        <v>0</v>
      </c>
      <c r="FT21">
        <v>1</v>
      </c>
      <c r="FU21">
        <v>2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28</v>
      </c>
      <c r="GH21">
        <v>8</v>
      </c>
      <c r="GI21">
        <v>2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 t="s">
        <v>0</v>
      </c>
      <c r="GQ21">
        <v>0</v>
      </c>
      <c r="GR21">
        <v>0</v>
      </c>
      <c r="GS21" t="s">
        <v>0</v>
      </c>
      <c r="GT21">
        <v>0</v>
      </c>
      <c r="GU21">
        <v>1</v>
      </c>
      <c r="GV21">
        <v>1</v>
      </c>
      <c r="GW21">
        <v>0</v>
      </c>
      <c r="GX21">
        <v>0</v>
      </c>
      <c r="GY21">
        <v>5</v>
      </c>
    </row>
    <row r="22" spans="1:207">
      <c r="A22" t="s">
        <v>1247</v>
      </c>
      <c r="B22" t="s">
        <v>1237</v>
      </c>
      <c r="C22" t="str">
        <f>"280501"</f>
        <v>280501</v>
      </c>
      <c r="D22" t="s">
        <v>1246</v>
      </c>
      <c r="E22">
        <v>21</v>
      </c>
      <c r="F22">
        <v>1790</v>
      </c>
      <c r="G22">
        <v>1370</v>
      </c>
      <c r="H22">
        <v>788</v>
      </c>
      <c r="I22">
        <v>582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582</v>
      </c>
      <c r="T22">
        <v>0</v>
      </c>
      <c r="U22">
        <v>0</v>
      </c>
      <c r="V22">
        <v>582</v>
      </c>
      <c r="W22">
        <v>17</v>
      </c>
      <c r="X22">
        <v>13</v>
      </c>
      <c r="Y22">
        <v>0</v>
      </c>
      <c r="Z22">
        <v>0</v>
      </c>
      <c r="AA22">
        <v>565</v>
      </c>
      <c r="AB22">
        <v>192</v>
      </c>
      <c r="AC22">
        <v>24</v>
      </c>
      <c r="AD22">
        <v>3</v>
      </c>
      <c r="AE22">
        <v>65</v>
      </c>
      <c r="AF22">
        <v>2</v>
      </c>
      <c r="AG22">
        <v>0</v>
      </c>
      <c r="AH22">
        <v>1</v>
      </c>
      <c r="AI22">
        <v>3</v>
      </c>
      <c r="AJ22">
        <v>0</v>
      </c>
      <c r="AK22">
        <v>66</v>
      </c>
      <c r="AL22">
        <v>4</v>
      </c>
      <c r="AM22">
        <v>3</v>
      </c>
      <c r="AN22">
        <v>0</v>
      </c>
      <c r="AO22">
        <v>0</v>
      </c>
      <c r="AP22">
        <v>0</v>
      </c>
      <c r="AQ22">
        <v>4</v>
      </c>
      <c r="AR22">
        <v>3</v>
      </c>
      <c r="AS22">
        <v>2</v>
      </c>
      <c r="AT22">
        <v>2</v>
      </c>
      <c r="AU22">
        <v>9</v>
      </c>
      <c r="AV22">
        <v>1</v>
      </c>
      <c r="AW22">
        <v>192</v>
      </c>
      <c r="AX22">
        <v>135</v>
      </c>
      <c r="AY22">
        <v>4</v>
      </c>
      <c r="AZ22">
        <v>10</v>
      </c>
      <c r="BA22">
        <v>30</v>
      </c>
      <c r="BB22">
        <v>5</v>
      </c>
      <c r="BC22">
        <v>69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2</v>
      </c>
      <c r="BJ22">
        <v>4</v>
      </c>
      <c r="BK22">
        <v>0</v>
      </c>
      <c r="BL22">
        <v>1</v>
      </c>
      <c r="BM22">
        <v>0</v>
      </c>
      <c r="BN22">
        <v>3</v>
      </c>
      <c r="BO22">
        <v>0</v>
      </c>
      <c r="BP22">
        <v>0</v>
      </c>
      <c r="BQ22">
        <v>1</v>
      </c>
      <c r="BR22">
        <v>4</v>
      </c>
      <c r="BS22">
        <v>135</v>
      </c>
      <c r="BT22">
        <v>21</v>
      </c>
      <c r="BU22">
        <v>12</v>
      </c>
      <c r="BV22">
        <v>3</v>
      </c>
      <c r="BW22">
        <v>2</v>
      </c>
      <c r="BX22">
        <v>0</v>
      </c>
      <c r="BY22">
        <v>3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21</v>
      </c>
      <c r="CF22">
        <v>57</v>
      </c>
      <c r="CG22">
        <v>40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8</v>
      </c>
      <c r="CN22">
        <v>1</v>
      </c>
      <c r="CO22">
        <v>0</v>
      </c>
      <c r="CP22">
        <v>2</v>
      </c>
      <c r="CQ22">
        <v>0</v>
      </c>
      <c r="CR22">
        <v>0</v>
      </c>
      <c r="CS22">
        <v>0</v>
      </c>
      <c r="CT22">
        <v>2</v>
      </c>
      <c r="CU22">
        <v>0</v>
      </c>
      <c r="CV22">
        <v>0</v>
      </c>
      <c r="CW22">
        <v>0</v>
      </c>
      <c r="CX22">
        <v>1</v>
      </c>
      <c r="CY22">
        <v>2</v>
      </c>
      <c r="CZ22">
        <v>0</v>
      </c>
      <c r="DA22">
        <v>57</v>
      </c>
      <c r="DB22">
        <v>8</v>
      </c>
      <c r="DC22">
        <v>1</v>
      </c>
      <c r="DD22">
        <v>1</v>
      </c>
      <c r="DE22">
        <v>1</v>
      </c>
      <c r="DF22">
        <v>0</v>
      </c>
      <c r="DG22">
        <v>1</v>
      </c>
      <c r="DH22">
        <v>1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1</v>
      </c>
      <c r="DW22">
        <v>8</v>
      </c>
      <c r="DX22">
        <v>52</v>
      </c>
      <c r="DY22">
        <v>11</v>
      </c>
      <c r="DZ22">
        <v>3</v>
      </c>
      <c r="EA22">
        <v>32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1</v>
      </c>
      <c r="EK22">
        <v>0</v>
      </c>
      <c r="EL22">
        <v>1</v>
      </c>
      <c r="EM22">
        <v>1</v>
      </c>
      <c r="EN22">
        <v>2</v>
      </c>
      <c r="EO22">
        <v>0</v>
      </c>
      <c r="EP22">
        <v>0</v>
      </c>
      <c r="EQ22">
        <v>0</v>
      </c>
      <c r="ER22">
        <v>0</v>
      </c>
      <c r="ES22">
        <v>52</v>
      </c>
      <c r="ET22">
        <v>75</v>
      </c>
      <c r="EU22">
        <v>16</v>
      </c>
      <c r="EV22">
        <v>9</v>
      </c>
      <c r="EW22">
        <v>6</v>
      </c>
      <c r="EX22">
        <v>1</v>
      </c>
      <c r="EY22">
        <v>0</v>
      </c>
      <c r="EZ22">
        <v>5</v>
      </c>
      <c r="FA22">
        <v>2</v>
      </c>
      <c r="FB22">
        <v>2</v>
      </c>
      <c r="FC22">
        <v>3</v>
      </c>
      <c r="FD22">
        <v>6</v>
      </c>
      <c r="FE22">
        <v>1</v>
      </c>
      <c r="FF22">
        <v>2</v>
      </c>
      <c r="FG22">
        <v>1</v>
      </c>
      <c r="FH22">
        <v>2</v>
      </c>
      <c r="FI22">
        <v>16</v>
      </c>
      <c r="FJ22">
        <v>3</v>
      </c>
      <c r="FK22">
        <v>75</v>
      </c>
      <c r="FL22">
        <v>23</v>
      </c>
      <c r="FM22">
        <v>7</v>
      </c>
      <c r="FN22">
        <v>3</v>
      </c>
      <c r="FO22">
        <v>0</v>
      </c>
      <c r="FP22">
        <v>1</v>
      </c>
      <c r="FQ22">
        <v>2</v>
      </c>
      <c r="FR22">
        <v>0</v>
      </c>
      <c r="FS22">
        <v>0</v>
      </c>
      <c r="FT22">
        <v>1</v>
      </c>
      <c r="FU22">
        <v>3</v>
      </c>
      <c r="FV22">
        <v>1</v>
      </c>
      <c r="FW22">
        <v>1</v>
      </c>
      <c r="FX22">
        <v>0</v>
      </c>
      <c r="FY22">
        <v>0</v>
      </c>
      <c r="FZ22">
        <v>0</v>
      </c>
      <c r="GA22">
        <v>2</v>
      </c>
      <c r="GB22">
        <v>0</v>
      </c>
      <c r="GC22">
        <v>0</v>
      </c>
      <c r="GD22">
        <v>0</v>
      </c>
      <c r="GE22">
        <v>1</v>
      </c>
      <c r="GF22">
        <v>1</v>
      </c>
      <c r="GG22">
        <v>23</v>
      </c>
      <c r="GH22">
        <v>2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 t="s">
        <v>0</v>
      </c>
      <c r="GQ22">
        <v>0</v>
      </c>
      <c r="GR22">
        <v>0</v>
      </c>
      <c r="GS22" t="s">
        <v>0</v>
      </c>
      <c r="GT22">
        <v>0</v>
      </c>
      <c r="GU22">
        <v>1</v>
      </c>
      <c r="GV22">
        <v>0</v>
      </c>
      <c r="GW22">
        <v>0</v>
      </c>
      <c r="GX22">
        <v>0</v>
      </c>
      <c r="GY22">
        <v>2</v>
      </c>
    </row>
    <row r="23" spans="1:207">
      <c r="A23" t="s">
        <v>1245</v>
      </c>
      <c r="B23" t="s">
        <v>1237</v>
      </c>
      <c r="C23" t="str">
        <f>"280501"</f>
        <v>280501</v>
      </c>
      <c r="D23" t="s">
        <v>1243</v>
      </c>
      <c r="E23">
        <v>22</v>
      </c>
      <c r="F23">
        <v>2011</v>
      </c>
      <c r="G23">
        <v>1540</v>
      </c>
      <c r="H23">
        <v>680</v>
      </c>
      <c r="I23">
        <v>860</v>
      </c>
      <c r="J23">
        <v>0</v>
      </c>
      <c r="K23">
        <v>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860</v>
      </c>
      <c r="T23">
        <v>0</v>
      </c>
      <c r="U23">
        <v>0</v>
      </c>
      <c r="V23">
        <v>860</v>
      </c>
      <c r="W23">
        <v>31</v>
      </c>
      <c r="X23">
        <v>18</v>
      </c>
      <c r="Y23">
        <v>12</v>
      </c>
      <c r="Z23">
        <v>0</v>
      </c>
      <c r="AA23">
        <v>829</v>
      </c>
      <c r="AB23">
        <v>296</v>
      </c>
      <c r="AC23">
        <v>37</v>
      </c>
      <c r="AD23">
        <v>0</v>
      </c>
      <c r="AE23">
        <v>115</v>
      </c>
      <c r="AF23">
        <v>10</v>
      </c>
      <c r="AG23">
        <v>0</v>
      </c>
      <c r="AH23">
        <v>2</v>
      </c>
      <c r="AI23">
        <v>1</v>
      </c>
      <c r="AJ23">
        <v>0</v>
      </c>
      <c r="AK23">
        <v>104</v>
      </c>
      <c r="AL23">
        <v>6</v>
      </c>
      <c r="AM23">
        <v>2</v>
      </c>
      <c r="AN23">
        <v>1</v>
      </c>
      <c r="AO23">
        <v>0</v>
      </c>
      <c r="AP23">
        <v>0</v>
      </c>
      <c r="AQ23">
        <v>2</v>
      </c>
      <c r="AR23">
        <v>3</v>
      </c>
      <c r="AS23">
        <v>2</v>
      </c>
      <c r="AT23">
        <v>3</v>
      </c>
      <c r="AU23">
        <v>7</v>
      </c>
      <c r="AV23">
        <v>1</v>
      </c>
      <c r="AW23">
        <v>296</v>
      </c>
      <c r="AX23">
        <v>222</v>
      </c>
      <c r="AY23">
        <v>21</v>
      </c>
      <c r="AZ23">
        <v>10</v>
      </c>
      <c r="BA23">
        <v>31</v>
      </c>
      <c r="BB23">
        <v>2</v>
      </c>
      <c r="BC23">
        <v>140</v>
      </c>
      <c r="BD23">
        <v>0</v>
      </c>
      <c r="BE23">
        <v>1</v>
      </c>
      <c r="BF23">
        <v>3</v>
      </c>
      <c r="BG23">
        <v>0</v>
      </c>
      <c r="BH23">
        <v>2</v>
      </c>
      <c r="BI23">
        <v>4</v>
      </c>
      <c r="BJ23">
        <v>1</v>
      </c>
      <c r="BK23">
        <v>0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222</v>
      </c>
      <c r="BT23">
        <v>19</v>
      </c>
      <c r="BU23">
        <v>12</v>
      </c>
      <c r="BV23">
        <v>2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3</v>
      </c>
      <c r="CE23">
        <v>19</v>
      </c>
      <c r="CF23">
        <v>71</v>
      </c>
      <c r="CG23">
        <v>52</v>
      </c>
      <c r="CH23">
        <v>2</v>
      </c>
      <c r="CI23">
        <v>0</v>
      </c>
      <c r="CJ23">
        <v>1</v>
      </c>
      <c r="CK23">
        <v>0</v>
      </c>
      <c r="CL23">
        <v>0</v>
      </c>
      <c r="CM23">
        <v>6</v>
      </c>
      <c r="CN23">
        <v>0</v>
      </c>
      <c r="CO23">
        <v>0</v>
      </c>
      <c r="CP23">
        <v>3</v>
      </c>
      <c r="CQ23">
        <v>0</v>
      </c>
      <c r="CR23">
        <v>0</v>
      </c>
      <c r="CS23">
        <v>0</v>
      </c>
      <c r="CT23">
        <v>2</v>
      </c>
      <c r="CU23">
        <v>0</v>
      </c>
      <c r="CV23">
        <v>0</v>
      </c>
      <c r="CW23">
        <v>0</v>
      </c>
      <c r="CX23">
        <v>3</v>
      </c>
      <c r="CY23">
        <v>1</v>
      </c>
      <c r="CZ23">
        <v>1</v>
      </c>
      <c r="DA23">
        <v>71</v>
      </c>
      <c r="DB23">
        <v>31</v>
      </c>
      <c r="DC23">
        <v>3</v>
      </c>
      <c r="DD23">
        <v>3</v>
      </c>
      <c r="DE23">
        <v>8</v>
      </c>
      <c r="DF23">
        <v>0</v>
      </c>
      <c r="DG23">
        <v>0</v>
      </c>
      <c r="DH23">
        <v>2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0</v>
      </c>
      <c r="DP23">
        <v>1</v>
      </c>
      <c r="DQ23">
        <v>0</v>
      </c>
      <c r="DR23">
        <v>9</v>
      </c>
      <c r="DS23">
        <v>0</v>
      </c>
      <c r="DT23">
        <v>0</v>
      </c>
      <c r="DU23">
        <v>3</v>
      </c>
      <c r="DV23">
        <v>0</v>
      </c>
      <c r="DW23">
        <v>31</v>
      </c>
      <c r="DX23">
        <v>85</v>
      </c>
      <c r="DY23">
        <v>25</v>
      </c>
      <c r="DZ23">
        <v>2</v>
      </c>
      <c r="EA23">
        <v>55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1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85</v>
      </c>
      <c r="ET23">
        <v>64</v>
      </c>
      <c r="EU23">
        <v>26</v>
      </c>
      <c r="EV23">
        <v>8</v>
      </c>
      <c r="EW23">
        <v>7</v>
      </c>
      <c r="EX23">
        <v>3</v>
      </c>
      <c r="EY23">
        <v>2</v>
      </c>
      <c r="EZ23">
        <v>3</v>
      </c>
      <c r="FA23">
        <v>2</v>
      </c>
      <c r="FB23">
        <v>1</v>
      </c>
      <c r="FC23">
        <v>1</v>
      </c>
      <c r="FD23">
        <v>2</v>
      </c>
      <c r="FE23">
        <v>2</v>
      </c>
      <c r="FF23">
        <v>0</v>
      </c>
      <c r="FG23">
        <v>1</v>
      </c>
      <c r="FH23">
        <v>0</v>
      </c>
      <c r="FI23">
        <v>5</v>
      </c>
      <c r="FJ23">
        <v>1</v>
      </c>
      <c r="FK23">
        <v>64</v>
      </c>
      <c r="FL23">
        <v>38</v>
      </c>
      <c r="FM23">
        <v>14</v>
      </c>
      <c r="FN23">
        <v>2</v>
      </c>
      <c r="FO23">
        <v>1</v>
      </c>
      <c r="FP23">
        <v>1</v>
      </c>
      <c r="FQ23">
        <v>0</v>
      </c>
      <c r="FR23">
        <v>0</v>
      </c>
      <c r="FS23">
        <v>2</v>
      </c>
      <c r="FT23">
        <v>2</v>
      </c>
      <c r="FU23">
        <v>4</v>
      </c>
      <c r="FV23">
        <v>3</v>
      </c>
      <c r="FW23">
        <v>2</v>
      </c>
      <c r="FX23">
        <v>1</v>
      </c>
      <c r="FY23">
        <v>0</v>
      </c>
      <c r="FZ23">
        <v>0</v>
      </c>
      <c r="GA23">
        <v>3</v>
      </c>
      <c r="GB23">
        <v>0</v>
      </c>
      <c r="GC23">
        <v>0</v>
      </c>
      <c r="GD23">
        <v>0</v>
      </c>
      <c r="GE23">
        <v>1</v>
      </c>
      <c r="GF23">
        <v>2</v>
      </c>
      <c r="GG23">
        <v>38</v>
      </c>
      <c r="GH23">
        <v>3</v>
      </c>
      <c r="GI23">
        <v>1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 t="s">
        <v>0</v>
      </c>
      <c r="GQ23">
        <v>1</v>
      </c>
      <c r="GR23">
        <v>0</v>
      </c>
      <c r="GS23" t="s">
        <v>0</v>
      </c>
      <c r="GT23">
        <v>0</v>
      </c>
      <c r="GU23">
        <v>0</v>
      </c>
      <c r="GV23">
        <v>0</v>
      </c>
      <c r="GW23">
        <v>0</v>
      </c>
      <c r="GX23">
        <v>1</v>
      </c>
      <c r="GY23">
        <v>3</v>
      </c>
    </row>
    <row r="24" spans="1:207">
      <c r="A24" t="s">
        <v>1244</v>
      </c>
      <c r="B24" t="s">
        <v>1237</v>
      </c>
      <c r="C24" t="str">
        <f>"280501"</f>
        <v>280501</v>
      </c>
      <c r="D24" t="s">
        <v>1243</v>
      </c>
      <c r="E24">
        <v>23</v>
      </c>
      <c r="F24">
        <v>1990</v>
      </c>
      <c r="G24">
        <v>1520</v>
      </c>
      <c r="H24">
        <v>778</v>
      </c>
      <c r="I24">
        <v>742</v>
      </c>
      <c r="J24">
        <v>3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742</v>
      </c>
      <c r="T24">
        <v>0</v>
      </c>
      <c r="U24">
        <v>0</v>
      </c>
      <c r="V24">
        <v>742</v>
      </c>
      <c r="W24">
        <v>29</v>
      </c>
      <c r="X24">
        <v>20</v>
      </c>
      <c r="Y24">
        <v>5</v>
      </c>
      <c r="Z24">
        <v>0</v>
      </c>
      <c r="AA24">
        <v>713</v>
      </c>
      <c r="AB24">
        <v>270</v>
      </c>
      <c r="AC24">
        <v>11</v>
      </c>
      <c r="AD24">
        <v>1</v>
      </c>
      <c r="AE24">
        <v>111</v>
      </c>
      <c r="AF24">
        <v>3</v>
      </c>
      <c r="AG24">
        <v>0</v>
      </c>
      <c r="AH24">
        <v>0</v>
      </c>
      <c r="AI24">
        <v>0</v>
      </c>
      <c r="AJ24">
        <v>1</v>
      </c>
      <c r="AK24">
        <v>101</v>
      </c>
      <c r="AL24">
        <v>9</v>
      </c>
      <c r="AM24">
        <v>0</v>
      </c>
      <c r="AN24">
        <v>0</v>
      </c>
      <c r="AO24">
        <v>0</v>
      </c>
      <c r="AP24">
        <v>0</v>
      </c>
      <c r="AQ24">
        <v>2</v>
      </c>
      <c r="AR24">
        <v>3</v>
      </c>
      <c r="AS24">
        <v>2</v>
      </c>
      <c r="AT24">
        <v>7</v>
      </c>
      <c r="AU24">
        <v>17</v>
      </c>
      <c r="AV24">
        <v>2</v>
      </c>
      <c r="AW24">
        <v>270</v>
      </c>
      <c r="AX24">
        <v>179</v>
      </c>
      <c r="AY24">
        <v>6</v>
      </c>
      <c r="AZ24">
        <v>11</v>
      </c>
      <c r="BA24">
        <v>40</v>
      </c>
      <c r="BB24">
        <v>3</v>
      </c>
      <c r="BC24">
        <v>104</v>
      </c>
      <c r="BD24">
        <v>1</v>
      </c>
      <c r="BE24">
        <v>0</v>
      </c>
      <c r="BF24">
        <v>0</v>
      </c>
      <c r="BG24">
        <v>2</v>
      </c>
      <c r="BH24">
        <v>0</v>
      </c>
      <c r="BI24">
        <v>1</v>
      </c>
      <c r="BJ24">
        <v>1</v>
      </c>
      <c r="BK24">
        <v>1</v>
      </c>
      <c r="BL24">
        <v>2</v>
      </c>
      <c r="BM24">
        <v>0</v>
      </c>
      <c r="BN24">
        <v>3</v>
      </c>
      <c r="BO24">
        <v>0</v>
      </c>
      <c r="BP24">
        <v>0</v>
      </c>
      <c r="BQ24">
        <v>2</v>
      </c>
      <c r="BR24">
        <v>2</v>
      </c>
      <c r="BS24">
        <v>179</v>
      </c>
      <c r="BT24">
        <v>16</v>
      </c>
      <c r="BU24">
        <v>5</v>
      </c>
      <c r="BV24">
        <v>2</v>
      </c>
      <c r="BW24">
        <v>2</v>
      </c>
      <c r="BX24">
        <v>0</v>
      </c>
      <c r="BY24">
        <v>4</v>
      </c>
      <c r="BZ24">
        <v>2</v>
      </c>
      <c r="CA24">
        <v>0</v>
      </c>
      <c r="CB24">
        <v>0</v>
      </c>
      <c r="CC24">
        <v>0</v>
      </c>
      <c r="CD24">
        <v>1</v>
      </c>
      <c r="CE24">
        <v>16</v>
      </c>
      <c r="CF24">
        <v>71</v>
      </c>
      <c r="CG24">
        <v>36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9</v>
      </c>
      <c r="CN24">
        <v>0</v>
      </c>
      <c r="CO24">
        <v>0</v>
      </c>
      <c r="CP24">
        <v>3</v>
      </c>
      <c r="CQ24">
        <v>0</v>
      </c>
      <c r="CR24">
        <v>1</v>
      </c>
      <c r="CS24">
        <v>0</v>
      </c>
      <c r="CT24">
        <v>2</v>
      </c>
      <c r="CU24">
        <v>1</v>
      </c>
      <c r="CV24">
        <v>1</v>
      </c>
      <c r="CW24">
        <v>0</v>
      </c>
      <c r="CX24">
        <v>14</v>
      </c>
      <c r="CY24">
        <v>0</v>
      </c>
      <c r="CZ24">
        <v>2</v>
      </c>
      <c r="DA24">
        <v>71</v>
      </c>
      <c r="DB24">
        <v>28</v>
      </c>
      <c r="DC24">
        <v>0</v>
      </c>
      <c r="DD24">
        <v>5</v>
      </c>
      <c r="DE24">
        <v>6</v>
      </c>
      <c r="DF24">
        <v>0</v>
      </c>
      <c r="DG24">
        <v>0</v>
      </c>
      <c r="DH24">
        <v>0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1</v>
      </c>
      <c r="DQ24">
        <v>0</v>
      </c>
      <c r="DR24">
        <v>7</v>
      </c>
      <c r="DS24">
        <v>0</v>
      </c>
      <c r="DT24">
        <v>0</v>
      </c>
      <c r="DU24">
        <v>6</v>
      </c>
      <c r="DV24">
        <v>0</v>
      </c>
      <c r="DW24">
        <v>28</v>
      </c>
      <c r="DX24">
        <v>70</v>
      </c>
      <c r="DY24">
        <v>14</v>
      </c>
      <c r="DZ24">
        <v>6</v>
      </c>
      <c r="EA24">
        <v>46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1</v>
      </c>
      <c r="ES24">
        <v>70</v>
      </c>
      <c r="ET24">
        <v>48</v>
      </c>
      <c r="EU24">
        <v>12</v>
      </c>
      <c r="EV24">
        <v>7</v>
      </c>
      <c r="EW24">
        <v>8</v>
      </c>
      <c r="EX24">
        <v>3</v>
      </c>
      <c r="EY24">
        <v>0</v>
      </c>
      <c r="EZ24">
        <v>1</v>
      </c>
      <c r="FA24">
        <v>0</v>
      </c>
      <c r="FB24">
        <v>1</v>
      </c>
      <c r="FC24">
        <v>0</v>
      </c>
      <c r="FD24">
        <v>3</v>
      </c>
      <c r="FE24">
        <v>1</v>
      </c>
      <c r="FF24">
        <v>0</v>
      </c>
      <c r="FG24">
        <v>0</v>
      </c>
      <c r="FH24">
        <v>1</v>
      </c>
      <c r="FI24">
        <v>10</v>
      </c>
      <c r="FJ24">
        <v>1</v>
      </c>
      <c r="FK24">
        <v>48</v>
      </c>
      <c r="FL24">
        <v>24</v>
      </c>
      <c r="FM24">
        <v>7</v>
      </c>
      <c r="FN24">
        <v>5</v>
      </c>
      <c r="FO24">
        <v>1</v>
      </c>
      <c r="FP24">
        <v>1</v>
      </c>
      <c r="FQ24">
        <v>0</v>
      </c>
      <c r="FR24">
        <v>2</v>
      </c>
      <c r="FS24">
        <v>0</v>
      </c>
      <c r="FT24">
        <v>1</v>
      </c>
      <c r="FU24">
        <v>3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</v>
      </c>
      <c r="GB24">
        <v>2</v>
      </c>
      <c r="GC24">
        <v>0</v>
      </c>
      <c r="GD24">
        <v>0</v>
      </c>
      <c r="GE24">
        <v>1</v>
      </c>
      <c r="GF24">
        <v>0</v>
      </c>
      <c r="GG24">
        <v>24</v>
      </c>
      <c r="GH24">
        <v>7</v>
      </c>
      <c r="GI24">
        <v>3</v>
      </c>
      <c r="GJ24">
        <v>1</v>
      </c>
      <c r="GK24">
        <v>0</v>
      </c>
      <c r="GL24">
        <v>0</v>
      </c>
      <c r="GM24">
        <v>0</v>
      </c>
      <c r="GN24">
        <v>1</v>
      </c>
      <c r="GO24">
        <v>0</v>
      </c>
      <c r="GP24" t="s">
        <v>0</v>
      </c>
      <c r="GQ24">
        <v>0</v>
      </c>
      <c r="GR24">
        <v>0</v>
      </c>
      <c r="GS24" t="s">
        <v>0</v>
      </c>
      <c r="GT24">
        <v>0</v>
      </c>
      <c r="GU24">
        <v>0</v>
      </c>
      <c r="GV24">
        <v>2</v>
      </c>
      <c r="GW24">
        <v>0</v>
      </c>
      <c r="GX24">
        <v>0</v>
      </c>
      <c r="GY24">
        <v>7</v>
      </c>
    </row>
    <row r="25" spans="1:207">
      <c r="A25" t="s">
        <v>1242</v>
      </c>
      <c r="B25" t="s">
        <v>1237</v>
      </c>
      <c r="C25" t="str">
        <f>"280501"</f>
        <v>280501</v>
      </c>
      <c r="D25" t="s">
        <v>1241</v>
      </c>
      <c r="E25">
        <v>24</v>
      </c>
      <c r="F25">
        <v>1171</v>
      </c>
      <c r="G25">
        <v>881</v>
      </c>
      <c r="H25">
        <v>240</v>
      </c>
      <c r="I25">
        <v>641</v>
      </c>
      <c r="J25">
        <v>0</v>
      </c>
      <c r="K25">
        <v>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641</v>
      </c>
      <c r="T25">
        <v>0</v>
      </c>
      <c r="U25">
        <v>0</v>
      </c>
      <c r="V25">
        <v>641</v>
      </c>
      <c r="W25">
        <v>9</v>
      </c>
      <c r="X25">
        <v>5</v>
      </c>
      <c r="Y25">
        <v>4</v>
      </c>
      <c r="Z25">
        <v>0</v>
      </c>
      <c r="AA25">
        <v>632</v>
      </c>
      <c r="AB25">
        <v>158</v>
      </c>
      <c r="AC25">
        <v>16</v>
      </c>
      <c r="AD25">
        <v>3</v>
      </c>
      <c r="AE25">
        <v>42</v>
      </c>
      <c r="AF25">
        <v>8</v>
      </c>
      <c r="AG25">
        <v>3</v>
      </c>
      <c r="AH25">
        <v>1</v>
      </c>
      <c r="AI25">
        <v>0</v>
      </c>
      <c r="AJ25">
        <v>2</v>
      </c>
      <c r="AK25">
        <v>64</v>
      </c>
      <c r="AL25">
        <v>1</v>
      </c>
      <c r="AM25">
        <v>3</v>
      </c>
      <c r="AN25">
        <v>0</v>
      </c>
      <c r="AO25">
        <v>2</v>
      </c>
      <c r="AP25">
        <v>0</v>
      </c>
      <c r="AQ25">
        <v>1</v>
      </c>
      <c r="AR25">
        <v>1</v>
      </c>
      <c r="AS25">
        <v>3</v>
      </c>
      <c r="AT25">
        <v>2</v>
      </c>
      <c r="AU25">
        <v>5</v>
      </c>
      <c r="AV25">
        <v>1</v>
      </c>
      <c r="AW25">
        <v>158</v>
      </c>
      <c r="AX25">
        <v>167</v>
      </c>
      <c r="AY25">
        <v>16</v>
      </c>
      <c r="AZ25">
        <v>6</v>
      </c>
      <c r="BA25">
        <v>30</v>
      </c>
      <c r="BB25">
        <v>6</v>
      </c>
      <c r="BC25">
        <v>94</v>
      </c>
      <c r="BD25">
        <v>0</v>
      </c>
      <c r="BE25">
        <v>0</v>
      </c>
      <c r="BF25">
        <v>1</v>
      </c>
      <c r="BG25">
        <v>3</v>
      </c>
      <c r="BH25">
        <v>3</v>
      </c>
      <c r="BI25">
        <v>0</v>
      </c>
      <c r="BJ25">
        <v>1</v>
      </c>
      <c r="BK25">
        <v>0</v>
      </c>
      <c r="BL25">
        <v>2</v>
      </c>
      <c r="BM25">
        <v>1</v>
      </c>
      <c r="BN25">
        <v>3</v>
      </c>
      <c r="BO25">
        <v>0</v>
      </c>
      <c r="BP25">
        <v>0</v>
      </c>
      <c r="BQ25">
        <v>0</v>
      </c>
      <c r="BR25">
        <v>1</v>
      </c>
      <c r="BS25">
        <v>167</v>
      </c>
      <c r="BT25">
        <v>22</v>
      </c>
      <c r="BU25">
        <v>7</v>
      </c>
      <c r="BV25">
        <v>3</v>
      </c>
      <c r="BW25">
        <v>1</v>
      </c>
      <c r="BX25">
        <v>0</v>
      </c>
      <c r="BY25">
        <v>5</v>
      </c>
      <c r="BZ25">
        <v>0</v>
      </c>
      <c r="CA25">
        <v>2</v>
      </c>
      <c r="CB25">
        <v>1</v>
      </c>
      <c r="CC25">
        <v>2</v>
      </c>
      <c r="CD25">
        <v>1</v>
      </c>
      <c r="CE25">
        <v>22</v>
      </c>
      <c r="CF25">
        <v>53</v>
      </c>
      <c r="CG25">
        <v>39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6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3</v>
      </c>
      <c r="CU25">
        <v>0</v>
      </c>
      <c r="CV25">
        <v>1</v>
      </c>
      <c r="CW25">
        <v>0</v>
      </c>
      <c r="CX25">
        <v>1</v>
      </c>
      <c r="CY25">
        <v>0</v>
      </c>
      <c r="CZ25">
        <v>0</v>
      </c>
      <c r="DA25">
        <v>53</v>
      </c>
      <c r="DB25">
        <v>34</v>
      </c>
      <c r="DC25">
        <v>1</v>
      </c>
      <c r="DD25">
        <v>13</v>
      </c>
      <c r="DE25">
        <v>10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3</v>
      </c>
      <c r="DO25">
        <v>0</v>
      </c>
      <c r="DP25">
        <v>1</v>
      </c>
      <c r="DQ25">
        <v>0</v>
      </c>
      <c r="DR25">
        <v>5</v>
      </c>
      <c r="DS25">
        <v>0</v>
      </c>
      <c r="DT25">
        <v>0</v>
      </c>
      <c r="DU25">
        <v>0</v>
      </c>
      <c r="DV25">
        <v>0</v>
      </c>
      <c r="DW25">
        <v>34</v>
      </c>
      <c r="DX25">
        <v>50</v>
      </c>
      <c r="DY25">
        <v>16</v>
      </c>
      <c r="DZ25">
        <v>7</v>
      </c>
      <c r="EA25">
        <v>24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1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50</v>
      </c>
      <c r="ET25">
        <v>79</v>
      </c>
      <c r="EU25">
        <v>23</v>
      </c>
      <c r="EV25">
        <v>17</v>
      </c>
      <c r="EW25">
        <v>2</v>
      </c>
      <c r="EX25">
        <v>2</v>
      </c>
      <c r="EY25">
        <v>0</v>
      </c>
      <c r="EZ25">
        <v>3</v>
      </c>
      <c r="FA25">
        <v>4</v>
      </c>
      <c r="FB25">
        <v>3</v>
      </c>
      <c r="FC25">
        <v>1</v>
      </c>
      <c r="FD25">
        <v>2</v>
      </c>
      <c r="FE25">
        <v>2</v>
      </c>
      <c r="FF25">
        <v>0</v>
      </c>
      <c r="FG25">
        <v>1</v>
      </c>
      <c r="FH25">
        <v>0</v>
      </c>
      <c r="FI25">
        <v>18</v>
      </c>
      <c r="FJ25">
        <v>1</v>
      </c>
      <c r="FK25">
        <v>79</v>
      </c>
      <c r="FL25">
        <v>66</v>
      </c>
      <c r="FM25">
        <v>29</v>
      </c>
      <c r="FN25">
        <v>10</v>
      </c>
      <c r="FO25">
        <v>0</v>
      </c>
      <c r="FP25">
        <v>2</v>
      </c>
      <c r="FQ25">
        <v>1</v>
      </c>
      <c r="FR25">
        <v>0</v>
      </c>
      <c r="FS25">
        <v>2</v>
      </c>
      <c r="FT25">
        <v>5</v>
      </c>
      <c r="FU25">
        <v>1</v>
      </c>
      <c r="FV25">
        <v>2</v>
      </c>
      <c r="FW25">
        <v>2</v>
      </c>
      <c r="FX25">
        <v>3</v>
      </c>
      <c r="FY25">
        <v>0</v>
      </c>
      <c r="FZ25">
        <v>1</v>
      </c>
      <c r="GA25">
        <v>2</v>
      </c>
      <c r="GB25">
        <v>0</v>
      </c>
      <c r="GC25">
        <v>1</v>
      </c>
      <c r="GD25">
        <v>0</v>
      </c>
      <c r="GE25">
        <v>1</v>
      </c>
      <c r="GF25">
        <v>4</v>
      </c>
      <c r="GG25">
        <v>66</v>
      </c>
      <c r="GH25">
        <v>3</v>
      </c>
      <c r="GI25">
        <v>2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0</v>
      </c>
      <c r="GP25" t="s">
        <v>0</v>
      </c>
      <c r="GQ25">
        <v>0</v>
      </c>
      <c r="GR25">
        <v>0</v>
      </c>
      <c r="GS25" t="s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3</v>
      </c>
    </row>
    <row r="26" spans="1:207">
      <c r="A26" t="s">
        <v>1240</v>
      </c>
      <c r="B26" t="s">
        <v>1237</v>
      </c>
      <c r="C26" t="str">
        <f>"280501"</f>
        <v>280501</v>
      </c>
      <c r="D26" t="s">
        <v>1239</v>
      </c>
      <c r="E26">
        <v>25</v>
      </c>
      <c r="F26">
        <v>113</v>
      </c>
      <c r="G26">
        <v>200</v>
      </c>
      <c r="H26">
        <v>159</v>
      </c>
      <c r="I26">
        <v>41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41</v>
      </c>
      <c r="T26">
        <v>0</v>
      </c>
      <c r="U26">
        <v>0</v>
      </c>
      <c r="V26">
        <v>41</v>
      </c>
      <c r="W26">
        <v>1</v>
      </c>
      <c r="X26">
        <v>0</v>
      </c>
      <c r="Y26">
        <v>1</v>
      </c>
      <c r="Z26">
        <v>0</v>
      </c>
      <c r="AA26">
        <v>40</v>
      </c>
      <c r="AB26">
        <v>15</v>
      </c>
      <c r="AC26">
        <v>3</v>
      </c>
      <c r="AD26">
        <v>0</v>
      </c>
      <c r="AE26">
        <v>5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4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15</v>
      </c>
      <c r="AX26">
        <v>4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4</v>
      </c>
      <c r="BT26">
        <v>3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3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3</v>
      </c>
      <c r="DC26">
        <v>1</v>
      </c>
      <c r="DD26">
        <v>1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3</v>
      </c>
      <c r="DX26">
        <v>5</v>
      </c>
      <c r="DY26">
        <v>1</v>
      </c>
      <c r="DZ26">
        <v>0</v>
      </c>
      <c r="EA26">
        <v>4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5</v>
      </c>
      <c r="ET26">
        <v>5</v>
      </c>
      <c r="EU26">
        <v>1</v>
      </c>
      <c r="EV26">
        <v>2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5</v>
      </c>
      <c r="FL26">
        <v>3</v>
      </c>
      <c r="FM26">
        <v>1</v>
      </c>
      <c r="FN26">
        <v>1</v>
      </c>
      <c r="FO26">
        <v>0</v>
      </c>
      <c r="FP26">
        <v>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</v>
      </c>
      <c r="GH26">
        <v>1</v>
      </c>
      <c r="GI26">
        <v>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 t="s">
        <v>0</v>
      </c>
      <c r="GQ26">
        <v>0</v>
      </c>
      <c r="GR26">
        <v>0</v>
      </c>
      <c r="GS26" t="s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</row>
    <row r="27" spans="1:207">
      <c r="A27" t="s">
        <v>1238</v>
      </c>
      <c r="B27" t="s">
        <v>1237</v>
      </c>
      <c r="C27" t="str">
        <f>"280501"</f>
        <v>280501</v>
      </c>
      <c r="D27" t="s">
        <v>1236</v>
      </c>
      <c r="E27">
        <v>26</v>
      </c>
      <c r="F27">
        <v>83</v>
      </c>
      <c r="G27">
        <v>200</v>
      </c>
      <c r="H27">
        <v>184</v>
      </c>
      <c r="I27">
        <v>16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16</v>
      </c>
      <c r="T27">
        <v>0</v>
      </c>
      <c r="U27">
        <v>0</v>
      </c>
      <c r="V27">
        <v>16</v>
      </c>
      <c r="W27">
        <v>0</v>
      </c>
      <c r="X27">
        <v>0</v>
      </c>
      <c r="Y27">
        <v>0</v>
      </c>
      <c r="Z27">
        <v>0</v>
      </c>
      <c r="AA27">
        <v>16</v>
      </c>
      <c r="AB27">
        <v>8</v>
      </c>
      <c r="AC27">
        <v>2</v>
      </c>
      <c r="AD27">
        <v>0</v>
      </c>
      <c r="AE27">
        <v>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8</v>
      </c>
      <c r="AX27">
        <v>5</v>
      </c>
      <c r="AY27">
        <v>0</v>
      </c>
      <c r="AZ27">
        <v>1</v>
      </c>
      <c r="BA27">
        <v>0</v>
      </c>
      <c r="BB27">
        <v>0</v>
      </c>
      <c r="BC27">
        <v>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5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 t="s">
        <v>0</v>
      </c>
      <c r="GQ27">
        <v>0</v>
      </c>
      <c r="GR27">
        <v>0</v>
      </c>
      <c r="GS27" t="s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</row>
    <row r="28" spans="1:207">
      <c r="A28" t="s">
        <v>1235</v>
      </c>
      <c r="B28" t="s">
        <v>1212</v>
      </c>
      <c r="C28" t="str">
        <f>"280502"</f>
        <v>280502</v>
      </c>
      <c r="D28" t="s">
        <v>1234</v>
      </c>
      <c r="E28">
        <v>1</v>
      </c>
      <c r="F28">
        <v>952</v>
      </c>
      <c r="G28">
        <v>730</v>
      </c>
      <c r="H28">
        <v>448</v>
      </c>
      <c r="I28">
        <v>282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283</v>
      </c>
      <c r="T28">
        <v>1</v>
      </c>
      <c r="U28">
        <v>0</v>
      </c>
      <c r="V28">
        <v>283</v>
      </c>
      <c r="W28">
        <v>17</v>
      </c>
      <c r="X28">
        <v>11</v>
      </c>
      <c r="Y28">
        <v>6</v>
      </c>
      <c r="Z28">
        <v>0</v>
      </c>
      <c r="AA28">
        <v>266</v>
      </c>
      <c r="AB28">
        <v>107</v>
      </c>
      <c r="AC28">
        <v>10</v>
      </c>
      <c r="AD28">
        <v>2</v>
      </c>
      <c r="AE28">
        <v>18</v>
      </c>
      <c r="AF28">
        <v>4</v>
      </c>
      <c r="AG28">
        <v>1</v>
      </c>
      <c r="AH28">
        <v>1</v>
      </c>
      <c r="AI28">
        <v>3</v>
      </c>
      <c r="AJ28">
        <v>0</v>
      </c>
      <c r="AK28">
        <v>51</v>
      </c>
      <c r="AL28">
        <v>3</v>
      </c>
      <c r="AM28">
        <v>1</v>
      </c>
      <c r="AN28">
        <v>0</v>
      </c>
      <c r="AO28">
        <v>0</v>
      </c>
      <c r="AP28">
        <v>0</v>
      </c>
      <c r="AQ28">
        <v>2</v>
      </c>
      <c r="AR28">
        <v>2</v>
      </c>
      <c r="AS28">
        <v>7</v>
      </c>
      <c r="AT28">
        <v>2</v>
      </c>
      <c r="AU28">
        <v>0</v>
      </c>
      <c r="AV28">
        <v>0</v>
      </c>
      <c r="AW28">
        <v>107</v>
      </c>
      <c r="AX28">
        <v>52</v>
      </c>
      <c r="AY28">
        <v>1</v>
      </c>
      <c r="AZ28">
        <v>3</v>
      </c>
      <c r="BA28">
        <v>8</v>
      </c>
      <c r="BB28">
        <v>0</v>
      </c>
      <c r="BC28">
        <v>28</v>
      </c>
      <c r="BD28">
        <v>1</v>
      </c>
      <c r="BE28">
        <v>1</v>
      </c>
      <c r="BF28">
        <v>3</v>
      </c>
      <c r="BG28">
        <v>0</v>
      </c>
      <c r="BH28">
        <v>0</v>
      </c>
      <c r="BI28">
        <v>0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3</v>
      </c>
      <c r="BS28">
        <v>52</v>
      </c>
      <c r="BT28">
        <v>2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24</v>
      </c>
      <c r="CG28">
        <v>15</v>
      </c>
      <c r="CH28">
        <v>1</v>
      </c>
      <c r="CI28">
        <v>0</v>
      </c>
      <c r="CJ28">
        <v>1</v>
      </c>
      <c r="CK28">
        <v>0</v>
      </c>
      <c r="CL28">
        <v>0</v>
      </c>
      <c r="CM28">
        <v>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1</v>
      </c>
      <c r="CW28">
        <v>0</v>
      </c>
      <c r="CX28">
        <v>1</v>
      </c>
      <c r="CY28">
        <v>0</v>
      </c>
      <c r="CZ28">
        <v>0</v>
      </c>
      <c r="DA28">
        <v>24</v>
      </c>
      <c r="DB28">
        <v>15</v>
      </c>
      <c r="DC28">
        <v>2</v>
      </c>
      <c r="DD28">
        <v>7</v>
      </c>
      <c r="DE28">
        <v>4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15</v>
      </c>
      <c r="DX28">
        <v>14</v>
      </c>
      <c r="DY28">
        <v>4</v>
      </c>
      <c r="DZ28">
        <v>0</v>
      </c>
      <c r="EA28">
        <v>10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14</v>
      </c>
      <c r="ET28">
        <v>36</v>
      </c>
      <c r="EU28">
        <v>8</v>
      </c>
      <c r="EV28">
        <v>0</v>
      </c>
      <c r="EW28">
        <v>4</v>
      </c>
      <c r="EX28">
        <v>4</v>
      </c>
      <c r="EY28">
        <v>0</v>
      </c>
      <c r="EZ28">
        <v>1</v>
      </c>
      <c r="FA28">
        <v>1</v>
      </c>
      <c r="FB28">
        <v>0</v>
      </c>
      <c r="FC28">
        <v>1</v>
      </c>
      <c r="FD28">
        <v>1</v>
      </c>
      <c r="FE28">
        <v>2</v>
      </c>
      <c r="FF28">
        <v>0</v>
      </c>
      <c r="FG28">
        <v>1</v>
      </c>
      <c r="FH28">
        <v>0</v>
      </c>
      <c r="FI28">
        <v>11</v>
      </c>
      <c r="FJ28">
        <v>2</v>
      </c>
      <c r="FK28">
        <v>36</v>
      </c>
      <c r="FL28">
        <v>14</v>
      </c>
      <c r="FM28">
        <v>7</v>
      </c>
      <c r="FN28">
        <v>0</v>
      </c>
      <c r="FO28">
        <v>3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</v>
      </c>
      <c r="FX28">
        <v>0</v>
      </c>
      <c r="FY28">
        <v>0</v>
      </c>
      <c r="FZ28">
        <v>1</v>
      </c>
      <c r="GA28">
        <v>1</v>
      </c>
      <c r="GB28">
        <v>0</v>
      </c>
      <c r="GC28">
        <v>0</v>
      </c>
      <c r="GD28">
        <v>0</v>
      </c>
      <c r="GE28">
        <v>1</v>
      </c>
      <c r="GF28">
        <v>0</v>
      </c>
      <c r="GG28">
        <v>14</v>
      </c>
      <c r="GH28">
        <v>2</v>
      </c>
      <c r="GI28">
        <v>0</v>
      </c>
      <c r="GJ28">
        <v>1</v>
      </c>
      <c r="GK28">
        <v>0</v>
      </c>
      <c r="GL28">
        <v>0</v>
      </c>
      <c r="GM28">
        <v>0</v>
      </c>
      <c r="GN28">
        <v>0</v>
      </c>
      <c r="GO28">
        <v>0</v>
      </c>
      <c r="GP28" t="s">
        <v>0</v>
      </c>
      <c r="GQ28">
        <v>0</v>
      </c>
      <c r="GR28">
        <v>0</v>
      </c>
      <c r="GS28" t="s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2</v>
      </c>
    </row>
    <row r="29" spans="1:207">
      <c r="A29" t="s">
        <v>1233</v>
      </c>
      <c r="B29" t="s">
        <v>1212</v>
      </c>
      <c r="C29" t="str">
        <f>"280502"</f>
        <v>280502</v>
      </c>
      <c r="D29" t="s">
        <v>1232</v>
      </c>
      <c r="E29">
        <v>2</v>
      </c>
      <c r="F29">
        <v>587</v>
      </c>
      <c r="G29">
        <v>449</v>
      </c>
      <c r="H29">
        <v>203</v>
      </c>
      <c r="I29">
        <v>246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246</v>
      </c>
      <c r="T29">
        <v>0</v>
      </c>
      <c r="U29">
        <v>0</v>
      </c>
      <c r="V29">
        <v>246</v>
      </c>
      <c r="W29">
        <v>8</v>
      </c>
      <c r="X29">
        <v>6</v>
      </c>
      <c r="Y29">
        <v>2</v>
      </c>
      <c r="Z29">
        <v>0</v>
      </c>
      <c r="AA29">
        <v>238</v>
      </c>
      <c r="AB29">
        <v>58</v>
      </c>
      <c r="AC29">
        <v>4</v>
      </c>
      <c r="AD29">
        <v>0</v>
      </c>
      <c r="AE29">
        <v>28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16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2</v>
      </c>
      <c r="AT29">
        <v>2</v>
      </c>
      <c r="AU29">
        <v>0</v>
      </c>
      <c r="AV29">
        <v>0</v>
      </c>
      <c r="AW29">
        <v>58</v>
      </c>
      <c r="AX29">
        <v>67</v>
      </c>
      <c r="AY29">
        <v>8</v>
      </c>
      <c r="AZ29">
        <v>2</v>
      </c>
      <c r="BA29">
        <v>9</v>
      </c>
      <c r="BB29">
        <v>2</v>
      </c>
      <c r="BC29">
        <v>43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67</v>
      </c>
      <c r="BT29">
        <v>10</v>
      </c>
      <c r="BU29">
        <v>2</v>
      </c>
      <c r="BV29">
        <v>0</v>
      </c>
      <c r="BW29">
        <v>0</v>
      </c>
      <c r="BX29">
        <v>0</v>
      </c>
      <c r="BY29">
        <v>5</v>
      </c>
      <c r="BZ29">
        <v>1</v>
      </c>
      <c r="CA29">
        <v>0</v>
      </c>
      <c r="CB29">
        <v>1</v>
      </c>
      <c r="CC29">
        <v>0</v>
      </c>
      <c r="CD29">
        <v>1</v>
      </c>
      <c r="CE29">
        <v>10</v>
      </c>
      <c r="CF29">
        <v>22</v>
      </c>
      <c r="CG29">
        <v>17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22</v>
      </c>
      <c r="DB29">
        <v>20</v>
      </c>
      <c r="DC29">
        <v>5</v>
      </c>
      <c r="DD29">
        <v>4</v>
      </c>
      <c r="DE29">
        <v>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5</v>
      </c>
      <c r="DV29">
        <v>1</v>
      </c>
      <c r="DW29">
        <v>20</v>
      </c>
      <c r="DX29">
        <v>19</v>
      </c>
      <c r="DY29">
        <v>3</v>
      </c>
      <c r="DZ29">
        <v>2</v>
      </c>
      <c r="EA29">
        <v>8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0</v>
      </c>
      <c r="EP29">
        <v>2</v>
      </c>
      <c r="EQ29">
        <v>2</v>
      </c>
      <c r="ER29">
        <v>0</v>
      </c>
      <c r="ES29">
        <v>19</v>
      </c>
      <c r="ET29">
        <v>24</v>
      </c>
      <c r="EU29">
        <v>14</v>
      </c>
      <c r="EV29">
        <v>1</v>
      </c>
      <c r="EW29">
        <v>2</v>
      </c>
      <c r="EX29">
        <v>2</v>
      </c>
      <c r="EY29">
        <v>0</v>
      </c>
      <c r="EZ29">
        <v>1</v>
      </c>
      <c r="FA29">
        <v>0</v>
      </c>
      <c r="FB29">
        <v>0</v>
      </c>
      <c r="FC29">
        <v>0</v>
      </c>
      <c r="FD29">
        <v>1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1</v>
      </c>
      <c r="FK29">
        <v>24</v>
      </c>
      <c r="FL29">
        <v>18</v>
      </c>
      <c r="FM29">
        <v>13</v>
      </c>
      <c r="FN29">
        <v>4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1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 t="s">
        <v>0</v>
      </c>
      <c r="GQ29">
        <v>0</v>
      </c>
      <c r="GR29">
        <v>0</v>
      </c>
      <c r="GS29" t="s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</row>
    <row r="30" spans="1:207">
      <c r="A30" t="s">
        <v>1231</v>
      </c>
      <c r="B30" t="s">
        <v>1212</v>
      </c>
      <c r="C30" t="str">
        <f>"280502"</f>
        <v>280502</v>
      </c>
      <c r="D30" t="s">
        <v>1230</v>
      </c>
      <c r="E30">
        <v>3</v>
      </c>
      <c r="F30">
        <v>389</v>
      </c>
      <c r="G30">
        <v>300</v>
      </c>
      <c r="H30">
        <v>141</v>
      </c>
      <c r="I30">
        <v>159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159</v>
      </c>
      <c r="T30">
        <v>0</v>
      </c>
      <c r="U30">
        <v>0</v>
      </c>
      <c r="V30">
        <v>159</v>
      </c>
      <c r="W30">
        <v>4</v>
      </c>
      <c r="X30">
        <v>3</v>
      </c>
      <c r="Y30">
        <v>1</v>
      </c>
      <c r="Z30">
        <v>0</v>
      </c>
      <c r="AA30">
        <v>155</v>
      </c>
      <c r="AB30">
        <v>64</v>
      </c>
      <c r="AC30">
        <v>6</v>
      </c>
      <c r="AD30">
        <v>0</v>
      </c>
      <c r="AE30">
        <v>20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28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3</v>
      </c>
      <c r="AS30">
        <v>4</v>
      </c>
      <c r="AT30">
        <v>0</v>
      </c>
      <c r="AU30">
        <v>0</v>
      </c>
      <c r="AV30">
        <v>0</v>
      </c>
      <c r="AW30">
        <v>64</v>
      </c>
      <c r="AX30">
        <v>28</v>
      </c>
      <c r="AY30">
        <v>3</v>
      </c>
      <c r="AZ30">
        <v>2</v>
      </c>
      <c r="BA30">
        <v>3</v>
      </c>
      <c r="BB30">
        <v>1</v>
      </c>
      <c r="BC30">
        <v>16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28</v>
      </c>
      <c r="BT30">
        <v>5</v>
      </c>
      <c r="BU30">
        <v>4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5</v>
      </c>
      <c r="CF30">
        <v>13</v>
      </c>
      <c r="CG30">
        <v>9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2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13</v>
      </c>
      <c r="DB30">
        <v>12</v>
      </c>
      <c r="DC30">
        <v>1</v>
      </c>
      <c r="DD30">
        <v>2</v>
      </c>
      <c r="DE30">
        <v>2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3</v>
      </c>
      <c r="DS30">
        <v>0</v>
      </c>
      <c r="DT30">
        <v>0</v>
      </c>
      <c r="DU30">
        <v>4</v>
      </c>
      <c r="DV30">
        <v>0</v>
      </c>
      <c r="DW30">
        <v>12</v>
      </c>
      <c r="DX30">
        <v>9</v>
      </c>
      <c r="DY30">
        <v>0</v>
      </c>
      <c r="DZ30">
        <v>3</v>
      </c>
      <c r="EA30">
        <v>4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1</v>
      </c>
      <c r="ES30">
        <v>9</v>
      </c>
      <c r="ET30">
        <v>21</v>
      </c>
      <c r="EU30">
        <v>6</v>
      </c>
      <c r="EV30">
        <v>1</v>
      </c>
      <c r="EW30">
        <v>1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2</v>
      </c>
      <c r="FD30">
        <v>1</v>
      </c>
      <c r="FE30">
        <v>1</v>
      </c>
      <c r="FF30">
        <v>0</v>
      </c>
      <c r="FG30">
        <v>1</v>
      </c>
      <c r="FH30">
        <v>0</v>
      </c>
      <c r="FI30">
        <v>6</v>
      </c>
      <c r="FJ30">
        <v>0</v>
      </c>
      <c r="FK30">
        <v>21</v>
      </c>
      <c r="FL30">
        <v>3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1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0</v>
      </c>
      <c r="GG30">
        <v>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 t="s">
        <v>0</v>
      </c>
      <c r="GQ30">
        <v>0</v>
      </c>
      <c r="GR30">
        <v>0</v>
      </c>
      <c r="GS30" t="s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</row>
    <row r="31" spans="1:207">
      <c r="A31" t="s">
        <v>1229</v>
      </c>
      <c r="B31" t="s">
        <v>1212</v>
      </c>
      <c r="C31" t="str">
        <f>"280502"</f>
        <v>280502</v>
      </c>
      <c r="D31" t="s">
        <v>1228</v>
      </c>
      <c r="E31">
        <v>4</v>
      </c>
      <c r="F31">
        <v>1054</v>
      </c>
      <c r="G31">
        <v>800</v>
      </c>
      <c r="H31">
        <v>458</v>
      </c>
      <c r="I31">
        <v>342</v>
      </c>
      <c r="J31">
        <v>0</v>
      </c>
      <c r="K31">
        <v>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342</v>
      </c>
      <c r="T31">
        <v>0</v>
      </c>
      <c r="U31">
        <v>0</v>
      </c>
      <c r="V31">
        <v>342</v>
      </c>
      <c r="W31">
        <v>12</v>
      </c>
      <c r="X31">
        <v>12</v>
      </c>
      <c r="Y31">
        <v>0</v>
      </c>
      <c r="Z31">
        <v>0</v>
      </c>
      <c r="AA31">
        <v>330</v>
      </c>
      <c r="AB31">
        <v>110</v>
      </c>
      <c r="AC31">
        <v>21</v>
      </c>
      <c r="AD31">
        <v>1</v>
      </c>
      <c r="AE31">
        <v>31</v>
      </c>
      <c r="AF31">
        <v>2</v>
      </c>
      <c r="AG31">
        <v>1</v>
      </c>
      <c r="AH31">
        <v>2</v>
      </c>
      <c r="AI31">
        <v>9</v>
      </c>
      <c r="AJ31">
        <v>0</v>
      </c>
      <c r="AK31">
        <v>29</v>
      </c>
      <c r="AL31">
        <v>5</v>
      </c>
      <c r="AM31">
        <v>1</v>
      </c>
      <c r="AN31">
        <v>0</v>
      </c>
      <c r="AO31">
        <v>3</v>
      </c>
      <c r="AP31">
        <v>0</v>
      </c>
      <c r="AQ31">
        <v>1</v>
      </c>
      <c r="AR31">
        <v>1</v>
      </c>
      <c r="AS31">
        <v>1</v>
      </c>
      <c r="AT31">
        <v>0</v>
      </c>
      <c r="AU31">
        <v>2</v>
      </c>
      <c r="AV31">
        <v>0</v>
      </c>
      <c r="AW31">
        <v>110</v>
      </c>
      <c r="AX31">
        <v>76</v>
      </c>
      <c r="AY31">
        <v>5</v>
      </c>
      <c r="AZ31">
        <v>5</v>
      </c>
      <c r="BA31">
        <v>16</v>
      </c>
      <c r="BB31">
        <v>2</v>
      </c>
      <c r="BC31">
        <v>37</v>
      </c>
      <c r="BD31">
        <v>1</v>
      </c>
      <c r="BE31">
        <v>0</v>
      </c>
      <c r="BF31">
        <v>1</v>
      </c>
      <c r="BG31">
        <v>1</v>
      </c>
      <c r="BH31">
        <v>2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2</v>
      </c>
      <c r="BS31">
        <v>76</v>
      </c>
      <c r="BT31">
        <v>13</v>
      </c>
      <c r="BU31">
        <v>5</v>
      </c>
      <c r="BV31">
        <v>1</v>
      </c>
      <c r="BW31">
        <v>2</v>
      </c>
      <c r="BX31">
        <v>0</v>
      </c>
      <c r="BY31">
        <v>2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13</v>
      </c>
      <c r="CF31">
        <v>21</v>
      </c>
      <c r="CG31">
        <v>8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4</v>
      </c>
      <c r="CQ31">
        <v>0</v>
      </c>
      <c r="CR31">
        <v>0</v>
      </c>
      <c r="CS31">
        <v>1</v>
      </c>
      <c r="CT31">
        <v>0</v>
      </c>
      <c r="CU31">
        <v>1</v>
      </c>
      <c r="CV31">
        <v>1</v>
      </c>
      <c r="CW31">
        <v>0</v>
      </c>
      <c r="CX31">
        <v>3</v>
      </c>
      <c r="CY31">
        <v>0</v>
      </c>
      <c r="CZ31">
        <v>1</v>
      </c>
      <c r="DA31">
        <v>21</v>
      </c>
      <c r="DB31">
        <v>20</v>
      </c>
      <c r="DC31">
        <v>1</v>
      </c>
      <c r="DD31">
        <v>2</v>
      </c>
      <c r="DE31">
        <v>9</v>
      </c>
      <c r="DF31">
        <v>0</v>
      </c>
      <c r="DG31">
        <v>0</v>
      </c>
      <c r="DH31">
        <v>1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1</v>
      </c>
      <c r="DQ31">
        <v>0</v>
      </c>
      <c r="DR31">
        <v>3</v>
      </c>
      <c r="DS31">
        <v>0</v>
      </c>
      <c r="DT31">
        <v>0</v>
      </c>
      <c r="DU31">
        <v>1</v>
      </c>
      <c r="DV31">
        <v>0</v>
      </c>
      <c r="DW31">
        <v>20</v>
      </c>
      <c r="DX31">
        <v>31</v>
      </c>
      <c r="DY31">
        <v>13</v>
      </c>
      <c r="DZ31">
        <v>1</v>
      </c>
      <c r="EA31">
        <v>14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3</v>
      </c>
      <c r="EO31">
        <v>0</v>
      </c>
      <c r="EP31">
        <v>0</v>
      </c>
      <c r="EQ31">
        <v>0</v>
      </c>
      <c r="ER31">
        <v>0</v>
      </c>
      <c r="ES31">
        <v>31</v>
      </c>
      <c r="ET31">
        <v>38</v>
      </c>
      <c r="EU31">
        <v>13</v>
      </c>
      <c r="EV31">
        <v>0</v>
      </c>
      <c r="EW31">
        <v>3</v>
      </c>
      <c r="EX31">
        <v>5</v>
      </c>
      <c r="EY31">
        <v>0</v>
      </c>
      <c r="EZ31">
        <v>2</v>
      </c>
      <c r="FA31">
        <v>1</v>
      </c>
      <c r="FB31">
        <v>2</v>
      </c>
      <c r="FC31">
        <v>0</v>
      </c>
      <c r="FD31">
        <v>3</v>
      </c>
      <c r="FE31">
        <v>3</v>
      </c>
      <c r="FF31">
        <v>0</v>
      </c>
      <c r="FG31">
        <v>0</v>
      </c>
      <c r="FH31">
        <v>0</v>
      </c>
      <c r="FI31">
        <v>4</v>
      </c>
      <c r="FJ31">
        <v>2</v>
      </c>
      <c r="FK31">
        <v>38</v>
      </c>
      <c r="FL31">
        <v>17</v>
      </c>
      <c r="FM31">
        <v>7</v>
      </c>
      <c r="FN31">
        <v>3</v>
      </c>
      <c r="FO31">
        <v>1</v>
      </c>
      <c r="FP31">
        <v>1</v>
      </c>
      <c r="FQ31">
        <v>0</v>
      </c>
      <c r="FR31">
        <v>0</v>
      </c>
      <c r="FS31">
        <v>0</v>
      </c>
      <c r="FT31">
        <v>1</v>
      </c>
      <c r="FU31">
        <v>0</v>
      </c>
      <c r="FV31">
        <v>2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1</v>
      </c>
      <c r="GF31">
        <v>0</v>
      </c>
      <c r="GG31">
        <v>17</v>
      </c>
      <c r="GH31">
        <v>4</v>
      </c>
      <c r="GI31">
        <v>4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 t="s">
        <v>0</v>
      </c>
      <c r="GQ31">
        <v>0</v>
      </c>
      <c r="GR31">
        <v>0</v>
      </c>
      <c r="GS31" t="s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4</v>
      </c>
    </row>
    <row r="32" spans="1:207">
      <c r="A32" t="s">
        <v>1227</v>
      </c>
      <c r="B32" t="s">
        <v>1212</v>
      </c>
      <c r="C32" t="str">
        <f>"280502"</f>
        <v>280502</v>
      </c>
      <c r="D32" t="s">
        <v>1226</v>
      </c>
      <c r="E32">
        <v>5</v>
      </c>
      <c r="F32">
        <v>742</v>
      </c>
      <c r="G32">
        <v>570</v>
      </c>
      <c r="H32">
        <v>385</v>
      </c>
      <c r="I32">
        <v>184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185</v>
      </c>
      <c r="T32">
        <v>0</v>
      </c>
      <c r="U32">
        <v>0</v>
      </c>
      <c r="V32">
        <v>185</v>
      </c>
      <c r="W32">
        <v>9</v>
      </c>
      <c r="X32">
        <v>7</v>
      </c>
      <c r="Y32">
        <v>2</v>
      </c>
      <c r="Z32">
        <v>0</v>
      </c>
      <c r="AA32">
        <v>176</v>
      </c>
      <c r="AB32">
        <v>66</v>
      </c>
      <c r="AC32">
        <v>10</v>
      </c>
      <c r="AD32">
        <v>0</v>
      </c>
      <c r="AE32">
        <v>31</v>
      </c>
      <c r="AF32">
        <v>0</v>
      </c>
      <c r="AG32">
        <v>3</v>
      </c>
      <c r="AH32">
        <v>0</v>
      </c>
      <c r="AI32">
        <v>0</v>
      </c>
      <c r="AJ32">
        <v>1</v>
      </c>
      <c r="AK32">
        <v>4</v>
      </c>
      <c r="AL32">
        <v>4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2</v>
      </c>
      <c r="AS32">
        <v>3</v>
      </c>
      <c r="AT32">
        <v>5</v>
      </c>
      <c r="AU32">
        <v>1</v>
      </c>
      <c r="AV32">
        <v>0</v>
      </c>
      <c r="AW32">
        <v>66</v>
      </c>
      <c r="AX32">
        <v>35</v>
      </c>
      <c r="AY32">
        <v>3</v>
      </c>
      <c r="AZ32">
        <v>2</v>
      </c>
      <c r="BA32">
        <v>2</v>
      </c>
      <c r="BB32">
        <v>0</v>
      </c>
      <c r="BC32">
        <v>21</v>
      </c>
      <c r="BD32">
        <v>0</v>
      </c>
      <c r="BE32">
        <v>0</v>
      </c>
      <c r="BF32">
        <v>0</v>
      </c>
      <c r="BG32">
        <v>0</v>
      </c>
      <c r="BH32">
        <v>3</v>
      </c>
      <c r="BI32">
        <v>2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35</v>
      </c>
      <c r="BT32">
        <v>7</v>
      </c>
      <c r="BU32">
        <v>3</v>
      </c>
      <c r="BV32">
        <v>0</v>
      </c>
      <c r="BW32">
        <v>1</v>
      </c>
      <c r="BX32">
        <v>0</v>
      </c>
      <c r="BY32">
        <v>2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7</v>
      </c>
      <c r="CF32">
        <v>6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6</v>
      </c>
      <c r="DB32">
        <v>28</v>
      </c>
      <c r="DC32">
        <v>4</v>
      </c>
      <c r="DD32">
        <v>1</v>
      </c>
      <c r="DE32">
        <v>8</v>
      </c>
      <c r="DF32">
        <v>0</v>
      </c>
      <c r="DG32">
        <v>0</v>
      </c>
      <c r="DH32">
        <v>1</v>
      </c>
      <c r="DI32">
        <v>2</v>
      </c>
      <c r="DJ32">
        <v>0</v>
      </c>
      <c r="DK32">
        <v>0</v>
      </c>
      <c r="DL32">
        <v>0</v>
      </c>
      <c r="DM32">
        <v>0</v>
      </c>
      <c r="DN32">
        <v>8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3</v>
      </c>
      <c r="DV32">
        <v>0</v>
      </c>
      <c r="DW32">
        <v>28</v>
      </c>
      <c r="DX32">
        <v>7</v>
      </c>
      <c r="DY32">
        <v>5</v>
      </c>
      <c r="DZ32">
        <v>0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7</v>
      </c>
      <c r="ET32">
        <v>19</v>
      </c>
      <c r="EU32">
        <v>6</v>
      </c>
      <c r="EV32">
        <v>2</v>
      </c>
      <c r="EW32">
        <v>3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2</v>
      </c>
      <c r="FE32">
        <v>1</v>
      </c>
      <c r="FF32">
        <v>0</v>
      </c>
      <c r="FG32">
        <v>0</v>
      </c>
      <c r="FH32">
        <v>0</v>
      </c>
      <c r="FI32">
        <v>3</v>
      </c>
      <c r="FJ32">
        <v>1</v>
      </c>
      <c r="FK32">
        <v>19</v>
      </c>
      <c r="FL32">
        <v>6</v>
      </c>
      <c r="FM32">
        <v>6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6</v>
      </c>
      <c r="GH32">
        <v>2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0</v>
      </c>
      <c r="GP32" t="s">
        <v>0</v>
      </c>
      <c r="GQ32">
        <v>0</v>
      </c>
      <c r="GR32">
        <v>0</v>
      </c>
      <c r="GS32" t="s">
        <v>0</v>
      </c>
      <c r="GT32">
        <v>1</v>
      </c>
      <c r="GU32">
        <v>0</v>
      </c>
      <c r="GV32">
        <v>0</v>
      </c>
      <c r="GW32">
        <v>0</v>
      </c>
      <c r="GX32">
        <v>0</v>
      </c>
      <c r="GY32">
        <v>2</v>
      </c>
    </row>
    <row r="33" spans="1:207">
      <c r="A33" t="s">
        <v>1225</v>
      </c>
      <c r="B33" t="s">
        <v>1212</v>
      </c>
      <c r="C33" t="str">
        <f>"280502"</f>
        <v>280502</v>
      </c>
      <c r="D33" t="s">
        <v>1224</v>
      </c>
      <c r="E33">
        <v>6</v>
      </c>
      <c r="F33">
        <v>862</v>
      </c>
      <c r="G33">
        <v>670</v>
      </c>
      <c r="H33">
        <v>319</v>
      </c>
      <c r="I33">
        <v>351</v>
      </c>
      <c r="J33">
        <v>1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351</v>
      </c>
      <c r="T33">
        <v>0</v>
      </c>
      <c r="U33">
        <v>0</v>
      </c>
      <c r="V33">
        <v>351</v>
      </c>
      <c r="W33">
        <v>7</v>
      </c>
      <c r="X33">
        <v>7</v>
      </c>
      <c r="Y33">
        <v>0</v>
      </c>
      <c r="Z33">
        <v>0</v>
      </c>
      <c r="AA33">
        <v>344</v>
      </c>
      <c r="AB33">
        <v>82</v>
      </c>
      <c r="AC33">
        <v>13</v>
      </c>
      <c r="AD33">
        <v>0</v>
      </c>
      <c r="AE33">
        <v>35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24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2</v>
      </c>
      <c r="AT33">
        <v>3</v>
      </c>
      <c r="AU33">
        <v>0</v>
      </c>
      <c r="AV33">
        <v>0</v>
      </c>
      <c r="AW33">
        <v>82</v>
      </c>
      <c r="AX33">
        <v>90</v>
      </c>
      <c r="AY33">
        <v>7</v>
      </c>
      <c r="AZ33">
        <v>3</v>
      </c>
      <c r="BA33">
        <v>7</v>
      </c>
      <c r="BB33">
        <v>5</v>
      </c>
      <c r="BC33">
        <v>56</v>
      </c>
      <c r="BD33">
        <v>0</v>
      </c>
      <c r="BE33">
        <v>0</v>
      </c>
      <c r="BF33">
        <v>1</v>
      </c>
      <c r="BG33">
        <v>2</v>
      </c>
      <c r="BH33">
        <v>2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2</v>
      </c>
      <c r="BO33">
        <v>0</v>
      </c>
      <c r="BP33">
        <v>0</v>
      </c>
      <c r="BQ33">
        <v>1</v>
      </c>
      <c r="BR33">
        <v>2</v>
      </c>
      <c r="BS33">
        <v>90</v>
      </c>
      <c r="BT33">
        <v>5</v>
      </c>
      <c r="BU33">
        <v>1</v>
      </c>
      <c r="BV33">
        <v>1</v>
      </c>
      <c r="BW33">
        <v>0</v>
      </c>
      <c r="BX33">
        <v>1</v>
      </c>
      <c r="BY33">
        <v>1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5</v>
      </c>
      <c r="CF33">
        <v>34</v>
      </c>
      <c r="CG33">
        <v>25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3</v>
      </c>
      <c r="CN33">
        <v>0</v>
      </c>
      <c r="CO33">
        <v>0</v>
      </c>
      <c r="CP33">
        <v>4</v>
      </c>
      <c r="CQ33">
        <v>0</v>
      </c>
      <c r="CR33">
        <v>0</v>
      </c>
      <c r="CS33">
        <v>0</v>
      </c>
      <c r="CT33">
        <v>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34</v>
      </c>
      <c r="DB33">
        <v>44</v>
      </c>
      <c r="DC33">
        <v>3</v>
      </c>
      <c r="DD33">
        <v>4</v>
      </c>
      <c r="DE33">
        <v>12</v>
      </c>
      <c r="DF33">
        <v>2</v>
      </c>
      <c r="DG33">
        <v>0</v>
      </c>
      <c r="DH33">
        <v>3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2</v>
      </c>
      <c r="DS33">
        <v>0</v>
      </c>
      <c r="DT33">
        <v>0</v>
      </c>
      <c r="DU33">
        <v>17</v>
      </c>
      <c r="DV33">
        <v>0</v>
      </c>
      <c r="DW33">
        <v>44</v>
      </c>
      <c r="DX33">
        <v>13</v>
      </c>
      <c r="DY33">
        <v>4</v>
      </c>
      <c r="DZ33">
        <v>1</v>
      </c>
      <c r="EA33">
        <v>8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13</v>
      </c>
      <c r="ET33">
        <v>43</v>
      </c>
      <c r="EU33">
        <v>13</v>
      </c>
      <c r="EV33">
        <v>4</v>
      </c>
      <c r="EW33">
        <v>4</v>
      </c>
      <c r="EX33">
        <v>5</v>
      </c>
      <c r="EY33">
        <v>1</v>
      </c>
      <c r="EZ33">
        <v>0</v>
      </c>
      <c r="FA33">
        <v>3</v>
      </c>
      <c r="FB33">
        <v>1</v>
      </c>
      <c r="FC33">
        <v>0</v>
      </c>
      <c r="FD33">
        <v>5</v>
      </c>
      <c r="FE33">
        <v>0</v>
      </c>
      <c r="FF33">
        <v>1</v>
      </c>
      <c r="FG33">
        <v>0</v>
      </c>
      <c r="FH33">
        <v>0</v>
      </c>
      <c r="FI33">
        <v>6</v>
      </c>
      <c r="FJ33">
        <v>0</v>
      </c>
      <c r="FK33">
        <v>43</v>
      </c>
      <c r="FL33">
        <v>32</v>
      </c>
      <c r="FM33">
        <v>16</v>
      </c>
      <c r="FN33">
        <v>4</v>
      </c>
      <c r="FO33">
        <v>0</v>
      </c>
      <c r="FP33">
        <v>3</v>
      </c>
      <c r="FQ33">
        <v>1</v>
      </c>
      <c r="FR33">
        <v>0</v>
      </c>
      <c r="FS33">
        <v>1</v>
      </c>
      <c r="FT33">
        <v>1</v>
      </c>
      <c r="FU33">
        <v>2</v>
      </c>
      <c r="FV33">
        <v>1</v>
      </c>
      <c r="FW33">
        <v>0</v>
      </c>
      <c r="FX33">
        <v>0</v>
      </c>
      <c r="FY33">
        <v>0</v>
      </c>
      <c r="FZ33">
        <v>0</v>
      </c>
      <c r="GA33">
        <v>2</v>
      </c>
      <c r="GB33">
        <v>0</v>
      </c>
      <c r="GC33">
        <v>0</v>
      </c>
      <c r="GD33">
        <v>0</v>
      </c>
      <c r="GE33">
        <v>1</v>
      </c>
      <c r="GF33">
        <v>0</v>
      </c>
      <c r="GG33">
        <v>32</v>
      </c>
      <c r="GH33">
        <v>1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1</v>
      </c>
      <c r="GP33" t="s">
        <v>0</v>
      </c>
      <c r="GQ33">
        <v>0</v>
      </c>
      <c r="GR33">
        <v>0</v>
      </c>
      <c r="GS33" t="s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1</v>
      </c>
    </row>
    <row r="34" spans="1:207">
      <c r="A34" t="s">
        <v>1223</v>
      </c>
      <c r="B34" t="s">
        <v>1212</v>
      </c>
      <c r="C34" t="str">
        <f>"280502"</f>
        <v>280502</v>
      </c>
      <c r="D34" t="s">
        <v>1222</v>
      </c>
      <c r="E34">
        <v>7</v>
      </c>
      <c r="F34">
        <v>645</v>
      </c>
      <c r="G34">
        <v>500</v>
      </c>
      <c r="H34">
        <v>318</v>
      </c>
      <c r="I34">
        <v>182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182</v>
      </c>
      <c r="T34">
        <v>0</v>
      </c>
      <c r="U34">
        <v>0</v>
      </c>
      <c r="V34">
        <v>182</v>
      </c>
      <c r="W34">
        <v>10</v>
      </c>
      <c r="X34">
        <v>10</v>
      </c>
      <c r="Y34">
        <v>0</v>
      </c>
      <c r="Z34">
        <v>0</v>
      </c>
      <c r="AA34">
        <v>172</v>
      </c>
      <c r="AB34">
        <v>42</v>
      </c>
      <c r="AC34">
        <v>11</v>
      </c>
      <c r="AD34">
        <v>0</v>
      </c>
      <c r="AE34">
        <v>11</v>
      </c>
      <c r="AF34">
        <v>1</v>
      </c>
      <c r="AG34">
        <v>0</v>
      </c>
      <c r="AH34">
        <v>0</v>
      </c>
      <c r="AI34">
        <v>2</v>
      </c>
      <c r="AJ34">
        <v>0</v>
      </c>
      <c r="AK34">
        <v>11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3</v>
      </c>
      <c r="AT34">
        <v>0</v>
      </c>
      <c r="AU34">
        <v>2</v>
      </c>
      <c r="AV34">
        <v>0</v>
      </c>
      <c r="AW34">
        <v>42</v>
      </c>
      <c r="AX34">
        <v>48</v>
      </c>
      <c r="AY34">
        <v>6</v>
      </c>
      <c r="AZ34">
        <v>2</v>
      </c>
      <c r="BA34">
        <v>3</v>
      </c>
      <c r="BB34">
        <v>1</v>
      </c>
      <c r="BC34">
        <v>31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48</v>
      </c>
      <c r="BT34">
        <v>10</v>
      </c>
      <c r="BU34">
        <v>6</v>
      </c>
      <c r="BV34">
        <v>0</v>
      </c>
      <c r="BW34">
        <v>2</v>
      </c>
      <c r="BX34">
        <v>0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10</v>
      </c>
      <c r="CF34">
        <v>14</v>
      </c>
      <c r="CG34">
        <v>9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2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14</v>
      </c>
      <c r="DB34">
        <v>21</v>
      </c>
      <c r="DC34">
        <v>3</v>
      </c>
      <c r="DD34">
        <v>1</v>
      </c>
      <c r="DE34">
        <v>4</v>
      </c>
      <c r="DF34">
        <v>0</v>
      </c>
      <c r="DG34">
        <v>0</v>
      </c>
      <c r="DH34">
        <v>0</v>
      </c>
      <c r="DI34">
        <v>4</v>
      </c>
      <c r="DJ34">
        <v>0</v>
      </c>
      <c r="DK34">
        <v>0</v>
      </c>
      <c r="DL34">
        <v>0</v>
      </c>
      <c r="DM34">
        <v>0</v>
      </c>
      <c r="DN34">
        <v>2</v>
      </c>
      <c r="DO34">
        <v>0</v>
      </c>
      <c r="DP34">
        <v>1</v>
      </c>
      <c r="DQ34">
        <v>0</v>
      </c>
      <c r="DR34">
        <v>2</v>
      </c>
      <c r="DS34">
        <v>0</v>
      </c>
      <c r="DT34">
        <v>0</v>
      </c>
      <c r="DU34">
        <v>4</v>
      </c>
      <c r="DV34">
        <v>0</v>
      </c>
      <c r="DW34">
        <v>21</v>
      </c>
      <c r="DX34">
        <v>13</v>
      </c>
      <c r="DY34">
        <v>4</v>
      </c>
      <c r="DZ34">
        <v>1</v>
      </c>
      <c r="EA34">
        <v>7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13</v>
      </c>
      <c r="ET34">
        <v>14</v>
      </c>
      <c r="EU34">
        <v>6</v>
      </c>
      <c r="EV34">
        <v>1</v>
      </c>
      <c r="EW34">
        <v>1</v>
      </c>
      <c r="EX34">
        <v>2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2</v>
      </c>
      <c r="FJ34">
        <v>1</v>
      </c>
      <c r="FK34">
        <v>14</v>
      </c>
      <c r="FL34">
        <v>9</v>
      </c>
      <c r="FM34">
        <v>3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2</v>
      </c>
      <c r="FT34">
        <v>0</v>
      </c>
      <c r="FU34">
        <v>1</v>
      </c>
      <c r="FV34">
        <v>1</v>
      </c>
      <c r="FW34">
        <v>0</v>
      </c>
      <c r="FX34">
        <v>0</v>
      </c>
      <c r="FY34">
        <v>0</v>
      </c>
      <c r="FZ34">
        <v>0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9</v>
      </c>
      <c r="GH34">
        <v>1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 t="s">
        <v>0</v>
      </c>
      <c r="GQ34">
        <v>0</v>
      </c>
      <c r="GR34">
        <v>0</v>
      </c>
      <c r="GS34" t="s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1</v>
      </c>
    </row>
    <row r="35" spans="1:207">
      <c r="A35" t="s">
        <v>1221</v>
      </c>
      <c r="B35" t="s">
        <v>1212</v>
      </c>
      <c r="C35" t="str">
        <f>"280502"</f>
        <v>280502</v>
      </c>
      <c r="D35" t="s">
        <v>1220</v>
      </c>
      <c r="E35">
        <v>8</v>
      </c>
      <c r="F35">
        <v>442</v>
      </c>
      <c r="G35">
        <v>350</v>
      </c>
      <c r="H35">
        <v>220</v>
      </c>
      <c r="I35">
        <v>130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130</v>
      </c>
      <c r="T35">
        <v>0</v>
      </c>
      <c r="U35">
        <v>0</v>
      </c>
      <c r="V35">
        <v>130</v>
      </c>
      <c r="W35">
        <v>6</v>
      </c>
      <c r="X35">
        <v>5</v>
      </c>
      <c r="Y35">
        <v>1</v>
      </c>
      <c r="Z35">
        <v>0</v>
      </c>
      <c r="AA35">
        <v>124</v>
      </c>
      <c r="AB35">
        <v>60</v>
      </c>
      <c r="AC35">
        <v>14</v>
      </c>
      <c r="AD35">
        <v>1</v>
      </c>
      <c r="AE35">
        <v>26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9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1</v>
      </c>
      <c r="AW35">
        <v>60</v>
      </c>
      <c r="AX35">
        <v>26</v>
      </c>
      <c r="AY35">
        <v>4</v>
      </c>
      <c r="AZ35">
        <v>3</v>
      </c>
      <c r="BA35">
        <v>1</v>
      </c>
      <c r="BB35">
        <v>0</v>
      </c>
      <c r="BC35">
        <v>10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</v>
      </c>
      <c r="BK35">
        <v>1</v>
      </c>
      <c r="BL35">
        <v>0</v>
      </c>
      <c r="BM35">
        <v>2</v>
      </c>
      <c r="BN35">
        <v>1</v>
      </c>
      <c r="BO35">
        <v>0</v>
      </c>
      <c r="BP35">
        <v>0</v>
      </c>
      <c r="BQ35">
        <v>0</v>
      </c>
      <c r="BR35">
        <v>2</v>
      </c>
      <c r="BS35">
        <v>26</v>
      </c>
      <c r="BT35">
        <v>2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2</v>
      </c>
      <c r="CF35">
        <v>5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2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5</v>
      </c>
      <c r="DB35">
        <v>10</v>
      </c>
      <c r="DC35">
        <v>1</v>
      </c>
      <c r="DD35">
        <v>1</v>
      </c>
      <c r="DE35">
        <v>1</v>
      </c>
      <c r="DF35">
        <v>0</v>
      </c>
      <c r="DG35">
        <v>0</v>
      </c>
      <c r="DH35">
        <v>0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4</v>
      </c>
      <c r="DV35">
        <v>0</v>
      </c>
      <c r="DW35">
        <v>10</v>
      </c>
      <c r="DX35">
        <v>11</v>
      </c>
      <c r="DY35">
        <v>6</v>
      </c>
      <c r="DZ35">
        <v>0</v>
      </c>
      <c r="EA35">
        <v>4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11</v>
      </c>
      <c r="ET35">
        <v>8</v>
      </c>
      <c r="EU35">
        <v>2</v>
      </c>
      <c r="EV35">
        <v>2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2</v>
      </c>
      <c r="FJ35">
        <v>0</v>
      </c>
      <c r="FK35">
        <v>8</v>
      </c>
      <c r="FL35">
        <v>2</v>
      </c>
      <c r="FM35">
        <v>2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 t="s">
        <v>0</v>
      </c>
      <c r="GQ35">
        <v>0</v>
      </c>
      <c r="GR35">
        <v>0</v>
      </c>
      <c r="GS35" t="s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</row>
    <row r="36" spans="1:207">
      <c r="A36" t="s">
        <v>1219</v>
      </c>
      <c r="B36" t="s">
        <v>1212</v>
      </c>
      <c r="C36" t="str">
        <f>"280502"</f>
        <v>280502</v>
      </c>
      <c r="D36" t="s">
        <v>1218</v>
      </c>
      <c r="E36">
        <v>9</v>
      </c>
      <c r="F36">
        <v>515</v>
      </c>
      <c r="G36">
        <v>390</v>
      </c>
      <c r="H36">
        <v>185</v>
      </c>
      <c r="I36">
        <v>205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206</v>
      </c>
      <c r="T36">
        <v>1</v>
      </c>
      <c r="U36">
        <v>0</v>
      </c>
      <c r="V36">
        <v>206</v>
      </c>
      <c r="W36">
        <v>9</v>
      </c>
      <c r="X36">
        <v>6</v>
      </c>
      <c r="Y36">
        <v>3</v>
      </c>
      <c r="Z36">
        <v>0</v>
      </c>
      <c r="AA36">
        <v>197</v>
      </c>
      <c r="AB36">
        <v>83</v>
      </c>
      <c r="AC36">
        <v>11</v>
      </c>
      <c r="AD36">
        <v>0</v>
      </c>
      <c r="AE36">
        <v>45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19</v>
      </c>
      <c r="AL36">
        <v>1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1</v>
      </c>
      <c r="AS36">
        <v>2</v>
      </c>
      <c r="AT36">
        <v>0</v>
      </c>
      <c r="AU36">
        <v>0</v>
      </c>
      <c r="AV36">
        <v>0</v>
      </c>
      <c r="AW36">
        <v>83</v>
      </c>
      <c r="AX36">
        <v>46</v>
      </c>
      <c r="AY36">
        <v>1</v>
      </c>
      <c r="AZ36">
        <v>4</v>
      </c>
      <c r="BA36">
        <v>7</v>
      </c>
      <c r="BB36">
        <v>2</v>
      </c>
      <c r="BC36">
        <v>27</v>
      </c>
      <c r="BD36">
        <v>0</v>
      </c>
      <c r="BE36">
        <v>1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</v>
      </c>
      <c r="BS36">
        <v>46</v>
      </c>
      <c r="BT36">
        <v>5</v>
      </c>
      <c r="BU36">
        <v>2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1</v>
      </c>
      <c r="CE36">
        <v>5</v>
      </c>
      <c r="CF36">
        <v>3</v>
      </c>
      <c r="CG36">
        <v>0</v>
      </c>
      <c r="CH36">
        <v>3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3</v>
      </c>
      <c r="DB36">
        <v>14</v>
      </c>
      <c r="DC36">
        <v>0</v>
      </c>
      <c r="DD36">
        <v>4</v>
      </c>
      <c r="DE36">
        <v>2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2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3</v>
      </c>
      <c r="DV36">
        <v>0</v>
      </c>
      <c r="DW36">
        <v>14</v>
      </c>
      <c r="DX36">
        <v>11</v>
      </c>
      <c r="DY36">
        <v>0</v>
      </c>
      <c r="DZ36">
        <v>2</v>
      </c>
      <c r="EA36">
        <v>8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11</v>
      </c>
      <c r="ET36">
        <v>25</v>
      </c>
      <c r="EU36">
        <v>8</v>
      </c>
      <c r="EV36">
        <v>2</v>
      </c>
      <c r="EW36">
        <v>1</v>
      </c>
      <c r="EX36">
        <v>2</v>
      </c>
      <c r="EY36">
        <v>1</v>
      </c>
      <c r="EZ36">
        <v>0</v>
      </c>
      <c r="FA36">
        <v>0</v>
      </c>
      <c r="FB36">
        <v>0</v>
      </c>
      <c r="FC36">
        <v>2</v>
      </c>
      <c r="FD36">
        <v>3</v>
      </c>
      <c r="FE36">
        <v>0</v>
      </c>
      <c r="FF36">
        <v>0</v>
      </c>
      <c r="FG36">
        <v>0</v>
      </c>
      <c r="FH36">
        <v>0</v>
      </c>
      <c r="FI36">
        <v>5</v>
      </c>
      <c r="FJ36">
        <v>1</v>
      </c>
      <c r="FK36">
        <v>25</v>
      </c>
      <c r="FL36">
        <v>6</v>
      </c>
      <c r="FM36">
        <v>2</v>
      </c>
      <c r="FN36">
        <v>2</v>
      </c>
      <c r="FO36">
        <v>0</v>
      </c>
      <c r="FP36">
        <v>1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6</v>
      </c>
      <c r="GH36">
        <v>4</v>
      </c>
      <c r="GI36">
        <v>1</v>
      </c>
      <c r="GJ36">
        <v>0</v>
      </c>
      <c r="GK36">
        <v>0</v>
      </c>
      <c r="GL36">
        <v>0</v>
      </c>
      <c r="GM36">
        <v>0</v>
      </c>
      <c r="GN36">
        <v>3</v>
      </c>
      <c r="GO36">
        <v>0</v>
      </c>
      <c r="GP36" t="s">
        <v>0</v>
      </c>
      <c r="GQ36">
        <v>0</v>
      </c>
      <c r="GR36">
        <v>0</v>
      </c>
      <c r="GS36" t="s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</row>
    <row r="37" spans="1:207">
      <c r="A37" t="s">
        <v>1217</v>
      </c>
      <c r="B37" t="s">
        <v>1212</v>
      </c>
      <c r="C37" t="str">
        <f>"280502"</f>
        <v>280502</v>
      </c>
      <c r="D37" t="s">
        <v>1216</v>
      </c>
      <c r="E37">
        <v>10</v>
      </c>
      <c r="F37">
        <v>467</v>
      </c>
      <c r="G37">
        <v>360</v>
      </c>
      <c r="H37">
        <v>154</v>
      </c>
      <c r="I37">
        <v>206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206</v>
      </c>
      <c r="T37">
        <v>0</v>
      </c>
      <c r="U37">
        <v>0</v>
      </c>
      <c r="V37">
        <v>206</v>
      </c>
      <c r="W37">
        <v>6</v>
      </c>
      <c r="X37">
        <v>6</v>
      </c>
      <c r="Y37">
        <v>0</v>
      </c>
      <c r="Z37">
        <v>0</v>
      </c>
      <c r="AA37">
        <v>200</v>
      </c>
      <c r="AB37">
        <v>65</v>
      </c>
      <c r="AC37">
        <v>11</v>
      </c>
      <c r="AD37">
        <v>0</v>
      </c>
      <c r="AE37">
        <v>24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21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2</v>
      </c>
      <c r="AT37">
        <v>1</v>
      </c>
      <c r="AU37">
        <v>0</v>
      </c>
      <c r="AV37">
        <v>1</v>
      </c>
      <c r="AW37">
        <v>65</v>
      </c>
      <c r="AX37">
        <v>43</v>
      </c>
      <c r="AY37">
        <v>1</v>
      </c>
      <c r="AZ37">
        <v>2</v>
      </c>
      <c r="BA37">
        <v>4</v>
      </c>
      <c r="BB37">
        <v>1</v>
      </c>
      <c r="BC37">
        <v>31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43</v>
      </c>
      <c r="BT37">
        <v>4</v>
      </c>
      <c r="BU37">
        <v>3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4</v>
      </c>
      <c r="CF37">
        <v>13</v>
      </c>
      <c r="CG37">
        <v>12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13</v>
      </c>
      <c r="DB37">
        <v>14</v>
      </c>
      <c r="DC37">
        <v>0</v>
      </c>
      <c r="DD37">
        <v>4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8</v>
      </c>
      <c r="DV37">
        <v>0</v>
      </c>
      <c r="DW37">
        <v>14</v>
      </c>
      <c r="DX37">
        <v>21</v>
      </c>
      <c r="DY37">
        <v>2</v>
      </c>
      <c r="DZ37">
        <v>3</v>
      </c>
      <c r="EA37">
        <v>14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1</v>
      </c>
      <c r="ES37">
        <v>21</v>
      </c>
      <c r="ET37">
        <v>27</v>
      </c>
      <c r="EU37">
        <v>4</v>
      </c>
      <c r="EV37">
        <v>2</v>
      </c>
      <c r="EW37">
        <v>3</v>
      </c>
      <c r="EX37">
        <v>5</v>
      </c>
      <c r="EY37">
        <v>1</v>
      </c>
      <c r="EZ37">
        <v>0</v>
      </c>
      <c r="FA37">
        <v>1</v>
      </c>
      <c r="FB37">
        <v>0</v>
      </c>
      <c r="FC37">
        <v>0</v>
      </c>
      <c r="FD37">
        <v>1</v>
      </c>
      <c r="FE37">
        <v>2</v>
      </c>
      <c r="FF37">
        <v>0</v>
      </c>
      <c r="FG37">
        <v>0</v>
      </c>
      <c r="FH37">
        <v>1</v>
      </c>
      <c r="FI37">
        <v>4</v>
      </c>
      <c r="FJ37">
        <v>3</v>
      </c>
      <c r="FK37">
        <v>27</v>
      </c>
      <c r="FL37">
        <v>12</v>
      </c>
      <c r="FM37">
        <v>4</v>
      </c>
      <c r="FN37">
        <v>2</v>
      </c>
      <c r="FO37">
        <v>0</v>
      </c>
      <c r="FP37">
        <v>1</v>
      </c>
      <c r="FQ37">
        <v>1</v>
      </c>
      <c r="FR37">
        <v>0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2</v>
      </c>
      <c r="GC37">
        <v>0</v>
      </c>
      <c r="GD37">
        <v>0</v>
      </c>
      <c r="GE37">
        <v>1</v>
      </c>
      <c r="GF37">
        <v>0</v>
      </c>
      <c r="GG37">
        <v>12</v>
      </c>
      <c r="GH37">
        <v>1</v>
      </c>
      <c r="GI37">
        <v>1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 t="s">
        <v>0</v>
      </c>
      <c r="GQ37">
        <v>0</v>
      </c>
      <c r="GR37">
        <v>0</v>
      </c>
      <c r="GS37" t="s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1</v>
      </c>
    </row>
    <row r="38" spans="1:207">
      <c r="A38" t="s">
        <v>1215</v>
      </c>
      <c r="B38" t="s">
        <v>1212</v>
      </c>
      <c r="C38" t="str">
        <f>"280502"</f>
        <v>280502</v>
      </c>
      <c r="D38" t="s">
        <v>1214</v>
      </c>
      <c r="E38">
        <v>11</v>
      </c>
      <c r="F38">
        <v>1807</v>
      </c>
      <c r="G38">
        <v>1400</v>
      </c>
      <c r="H38">
        <v>780</v>
      </c>
      <c r="I38">
        <v>620</v>
      </c>
      <c r="J38">
        <v>1</v>
      </c>
      <c r="K38">
        <v>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620</v>
      </c>
      <c r="T38">
        <v>0</v>
      </c>
      <c r="U38">
        <v>0</v>
      </c>
      <c r="V38">
        <v>620</v>
      </c>
      <c r="W38">
        <v>20</v>
      </c>
      <c r="X38">
        <v>20</v>
      </c>
      <c r="Y38">
        <v>0</v>
      </c>
      <c r="Z38">
        <v>0</v>
      </c>
      <c r="AA38">
        <v>600</v>
      </c>
      <c r="AB38">
        <v>200</v>
      </c>
      <c r="AC38">
        <v>23</v>
      </c>
      <c r="AD38">
        <v>3</v>
      </c>
      <c r="AE38">
        <v>67</v>
      </c>
      <c r="AF38">
        <v>2</v>
      </c>
      <c r="AG38">
        <v>5</v>
      </c>
      <c r="AH38">
        <v>1</v>
      </c>
      <c r="AI38">
        <v>2</v>
      </c>
      <c r="AJ38">
        <v>1</v>
      </c>
      <c r="AK38">
        <v>57</v>
      </c>
      <c r="AL38">
        <v>7</v>
      </c>
      <c r="AM38">
        <v>4</v>
      </c>
      <c r="AN38">
        <v>0</v>
      </c>
      <c r="AO38">
        <v>1</v>
      </c>
      <c r="AP38">
        <v>0</v>
      </c>
      <c r="AQ38">
        <v>3</v>
      </c>
      <c r="AR38">
        <v>6</v>
      </c>
      <c r="AS38">
        <v>12</v>
      </c>
      <c r="AT38">
        <v>3</v>
      </c>
      <c r="AU38">
        <v>1</v>
      </c>
      <c r="AV38">
        <v>2</v>
      </c>
      <c r="AW38">
        <v>200</v>
      </c>
      <c r="AX38">
        <v>158</v>
      </c>
      <c r="AY38">
        <v>14</v>
      </c>
      <c r="AZ38">
        <v>17</v>
      </c>
      <c r="BA38">
        <v>24</v>
      </c>
      <c r="BB38">
        <v>1</v>
      </c>
      <c r="BC38">
        <v>84</v>
      </c>
      <c r="BD38">
        <v>1</v>
      </c>
      <c r="BE38">
        <v>0</v>
      </c>
      <c r="BF38">
        <v>0</v>
      </c>
      <c r="BG38">
        <v>1</v>
      </c>
      <c r="BH38">
        <v>3</v>
      </c>
      <c r="BI38">
        <v>1</v>
      </c>
      <c r="BJ38">
        <v>0</v>
      </c>
      <c r="BK38">
        <v>1</v>
      </c>
      <c r="BL38">
        <v>1</v>
      </c>
      <c r="BM38">
        <v>3</v>
      </c>
      <c r="BN38">
        <v>0</v>
      </c>
      <c r="BO38">
        <v>0</v>
      </c>
      <c r="BP38">
        <v>1</v>
      </c>
      <c r="BQ38">
        <v>3</v>
      </c>
      <c r="BR38">
        <v>3</v>
      </c>
      <c r="BS38">
        <v>158</v>
      </c>
      <c r="BT38">
        <v>23</v>
      </c>
      <c r="BU38">
        <v>11</v>
      </c>
      <c r="BV38">
        <v>1</v>
      </c>
      <c r="BW38">
        <v>3</v>
      </c>
      <c r="BX38">
        <v>0</v>
      </c>
      <c r="BY38">
        <v>3</v>
      </c>
      <c r="BZ38">
        <v>0</v>
      </c>
      <c r="CA38">
        <v>1</v>
      </c>
      <c r="CB38">
        <v>0</v>
      </c>
      <c r="CC38">
        <v>1</v>
      </c>
      <c r="CD38">
        <v>3</v>
      </c>
      <c r="CE38">
        <v>23</v>
      </c>
      <c r="CF38">
        <v>26</v>
      </c>
      <c r="CG38">
        <v>15</v>
      </c>
      <c r="CH38">
        <v>0</v>
      </c>
      <c r="CI38">
        <v>1</v>
      </c>
      <c r="CJ38">
        <v>1</v>
      </c>
      <c r="CK38">
        <v>1</v>
      </c>
      <c r="CL38">
        <v>0</v>
      </c>
      <c r="CM38">
        <v>2</v>
      </c>
      <c r="CN38">
        <v>0</v>
      </c>
      <c r="CO38">
        <v>1</v>
      </c>
      <c r="CP38">
        <v>1</v>
      </c>
      <c r="CQ38">
        <v>0</v>
      </c>
      <c r="CR38">
        <v>1</v>
      </c>
      <c r="CS38">
        <v>0</v>
      </c>
      <c r="CT38">
        <v>2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26</v>
      </c>
      <c r="DB38">
        <v>26</v>
      </c>
      <c r="DC38">
        <v>1</v>
      </c>
      <c r="DD38">
        <v>4</v>
      </c>
      <c r="DE38">
        <v>10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5</v>
      </c>
      <c r="DS38">
        <v>0</v>
      </c>
      <c r="DT38">
        <v>0</v>
      </c>
      <c r="DU38">
        <v>3</v>
      </c>
      <c r="DV38">
        <v>1</v>
      </c>
      <c r="DW38">
        <v>26</v>
      </c>
      <c r="DX38">
        <v>80</v>
      </c>
      <c r="DY38">
        <v>18</v>
      </c>
      <c r="DZ38">
        <v>14</v>
      </c>
      <c r="EA38">
        <v>42</v>
      </c>
      <c r="EB38">
        <v>1</v>
      </c>
      <c r="EC38">
        <v>2</v>
      </c>
      <c r="ED38">
        <v>0</v>
      </c>
      <c r="EE38">
        <v>0</v>
      </c>
      <c r="EF38">
        <v>0</v>
      </c>
      <c r="EG38">
        <v>1</v>
      </c>
      <c r="EH38">
        <v>1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80</v>
      </c>
      <c r="ET38">
        <v>56</v>
      </c>
      <c r="EU38">
        <v>13</v>
      </c>
      <c r="EV38">
        <v>3</v>
      </c>
      <c r="EW38">
        <v>4</v>
      </c>
      <c r="EX38">
        <v>7</v>
      </c>
      <c r="EY38">
        <v>1</v>
      </c>
      <c r="EZ38">
        <v>2</v>
      </c>
      <c r="FA38">
        <v>5</v>
      </c>
      <c r="FB38">
        <v>0</v>
      </c>
      <c r="FC38">
        <v>0</v>
      </c>
      <c r="FD38">
        <v>4</v>
      </c>
      <c r="FE38">
        <v>0</v>
      </c>
      <c r="FF38">
        <v>0</v>
      </c>
      <c r="FG38">
        <v>0</v>
      </c>
      <c r="FH38">
        <v>1</v>
      </c>
      <c r="FI38">
        <v>15</v>
      </c>
      <c r="FJ38">
        <v>1</v>
      </c>
      <c r="FK38">
        <v>56</v>
      </c>
      <c r="FL38">
        <v>29</v>
      </c>
      <c r="FM38">
        <v>18</v>
      </c>
      <c r="FN38">
        <v>4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3</v>
      </c>
      <c r="FW38">
        <v>1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1</v>
      </c>
      <c r="GF38">
        <v>1</v>
      </c>
      <c r="GG38">
        <v>29</v>
      </c>
      <c r="GH38">
        <v>2</v>
      </c>
      <c r="GI38">
        <v>1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 t="s">
        <v>0</v>
      </c>
      <c r="GQ38">
        <v>0</v>
      </c>
      <c r="GR38">
        <v>0</v>
      </c>
      <c r="GS38" t="s">
        <v>0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2</v>
      </c>
    </row>
    <row r="39" spans="1:207">
      <c r="A39" t="s">
        <v>1213</v>
      </c>
      <c r="B39" t="s">
        <v>1212</v>
      </c>
      <c r="C39" t="str">
        <f>"280502"</f>
        <v>280502</v>
      </c>
      <c r="D39" t="s">
        <v>1211</v>
      </c>
      <c r="E39">
        <v>12</v>
      </c>
      <c r="F39">
        <v>197</v>
      </c>
      <c r="G39">
        <v>160</v>
      </c>
      <c r="H39">
        <v>126</v>
      </c>
      <c r="I39">
        <v>34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34</v>
      </c>
      <c r="T39">
        <v>0</v>
      </c>
      <c r="U39">
        <v>0</v>
      </c>
      <c r="V39">
        <v>34</v>
      </c>
      <c r="W39">
        <v>8</v>
      </c>
      <c r="X39">
        <v>3</v>
      </c>
      <c r="Y39">
        <v>5</v>
      </c>
      <c r="Z39">
        <v>0</v>
      </c>
      <c r="AA39">
        <v>26</v>
      </c>
      <c r="AB39">
        <v>16</v>
      </c>
      <c r="AC39">
        <v>4</v>
      </c>
      <c r="AD39">
        <v>0</v>
      </c>
      <c r="AE39">
        <v>3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8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16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2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3</v>
      </c>
      <c r="DC39">
        <v>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3</v>
      </c>
      <c r="DX39">
        <v>1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1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1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0</v>
      </c>
      <c r="GE39">
        <v>0</v>
      </c>
      <c r="GF39">
        <v>0</v>
      </c>
      <c r="GG39">
        <v>1</v>
      </c>
      <c r="GH39">
        <v>1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 t="s">
        <v>0</v>
      </c>
      <c r="GQ39">
        <v>0</v>
      </c>
      <c r="GR39">
        <v>0</v>
      </c>
      <c r="GS39" t="s">
        <v>0</v>
      </c>
      <c r="GT39">
        <v>0</v>
      </c>
      <c r="GU39">
        <v>0</v>
      </c>
      <c r="GV39">
        <v>0</v>
      </c>
      <c r="GW39">
        <v>0</v>
      </c>
      <c r="GX39">
        <v>1</v>
      </c>
      <c r="GY39">
        <v>1</v>
      </c>
    </row>
    <row r="40" spans="1:207">
      <c r="A40" t="s">
        <v>1210</v>
      </c>
      <c r="B40" t="s">
        <v>1199</v>
      </c>
      <c r="C40" t="str">
        <f>"280503"</f>
        <v>280503</v>
      </c>
      <c r="D40" t="s">
        <v>1209</v>
      </c>
      <c r="E40">
        <v>1</v>
      </c>
      <c r="F40">
        <v>1708</v>
      </c>
      <c r="G40">
        <v>1310</v>
      </c>
      <c r="H40">
        <v>770</v>
      </c>
      <c r="I40">
        <v>540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540</v>
      </c>
      <c r="T40">
        <v>0</v>
      </c>
      <c r="U40">
        <v>0</v>
      </c>
      <c r="V40">
        <v>540</v>
      </c>
      <c r="W40">
        <v>18</v>
      </c>
      <c r="X40">
        <v>10</v>
      </c>
      <c r="Y40">
        <v>8</v>
      </c>
      <c r="Z40">
        <v>0</v>
      </c>
      <c r="AA40">
        <v>522</v>
      </c>
      <c r="AB40">
        <v>207</v>
      </c>
      <c r="AC40">
        <v>33</v>
      </c>
      <c r="AD40">
        <v>4</v>
      </c>
      <c r="AE40">
        <v>83</v>
      </c>
      <c r="AF40">
        <v>9</v>
      </c>
      <c r="AG40">
        <v>2</v>
      </c>
      <c r="AH40">
        <v>2</v>
      </c>
      <c r="AI40">
        <v>4</v>
      </c>
      <c r="AJ40">
        <v>0</v>
      </c>
      <c r="AK40">
        <v>37</v>
      </c>
      <c r="AL40">
        <v>5</v>
      </c>
      <c r="AM40">
        <v>2</v>
      </c>
      <c r="AN40">
        <v>1</v>
      </c>
      <c r="AO40">
        <v>1</v>
      </c>
      <c r="AP40">
        <v>2</v>
      </c>
      <c r="AQ40">
        <v>2</v>
      </c>
      <c r="AR40">
        <v>3</v>
      </c>
      <c r="AS40">
        <v>7</v>
      </c>
      <c r="AT40">
        <v>7</v>
      </c>
      <c r="AU40">
        <v>1</v>
      </c>
      <c r="AV40">
        <v>2</v>
      </c>
      <c r="AW40">
        <v>207</v>
      </c>
      <c r="AX40">
        <v>94</v>
      </c>
      <c r="AY40">
        <v>8</v>
      </c>
      <c r="AZ40">
        <v>13</v>
      </c>
      <c r="BA40">
        <v>11</v>
      </c>
      <c r="BB40">
        <v>2</v>
      </c>
      <c r="BC40">
        <v>47</v>
      </c>
      <c r="BD40">
        <v>0</v>
      </c>
      <c r="BE40">
        <v>1</v>
      </c>
      <c r="BF40">
        <v>3</v>
      </c>
      <c r="BG40">
        <v>1</v>
      </c>
      <c r="BH40">
        <v>2</v>
      </c>
      <c r="BI40">
        <v>0</v>
      </c>
      <c r="BJ40">
        <v>2</v>
      </c>
      <c r="BK40">
        <v>0</v>
      </c>
      <c r="BL40">
        <v>1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1</v>
      </c>
      <c r="BS40">
        <v>94</v>
      </c>
      <c r="BT40">
        <v>16</v>
      </c>
      <c r="BU40">
        <v>7</v>
      </c>
      <c r="BV40">
        <v>5</v>
      </c>
      <c r="BW40">
        <v>0</v>
      </c>
      <c r="BX40">
        <v>1</v>
      </c>
      <c r="BY40">
        <v>1</v>
      </c>
      <c r="BZ40">
        <v>0</v>
      </c>
      <c r="CA40">
        <v>1</v>
      </c>
      <c r="CB40">
        <v>0</v>
      </c>
      <c r="CC40">
        <v>0</v>
      </c>
      <c r="CD40">
        <v>1</v>
      </c>
      <c r="CE40">
        <v>16</v>
      </c>
      <c r="CF40">
        <v>39</v>
      </c>
      <c r="CG40">
        <v>22</v>
      </c>
      <c r="CH40">
        <v>1</v>
      </c>
      <c r="CI40">
        <v>0</v>
      </c>
      <c r="CJ40">
        <v>1</v>
      </c>
      <c r="CK40">
        <v>0</v>
      </c>
      <c r="CL40">
        <v>0</v>
      </c>
      <c r="CM40">
        <v>7</v>
      </c>
      <c r="CN40">
        <v>0</v>
      </c>
      <c r="CO40">
        <v>1</v>
      </c>
      <c r="CP40">
        <v>5</v>
      </c>
      <c r="CQ40">
        <v>0</v>
      </c>
      <c r="CR40">
        <v>0</v>
      </c>
      <c r="CS40">
        <v>0</v>
      </c>
      <c r="CT40">
        <v>2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39</v>
      </c>
      <c r="DB40">
        <v>61</v>
      </c>
      <c r="DC40">
        <v>7</v>
      </c>
      <c r="DD40">
        <v>4</v>
      </c>
      <c r="DE40">
        <v>8</v>
      </c>
      <c r="DF40">
        <v>2</v>
      </c>
      <c r="DG40">
        <v>7</v>
      </c>
      <c r="DH40">
        <v>0</v>
      </c>
      <c r="DI40">
        <v>17</v>
      </c>
      <c r="DJ40">
        <v>2</v>
      </c>
      <c r="DK40">
        <v>0</v>
      </c>
      <c r="DL40">
        <v>1</v>
      </c>
      <c r="DM40">
        <v>2</v>
      </c>
      <c r="DN40">
        <v>0</v>
      </c>
      <c r="DO40">
        <v>0</v>
      </c>
      <c r="DP40">
        <v>0</v>
      </c>
      <c r="DQ40">
        <v>0</v>
      </c>
      <c r="DR40">
        <v>8</v>
      </c>
      <c r="DS40">
        <v>0</v>
      </c>
      <c r="DT40">
        <v>0</v>
      </c>
      <c r="DU40">
        <v>3</v>
      </c>
      <c r="DV40">
        <v>0</v>
      </c>
      <c r="DW40">
        <v>61</v>
      </c>
      <c r="DX40">
        <v>45</v>
      </c>
      <c r="DY40">
        <v>11</v>
      </c>
      <c r="DZ40">
        <v>2</v>
      </c>
      <c r="EA40">
        <v>25</v>
      </c>
      <c r="EB40">
        <v>0</v>
      </c>
      <c r="EC40">
        <v>0</v>
      </c>
      <c r="ED40">
        <v>0</v>
      </c>
      <c r="EE40">
        <v>1</v>
      </c>
      <c r="EF40">
        <v>2</v>
      </c>
      <c r="EG40">
        <v>1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1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45</v>
      </c>
      <c r="ET40">
        <v>49</v>
      </c>
      <c r="EU40">
        <v>13</v>
      </c>
      <c r="EV40">
        <v>6</v>
      </c>
      <c r="EW40">
        <v>3</v>
      </c>
      <c r="EX40">
        <v>1</v>
      </c>
      <c r="EY40">
        <v>0</v>
      </c>
      <c r="EZ40">
        <v>7</v>
      </c>
      <c r="FA40">
        <v>3</v>
      </c>
      <c r="FB40">
        <v>1</v>
      </c>
      <c r="FC40">
        <v>1</v>
      </c>
      <c r="FD40">
        <v>0</v>
      </c>
      <c r="FE40">
        <v>1</v>
      </c>
      <c r="FF40">
        <v>1</v>
      </c>
      <c r="FG40">
        <v>1</v>
      </c>
      <c r="FH40">
        <v>1</v>
      </c>
      <c r="FI40">
        <v>9</v>
      </c>
      <c r="FJ40">
        <v>1</v>
      </c>
      <c r="FK40">
        <v>49</v>
      </c>
      <c r="FL40">
        <v>10</v>
      </c>
      <c r="FM40">
        <v>5</v>
      </c>
      <c r="FN40">
        <v>0</v>
      </c>
      <c r="FO40">
        <v>0</v>
      </c>
      <c r="FP40">
        <v>1</v>
      </c>
      <c r="FQ40">
        <v>0</v>
      </c>
      <c r="FR40">
        <v>1</v>
      </c>
      <c r="FS40">
        <v>0</v>
      </c>
      <c r="FT40">
        <v>1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F40">
        <v>1</v>
      </c>
      <c r="GG40">
        <v>10</v>
      </c>
      <c r="GH40">
        <v>1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1</v>
      </c>
      <c r="GO40">
        <v>0</v>
      </c>
      <c r="GP40" t="s">
        <v>0</v>
      </c>
      <c r="GQ40">
        <v>0</v>
      </c>
      <c r="GR40">
        <v>0</v>
      </c>
      <c r="GS40" t="s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1</v>
      </c>
    </row>
    <row r="41" spans="1:207">
      <c r="A41" t="s">
        <v>1208</v>
      </c>
      <c r="B41" t="s">
        <v>1199</v>
      </c>
      <c r="C41" t="str">
        <f>"280503"</f>
        <v>280503</v>
      </c>
      <c r="D41" t="s">
        <v>1207</v>
      </c>
      <c r="E41">
        <v>2</v>
      </c>
      <c r="F41">
        <v>724</v>
      </c>
      <c r="G41">
        <v>560</v>
      </c>
      <c r="H41">
        <v>382</v>
      </c>
      <c r="I41">
        <v>178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178</v>
      </c>
      <c r="T41">
        <v>0</v>
      </c>
      <c r="U41">
        <v>0</v>
      </c>
      <c r="V41">
        <v>178</v>
      </c>
      <c r="W41">
        <v>12</v>
      </c>
      <c r="X41">
        <v>6</v>
      </c>
      <c r="Y41">
        <v>6</v>
      </c>
      <c r="Z41">
        <v>0</v>
      </c>
      <c r="AA41">
        <v>166</v>
      </c>
      <c r="AB41">
        <v>91</v>
      </c>
      <c r="AC41">
        <v>12</v>
      </c>
      <c r="AD41">
        <v>1</v>
      </c>
      <c r="AE41">
        <v>48</v>
      </c>
      <c r="AF41">
        <v>6</v>
      </c>
      <c r="AG41">
        <v>0</v>
      </c>
      <c r="AH41">
        <v>2</v>
      </c>
      <c r="AI41">
        <v>2</v>
      </c>
      <c r="AJ41">
        <v>0</v>
      </c>
      <c r="AK41">
        <v>8</v>
      </c>
      <c r="AL41">
        <v>4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4</v>
      </c>
      <c r="AS41">
        <v>0</v>
      </c>
      <c r="AT41">
        <v>1</v>
      </c>
      <c r="AU41">
        <v>0</v>
      </c>
      <c r="AV41">
        <v>1</v>
      </c>
      <c r="AW41">
        <v>91</v>
      </c>
      <c r="AX41">
        <v>27</v>
      </c>
      <c r="AY41">
        <v>1</v>
      </c>
      <c r="AZ41">
        <v>4</v>
      </c>
      <c r="BA41">
        <v>6</v>
      </c>
      <c r="BB41">
        <v>2</v>
      </c>
      <c r="BC41">
        <v>9</v>
      </c>
      <c r="BD41">
        <v>1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27</v>
      </c>
      <c r="BT41">
        <v>7</v>
      </c>
      <c r="BU41">
        <v>0</v>
      </c>
      <c r="BV41">
        <v>1</v>
      </c>
      <c r="BW41">
        <v>1</v>
      </c>
      <c r="BX41">
        <v>0</v>
      </c>
      <c r="BY41">
        <v>2</v>
      </c>
      <c r="BZ41">
        <v>0</v>
      </c>
      <c r="CA41">
        <v>1</v>
      </c>
      <c r="CB41">
        <v>0</v>
      </c>
      <c r="CC41">
        <v>0</v>
      </c>
      <c r="CD41">
        <v>2</v>
      </c>
      <c r="CE41">
        <v>7</v>
      </c>
      <c r="CF41">
        <v>3</v>
      </c>
      <c r="CG41">
        <v>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3</v>
      </c>
      <c r="DB41">
        <v>18</v>
      </c>
      <c r="DC41">
        <v>1</v>
      </c>
      <c r="DD41">
        <v>2</v>
      </c>
      <c r="DE41">
        <v>3</v>
      </c>
      <c r="DF41">
        <v>1</v>
      </c>
      <c r="DG41">
        <v>1</v>
      </c>
      <c r="DH41">
        <v>1</v>
      </c>
      <c r="DI41">
        <v>3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5</v>
      </c>
      <c r="DS41">
        <v>0</v>
      </c>
      <c r="DT41">
        <v>0</v>
      </c>
      <c r="DU41">
        <v>0</v>
      </c>
      <c r="DV41">
        <v>0</v>
      </c>
      <c r="DW41">
        <v>18</v>
      </c>
      <c r="DX41">
        <v>6</v>
      </c>
      <c r="DY41">
        <v>4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6</v>
      </c>
      <c r="ET41">
        <v>8</v>
      </c>
      <c r="EU41">
        <v>2</v>
      </c>
      <c r="EV41">
        <v>2</v>
      </c>
      <c r="EW41">
        <v>1</v>
      </c>
      <c r="EX41">
        <v>0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1</v>
      </c>
      <c r="FJ41">
        <v>0</v>
      </c>
      <c r="FK41">
        <v>8</v>
      </c>
      <c r="FL41">
        <v>5</v>
      </c>
      <c r="FM41">
        <v>1</v>
      </c>
      <c r="FN41">
        <v>0</v>
      </c>
      <c r="FO41">
        <v>2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0</v>
      </c>
      <c r="GD41">
        <v>0</v>
      </c>
      <c r="GE41">
        <v>0</v>
      </c>
      <c r="GF41">
        <v>0</v>
      </c>
      <c r="GG41">
        <v>5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</v>
      </c>
      <c r="GO41">
        <v>0</v>
      </c>
      <c r="GP41" t="s">
        <v>0</v>
      </c>
      <c r="GQ41">
        <v>0</v>
      </c>
      <c r="GR41">
        <v>0</v>
      </c>
      <c r="GS41" t="s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1</v>
      </c>
    </row>
    <row r="42" spans="1:207">
      <c r="A42" t="s">
        <v>1206</v>
      </c>
      <c r="B42" t="s">
        <v>1199</v>
      </c>
      <c r="C42" t="str">
        <f>"280503"</f>
        <v>280503</v>
      </c>
      <c r="D42" t="s">
        <v>1205</v>
      </c>
      <c r="E42">
        <v>3</v>
      </c>
      <c r="F42">
        <v>700</v>
      </c>
      <c r="G42">
        <v>530</v>
      </c>
      <c r="H42">
        <v>375</v>
      </c>
      <c r="I42">
        <v>155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155</v>
      </c>
      <c r="T42">
        <v>0</v>
      </c>
      <c r="U42">
        <v>0</v>
      </c>
      <c r="V42">
        <v>155</v>
      </c>
      <c r="W42">
        <v>6</v>
      </c>
      <c r="X42">
        <v>5</v>
      </c>
      <c r="Y42">
        <v>1</v>
      </c>
      <c r="Z42">
        <v>0</v>
      </c>
      <c r="AA42">
        <v>149</v>
      </c>
      <c r="AB42">
        <v>61</v>
      </c>
      <c r="AC42">
        <v>10</v>
      </c>
      <c r="AD42">
        <v>0</v>
      </c>
      <c r="AE42">
        <v>25</v>
      </c>
      <c r="AF42">
        <v>2</v>
      </c>
      <c r="AG42">
        <v>0</v>
      </c>
      <c r="AH42">
        <v>1</v>
      </c>
      <c r="AI42">
        <v>3</v>
      </c>
      <c r="AJ42">
        <v>0</v>
      </c>
      <c r="AK42">
        <v>9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2</v>
      </c>
      <c r="AR42">
        <v>1</v>
      </c>
      <c r="AS42">
        <v>4</v>
      </c>
      <c r="AT42">
        <v>0</v>
      </c>
      <c r="AU42">
        <v>2</v>
      </c>
      <c r="AV42">
        <v>0</v>
      </c>
      <c r="AW42">
        <v>61</v>
      </c>
      <c r="AX42">
        <v>35</v>
      </c>
      <c r="AY42">
        <v>3</v>
      </c>
      <c r="AZ42">
        <v>4</v>
      </c>
      <c r="BA42">
        <v>3</v>
      </c>
      <c r="BB42">
        <v>2</v>
      </c>
      <c r="BC42">
        <v>15</v>
      </c>
      <c r="BD42">
        <v>0</v>
      </c>
      <c r="BE42">
        <v>0</v>
      </c>
      <c r="BF42">
        <v>1</v>
      </c>
      <c r="BG42">
        <v>1</v>
      </c>
      <c r="BH42">
        <v>2</v>
      </c>
      <c r="BI42">
        <v>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35</v>
      </c>
      <c r="BT42">
        <v>5</v>
      </c>
      <c r="BU42">
        <v>2</v>
      </c>
      <c r="BV42">
        <v>0</v>
      </c>
      <c r="BW42">
        <v>0</v>
      </c>
      <c r="BX42">
        <v>2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5</v>
      </c>
      <c r="CF42">
        <v>10</v>
      </c>
      <c r="CG42">
        <v>5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3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10</v>
      </c>
      <c r="DB42">
        <v>9</v>
      </c>
      <c r="DC42">
        <v>1</v>
      </c>
      <c r="DD42">
        <v>2</v>
      </c>
      <c r="DE42">
        <v>1</v>
      </c>
      <c r="DF42">
        <v>0</v>
      </c>
      <c r="DG42">
        <v>0</v>
      </c>
      <c r="DH42">
        <v>1</v>
      </c>
      <c r="DI42">
        <v>2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9</v>
      </c>
      <c r="DX42">
        <v>3</v>
      </c>
      <c r="DY42">
        <v>1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3</v>
      </c>
      <c r="ET42">
        <v>17</v>
      </c>
      <c r="EU42">
        <v>4</v>
      </c>
      <c r="EV42">
        <v>0</v>
      </c>
      <c r="EW42">
        <v>2</v>
      </c>
      <c r="EX42">
        <v>1</v>
      </c>
      <c r="EY42">
        <v>1</v>
      </c>
      <c r="EZ42">
        <v>1</v>
      </c>
      <c r="FA42">
        <v>3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3</v>
      </c>
      <c r="FJ42">
        <v>1</v>
      </c>
      <c r="FK42">
        <v>17</v>
      </c>
      <c r="FL42">
        <v>9</v>
      </c>
      <c r="FM42">
        <v>6</v>
      </c>
      <c r="FN42">
        <v>0</v>
      </c>
      <c r="FO42">
        <v>2</v>
      </c>
      <c r="FP42">
        <v>1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9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 t="s">
        <v>0</v>
      </c>
      <c r="GQ42">
        <v>0</v>
      </c>
      <c r="GR42">
        <v>0</v>
      </c>
      <c r="GS42" t="s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</row>
    <row r="43" spans="1:207">
      <c r="A43" t="s">
        <v>1204</v>
      </c>
      <c r="B43" t="s">
        <v>1199</v>
      </c>
      <c r="C43" t="str">
        <f>"280503"</f>
        <v>280503</v>
      </c>
      <c r="D43" t="s">
        <v>1203</v>
      </c>
      <c r="E43">
        <v>4</v>
      </c>
      <c r="F43">
        <v>784</v>
      </c>
      <c r="G43">
        <v>610</v>
      </c>
      <c r="H43">
        <v>372</v>
      </c>
      <c r="I43">
        <v>238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237</v>
      </c>
      <c r="T43">
        <v>0</v>
      </c>
      <c r="U43">
        <v>0</v>
      </c>
      <c r="V43">
        <v>237</v>
      </c>
      <c r="W43">
        <v>10</v>
      </c>
      <c r="X43">
        <v>7</v>
      </c>
      <c r="Y43">
        <v>3</v>
      </c>
      <c r="Z43">
        <v>0</v>
      </c>
      <c r="AA43">
        <v>227</v>
      </c>
      <c r="AB43">
        <v>74</v>
      </c>
      <c r="AC43">
        <v>11</v>
      </c>
      <c r="AD43">
        <v>0</v>
      </c>
      <c r="AE43">
        <v>36</v>
      </c>
      <c r="AF43">
        <v>3</v>
      </c>
      <c r="AG43">
        <v>1</v>
      </c>
      <c r="AH43">
        <v>0</v>
      </c>
      <c r="AI43">
        <v>3</v>
      </c>
      <c r="AJ43">
        <v>0</v>
      </c>
      <c r="AK43">
        <v>9</v>
      </c>
      <c r="AL43">
        <v>2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2</v>
      </c>
      <c r="AS43">
        <v>4</v>
      </c>
      <c r="AT43">
        <v>1</v>
      </c>
      <c r="AU43">
        <v>0</v>
      </c>
      <c r="AV43">
        <v>0</v>
      </c>
      <c r="AW43">
        <v>74</v>
      </c>
      <c r="AX43">
        <v>38</v>
      </c>
      <c r="AY43">
        <v>0</v>
      </c>
      <c r="AZ43">
        <v>5</v>
      </c>
      <c r="BA43">
        <v>6</v>
      </c>
      <c r="BB43">
        <v>1</v>
      </c>
      <c r="BC43">
        <v>19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2</v>
      </c>
      <c r="BO43">
        <v>0</v>
      </c>
      <c r="BP43">
        <v>0</v>
      </c>
      <c r="BQ43">
        <v>1</v>
      </c>
      <c r="BR43">
        <v>2</v>
      </c>
      <c r="BS43">
        <v>38</v>
      </c>
      <c r="BT43">
        <v>8</v>
      </c>
      <c r="BU43">
        <v>2</v>
      </c>
      <c r="BV43">
        <v>0</v>
      </c>
      <c r="BW43">
        <v>1</v>
      </c>
      <c r="BX43">
        <v>0</v>
      </c>
      <c r="BY43">
        <v>3</v>
      </c>
      <c r="BZ43">
        <v>0</v>
      </c>
      <c r="CA43">
        <v>0</v>
      </c>
      <c r="CB43">
        <v>0</v>
      </c>
      <c r="CC43">
        <v>2</v>
      </c>
      <c r="CD43">
        <v>0</v>
      </c>
      <c r="CE43">
        <v>8</v>
      </c>
      <c r="CF43">
        <v>15</v>
      </c>
      <c r="CG43">
        <v>4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5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15</v>
      </c>
      <c r="DB43">
        <v>37</v>
      </c>
      <c r="DC43">
        <v>8</v>
      </c>
      <c r="DD43">
        <v>2</v>
      </c>
      <c r="DE43">
        <v>4</v>
      </c>
      <c r="DF43">
        <v>1</v>
      </c>
      <c r="DG43">
        <v>5</v>
      </c>
      <c r="DH43">
        <v>2</v>
      </c>
      <c r="DI43">
        <v>1</v>
      </c>
      <c r="DJ43">
        <v>0</v>
      </c>
      <c r="DK43">
        <v>0</v>
      </c>
      <c r="DL43">
        <v>1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8</v>
      </c>
      <c r="DS43">
        <v>0</v>
      </c>
      <c r="DT43">
        <v>2</v>
      </c>
      <c r="DU43">
        <v>2</v>
      </c>
      <c r="DV43">
        <v>0</v>
      </c>
      <c r="DW43">
        <v>37</v>
      </c>
      <c r="DX43">
        <v>16</v>
      </c>
      <c r="DY43">
        <v>3</v>
      </c>
      <c r="DZ43">
        <v>0</v>
      </c>
      <c r="EA43">
        <v>10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16</v>
      </c>
      <c r="ET43">
        <v>29</v>
      </c>
      <c r="EU43">
        <v>10</v>
      </c>
      <c r="EV43">
        <v>4</v>
      </c>
      <c r="EW43">
        <v>4</v>
      </c>
      <c r="EX43">
        <v>1</v>
      </c>
      <c r="EY43">
        <v>0</v>
      </c>
      <c r="EZ43">
        <v>0</v>
      </c>
      <c r="FA43">
        <v>1</v>
      </c>
      <c r="FB43">
        <v>0</v>
      </c>
      <c r="FC43">
        <v>0</v>
      </c>
      <c r="FD43">
        <v>3</v>
      </c>
      <c r="FE43">
        <v>1</v>
      </c>
      <c r="FF43">
        <v>0</v>
      </c>
      <c r="FG43">
        <v>1</v>
      </c>
      <c r="FH43">
        <v>2</v>
      </c>
      <c r="FI43">
        <v>2</v>
      </c>
      <c r="FJ43">
        <v>0</v>
      </c>
      <c r="FK43">
        <v>29</v>
      </c>
      <c r="FL43">
        <v>7</v>
      </c>
      <c r="FM43">
        <v>5</v>
      </c>
      <c r="FN43">
        <v>0</v>
      </c>
      <c r="FO43">
        <v>0</v>
      </c>
      <c r="FP43">
        <v>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7</v>
      </c>
      <c r="GH43">
        <v>3</v>
      </c>
      <c r="GI43">
        <v>0</v>
      </c>
      <c r="GJ43">
        <v>0</v>
      </c>
      <c r="GK43">
        <v>0</v>
      </c>
      <c r="GL43">
        <v>0</v>
      </c>
      <c r="GM43">
        <v>2</v>
      </c>
      <c r="GN43">
        <v>1</v>
      </c>
      <c r="GO43">
        <v>0</v>
      </c>
      <c r="GP43" t="s">
        <v>0</v>
      </c>
      <c r="GQ43">
        <v>0</v>
      </c>
      <c r="GR43">
        <v>0</v>
      </c>
      <c r="GS43" t="s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3</v>
      </c>
    </row>
    <row r="44" spans="1:207">
      <c r="A44" t="s">
        <v>1202</v>
      </c>
      <c r="B44" t="s">
        <v>1199</v>
      </c>
      <c r="C44" t="str">
        <f>"280503"</f>
        <v>280503</v>
      </c>
      <c r="D44" t="s">
        <v>357</v>
      </c>
      <c r="E44">
        <v>5</v>
      </c>
      <c r="F44">
        <v>654</v>
      </c>
      <c r="G44">
        <v>490</v>
      </c>
      <c r="H44">
        <v>307</v>
      </c>
      <c r="I44">
        <v>183</v>
      </c>
      <c r="J44">
        <v>0</v>
      </c>
      <c r="K44">
        <v>11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183</v>
      </c>
      <c r="T44">
        <v>0</v>
      </c>
      <c r="U44">
        <v>0</v>
      </c>
      <c r="V44">
        <v>183</v>
      </c>
      <c r="W44">
        <v>8</v>
      </c>
      <c r="X44">
        <v>8</v>
      </c>
      <c r="Y44">
        <v>0</v>
      </c>
      <c r="Z44">
        <v>0</v>
      </c>
      <c r="AA44">
        <v>175</v>
      </c>
      <c r="AB44">
        <v>61</v>
      </c>
      <c r="AC44">
        <v>10</v>
      </c>
      <c r="AD44">
        <v>2</v>
      </c>
      <c r="AE44">
        <v>27</v>
      </c>
      <c r="AF44">
        <v>3</v>
      </c>
      <c r="AG44">
        <v>1</v>
      </c>
      <c r="AH44">
        <v>1</v>
      </c>
      <c r="AI44">
        <v>3</v>
      </c>
      <c r="AJ44">
        <v>0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3</v>
      </c>
      <c r="AT44">
        <v>0</v>
      </c>
      <c r="AU44">
        <v>0</v>
      </c>
      <c r="AV44">
        <v>0</v>
      </c>
      <c r="AW44">
        <v>61</v>
      </c>
      <c r="AX44">
        <v>30</v>
      </c>
      <c r="AY44">
        <v>3</v>
      </c>
      <c r="AZ44">
        <v>4</v>
      </c>
      <c r="BA44">
        <v>3</v>
      </c>
      <c r="BB44">
        <v>0</v>
      </c>
      <c r="BC44">
        <v>18</v>
      </c>
      <c r="BD44">
        <v>1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30</v>
      </c>
      <c r="BT44">
        <v>5</v>
      </c>
      <c r="BU44">
        <v>3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5</v>
      </c>
      <c r="CF44">
        <v>7</v>
      </c>
      <c r="CG44">
        <v>3</v>
      </c>
      <c r="CH44">
        <v>0</v>
      </c>
      <c r="CI44">
        <v>0</v>
      </c>
      <c r="CJ44">
        <v>0</v>
      </c>
      <c r="CK44">
        <v>0</v>
      </c>
      <c r="CL44">
        <v>2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7</v>
      </c>
      <c r="DB44">
        <v>20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13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4</v>
      </c>
      <c r="DS44">
        <v>0</v>
      </c>
      <c r="DT44">
        <v>0</v>
      </c>
      <c r="DU44">
        <v>2</v>
      </c>
      <c r="DV44">
        <v>0</v>
      </c>
      <c r="DW44">
        <v>20</v>
      </c>
      <c r="DX44">
        <v>11</v>
      </c>
      <c r="DY44">
        <v>3</v>
      </c>
      <c r="DZ44">
        <v>0</v>
      </c>
      <c r="EA44">
        <v>7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11</v>
      </c>
      <c r="ET44">
        <v>26</v>
      </c>
      <c r="EU44">
        <v>10</v>
      </c>
      <c r="EV44">
        <v>2</v>
      </c>
      <c r="EW44">
        <v>4</v>
      </c>
      <c r="EX44">
        <v>0</v>
      </c>
      <c r="EY44">
        <v>3</v>
      </c>
      <c r="EZ44">
        <v>1</v>
      </c>
      <c r="FA44">
        <v>0</v>
      </c>
      <c r="FB44">
        <v>1</v>
      </c>
      <c r="FC44">
        <v>2</v>
      </c>
      <c r="FD44">
        <v>0</v>
      </c>
      <c r="FE44">
        <v>1</v>
      </c>
      <c r="FF44">
        <v>0</v>
      </c>
      <c r="FG44">
        <v>0</v>
      </c>
      <c r="FH44">
        <v>1</v>
      </c>
      <c r="FI44">
        <v>1</v>
      </c>
      <c r="FJ44">
        <v>0</v>
      </c>
      <c r="FK44">
        <v>26</v>
      </c>
      <c r="FL44">
        <v>14</v>
      </c>
      <c r="FM44">
        <v>4</v>
      </c>
      <c r="FN44">
        <v>3</v>
      </c>
      <c r="FO44">
        <v>1</v>
      </c>
      <c r="FP44">
        <v>0</v>
      </c>
      <c r="FQ44">
        <v>1</v>
      </c>
      <c r="FR44">
        <v>0</v>
      </c>
      <c r="FS44">
        <v>1</v>
      </c>
      <c r="FT44">
        <v>1</v>
      </c>
      <c r="FU44">
        <v>0</v>
      </c>
      <c r="FV44">
        <v>0</v>
      </c>
      <c r="FW44">
        <v>1</v>
      </c>
      <c r="FX44">
        <v>0</v>
      </c>
      <c r="FY44">
        <v>0</v>
      </c>
      <c r="FZ44">
        <v>0</v>
      </c>
      <c r="GA44">
        <v>2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14</v>
      </c>
      <c r="GH44">
        <v>1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0</v>
      </c>
      <c r="GP44" t="s">
        <v>0</v>
      </c>
      <c r="GQ44">
        <v>0</v>
      </c>
      <c r="GR44">
        <v>0</v>
      </c>
      <c r="GS44" t="s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1</v>
      </c>
    </row>
    <row r="45" spans="1:207">
      <c r="A45" t="s">
        <v>1201</v>
      </c>
      <c r="B45" t="s">
        <v>1199</v>
      </c>
      <c r="C45" t="str">
        <f>"280503"</f>
        <v>280503</v>
      </c>
      <c r="D45" t="s">
        <v>357</v>
      </c>
      <c r="E45">
        <v>6</v>
      </c>
      <c r="F45">
        <v>801</v>
      </c>
      <c r="G45">
        <v>610</v>
      </c>
      <c r="H45">
        <v>389</v>
      </c>
      <c r="I45">
        <v>221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221</v>
      </c>
      <c r="T45">
        <v>0</v>
      </c>
      <c r="U45">
        <v>0</v>
      </c>
      <c r="V45">
        <v>221</v>
      </c>
      <c r="W45">
        <v>18</v>
      </c>
      <c r="X45">
        <v>13</v>
      </c>
      <c r="Y45">
        <v>5</v>
      </c>
      <c r="Z45">
        <v>0</v>
      </c>
      <c r="AA45">
        <v>203</v>
      </c>
      <c r="AB45">
        <v>72</v>
      </c>
      <c r="AC45">
        <v>17</v>
      </c>
      <c r="AD45">
        <v>0</v>
      </c>
      <c r="AE45">
        <v>38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5</v>
      </c>
      <c r="AL45">
        <v>0</v>
      </c>
      <c r="AM45">
        <v>2</v>
      </c>
      <c r="AN45">
        <v>1</v>
      </c>
      <c r="AO45">
        <v>1</v>
      </c>
      <c r="AP45">
        <v>0</v>
      </c>
      <c r="AQ45">
        <v>0</v>
      </c>
      <c r="AR45">
        <v>2</v>
      </c>
      <c r="AS45">
        <v>1</v>
      </c>
      <c r="AT45">
        <v>4</v>
      </c>
      <c r="AU45">
        <v>0</v>
      </c>
      <c r="AV45">
        <v>0</v>
      </c>
      <c r="AW45">
        <v>72</v>
      </c>
      <c r="AX45">
        <v>46</v>
      </c>
      <c r="AY45">
        <v>10</v>
      </c>
      <c r="AZ45">
        <v>6</v>
      </c>
      <c r="BA45">
        <v>2</v>
      </c>
      <c r="BB45">
        <v>0</v>
      </c>
      <c r="BC45">
        <v>21</v>
      </c>
      <c r="BD45">
        <v>1</v>
      </c>
      <c r="BE45">
        <v>0</v>
      </c>
      <c r="BF45">
        <v>0</v>
      </c>
      <c r="BG45">
        <v>1</v>
      </c>
      <c r="BH45">
        <v>1</v>
      </c>
      <c r="BI45">
        <v>0</v>
      </c>
      <c r="BJ45">
        <v>1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46</v>
      </c>
      <c r="BT45">
        <v>3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3</v>
      </c>
      <c r="CF45">
        <v>10</v>
      </c>
      <c r="CG45">
        <v>6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1</v>
      </c>
      <c r="CZ45">
        <v>0</v>
      </c>
      <c r="DA45">
        <v>10</v>
      </c>
      <c r="DB45">
        <v>22</v>
      </c>
      <c r="DC45">
        <v>2</v>
      </c>
      <c r="DD45">
        <v>1</v>
      </c>
      <c r="DE45">
        <v>5</v>
      </c>
      <c r="DF45">
        <v>1</v>
      </c>
      <c r="DG45">
        <v>1</v>
      </c>
      <c r="DH45">
        <v>2</v>
      </c>
      <c r="DI45">
        <v>6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2</v>
      </c>
      <c r="DS45">
        <v>0</v>
      </c>
      <c r="DT45">
        <v>0</v>
      </c>
      <c r="DU45">
        <v>1</v>
      </c>
      <c r="DV45">
        <v>0</v>
      </c>
      <c r="DW45">
        <v>22</v>
      </c>
      <c r="DX45">
        <v>17</v>
      </c>
      <c r="DY45">
        <v>6</v>
      </c>
      <c r="DZ45">
        <v>1</v>
      </c>
      <c r="EA45">
        <v>5</v>
      </c>
      <c r="EB45">
        <v>1</v>
      </c>
      <c r="EC45">
        <v>1</v>
      </c>
      <c r="ED45">
        <v>0</v>
      </c>
      <c r="EE45">
        <v>1</v>
      </c>
      <c r="EF45">
        <v>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17</v>
      </c>
      <c r="ET45">
        <v>24</v>
      </c>
      <c r="EU45">
        <v>7</v>
      </c>
      <c r="EV45">
        <v>1</v>
      </c>
      <c r="EW45">
        <v>2</v>
      </c>
      <c r="EX45">
        <v>1</v>
      </c>
      <c r="EY45">
        <v>0</v>
      </c>
      <c r="EZ45">
        <v>3</v>
      </c>
      <c r="FA45">
        <v>0</v>
      </c>
      <c r="FB45">
        <v>1</v>
      </c>
      <c r="FC45">
        <v>1</v>
      </c>
      <c r="FD45">
        <v>1</v>
      </c>
      <c r="FE45">
        <v>1</v>
      </c>
      <c r="FF45">
        <v>0</v>
      </c>
      <c r="FG45">
        <v>0</v>
      </c>
      <c r="FH45">
        <v>1</v>
      </c>
      <c r="FI45">
        <v>5</v>
      </c>
      <c r="FJ45">
        <v>0</v>
      </c>
      <c r="FK45">
        <v>24</v>
      </c>
      <c r="FL45">
        <v>7</v>
      </c>
      <c r="FM45">
        <v>1</v>
      </c>
      <c r="FN45">
        <v>0</v>
      </c>
      <c r="FO45">
        <v>0</v>
      </c>
      <c r="FP45">
        <v>1</v>
      </c>
      <c r="FQ45">
        <v>1</v>
      </c>
      <c r="FR45">
        <v>0</v>
      </c>
      <c r="FS45">
        <v>0</v>
      </c>
      <c r="FT45">
        <v>0</v>
      </c>
      <c r="FU45">
        <v>1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0</v>
      </c>
      <c r="GE45">
        <v>1</v>
      </c>
      <c r="GF45">
        <v>1</v>
      </c>
      <c r="GG45">
        <v>7</v>
      </c>
      <c r="GH45">
        <v>2</v>
      </c>
      <c r="GI45">
        <v>1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0</v>
      </c>
      <c r="GP45" t="s">
        <v>0</v>
      </c>
      <c r="GQ45">
        <v>0</v>
      </c>
      <c r="GR45">
        <v>0</v>
      </c>
      <c r="GS45" t="s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2</v>
      </c>
    </row>
    <row r="46" spans="1:207">
      <c r="A46" t="s">
        <v>1200</v>
      </c>
      <c r="B46" t="s">
        <v>1199</v>
      </c>
      <c r="C46" t="str">
        <f>"280503"</f>
        <v>280503</v>
      </c>
      <c r="D46" t="s">
        <v>1198</v>
      </c>
      <c r="E46">
        <v>7</v>
      </c>
      <c r="F46">
        <v>70</v>
      </c>
      <c r="G46">
        <v>70</v>
      </c>
      <c r="H46">
        <v>29</v>
      </c>
      <c r="I46">
        <v>41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41</v>
      </c>
      <c r="T46">
        <v>0</v>
      </c>
      <c r="U46">
        <v>0</v>
      </c>
      <c r="V46">
        <v>41</v>
      </c>
      <c r="W46">
        <v>1</v>
      </c>
      <c r="X46">
        <v>0</v>
      </c>
      <c r="Y46">
        <v>1</v>
      </c>
      <c r="Z46">
        <v>0</v>
      </c>
      <c r="AA46">
        <v>40</v>
      </c>
      <c r="AB46">
        <v>16</v>
      </c>
      <c r="AC46">
        <v>2</v>
      </c>
      <c r="AD46">
        <v>2</v>
      </c>
      <c r="AE46">
        <v>4</v>
      </c>
      <c r="AF46">
        <v>0</v>
      </c>
      <c r="AG46">
        <v>0</v>
      </c>
      <c r="AH46">
        <v>0</v>
      </c>
      <c r="AI46">
        <v>2</v>
      </c>
      <c r="AJ46">
        <v>1</v>
      </c>
      <c r="AK46">
        <v>2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16</v>
      </c>
      <c r="AX46">
        <v>15</v>
      </c>
      <c r="AY46">
        <v>9</v>
      </c>
      <c r="AZ46">
        <v>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15</v>
      </c>
      <c r="BT46">
        <v>2</v>
      </c>
      <c r="BU46">
        <v>0</v>
      </c>
      <c r="BV46">
        <v>0</v>
      </c>
      <c r="BW46">
        <v>0</v>
      </c>
      <c r="BX46">
        <v>1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4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4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2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 t="s">
        <v>0</v>
      </c>
      <c r="GQ46">
        <v>0</v>
      </c>
      <c r="GR46">
        <v>0</v>
      </c>
      <c r="GS46" t="s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</row>
    <row r="47" spans="1:207">
      <c r="A47" t="s">
        <v>1197</v>
      </c>
      <c r="B47" t="s">
        <v>1185</v>
      </c>
      <c r="C47" t="str">
        <f>"280504"</f>
        <v>280504</v>
      </c>
      <c r="D47" t="s">
        <v>353</v>
      </c>
      <c r="E47">
        <v>1</v>
      </c>
      <c r="F47">
        <v>933</v>
      </c>
      <c r="G47">
        <v>720</v>
      </c>
      <c r="H47">
        <v>422</v>
      </c>
      <c r="I47">
        <v>298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298</v>
      </c>
      <c r="T47">
        <v>0</v>
      </c>
      <c r="U47">
        <v>0</v>
      </c>
      <c r="V47">
        <v>298</v>
      </c>
      <c r="W47">
        <v>13</v>
      </c>
      <c r="X47">
        <v>7</v>
      </c>
      <c r="Y47">
        <v>4</v>
      </c>
      <c r="Z47">
        <v>0</v>
      </c>
      <c r="AA47">
        <v>285</v>
      </c>
      <c r="AB47">
        <v>103</v>
      </c>
      <c r="AC47">
        <v>10</v>
      </c>
      <c r="AD47">
        <v>1</v>
      </c>
      <c r="AE47">
        <v>25</v>
      </c>
      <c r="AF47">
        <v>4</v>
      </c>
      <c r="AG47">
        <v>3</v>
      </c>
      <c r="AH47">
        <v>0</v>
      </c>
      <c r="AI47">
        <v>3</v>
      </c>
      <c r="AJ47">
        <v>4</v>
      </c>
      <c r="AK47">
        <v>36</v>
      </c>
      <c r="AL47">
        <v>5</v>
      </c>
      <c r="AM47">
        <v>0</v>
      </c>
      <c r="AN47">
        <v>2</v>
      </c>
      <c r="AO47">
        <v>2</v>
      </c>
      <c r="AP47">
        <v>0</v>
      </c>
      <c r="AQ47">
        <v>0</v>
      </c>
      <c r="AR47">
        <v>3</v>
      </c>
      <c r="AS47">
        <v>4</v>
      </c>
      <c r="AT47">
        <v>1</v>
      </c>
      <c r="AU47">
        <v>0</v>
      </c>
      <c r="AV47">
        <v>0</v>
      </c>
      <c r="AW47">
        <v>103</v>
      </c>
      <c r="AX47">
        <v>77</v>
      </c>
      <c r="AY47">
        <v>5</v>
      </c>
      <c r="AZ47">
        <v>8</v>
      </c>
      <c r="BA47">
        <v>4</v>
      </c>
      <c r="BB47">
        <v>1</v>
      </c>
      <c r="BC47">
        <v>47</v>
      </c>
      <c r="BD47">
        <v>0</v>
      </c>
      <c r="BE47">
        <v>1</v>
      </c>
      <c r="BF47">
        <v>1</v>
      </c>
      <c r="BG47">
        <v>0</v>
      </c>
      <c r="BH47">
        <v>3</v>
      </c>
      <c r="BI47">
        <v>0</v>
      </c>
      <c r="BJ47">
        <v>2</v>
      </c>
      <c r="BK47">
        <v>1</v>
      </c>
      <c r="BL47">
        <v>0</v>
      </c>
      <c r="BM47">
        <v>1</v>
      </c>
      <c r="BN47">
        <v>2</v>
      </c>
      <c r="BO47">
        <v>0</v>
      </c>
      <c r="BP47">
        <v>0</v>
      </c>
      <c r="BQ47">
        <v>0</v>
      </c>
      <c r="BR47">
        <v>1</v>
      </c>
      <c r="BS47">
        <v>77</v>
      </c>
      <c r="BT47">
        <v>12</v>
      </c>
      <c r="BU47">
        <v>3</v>
      </c>
      <c r="BV47">
        <v>1</v>
      </c>
      <c r="BW47">
        <v>1</v>
      </c>
      <c r="BX47">
        <v>1</v>
      </c>
      <c r="BY47">
        <v>3</v>
      </c>
      <c r="BZ47">
        <v>0</v>
      </c>
      <c r="CA47">
        <v>0</v>
      </c>
      <c r="CB47">
        <v>2</v>
      </c>
      <c r="CC47">
        <v>0</v>
      </c>
      <c r="CD47">
        <v>1</v>
      </c>
      <c r="CE47">
        <v>12</v>
      </c>
      <c r="CF47">
        <v>18</v>
      </c>
      <c r="CG47">
        <v>11</v>
      </c>
      <c r="CH47">
        <v>1</v>
      </c>
      <c r="CI47">
        <v>0</v>
      </c>
      <c r="CJ47">
        <v>0</v>
      </c>
      <c r="CK47">
        <v>1</v>
      </c>
      <c r="CL47">
        <v>1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18</v>
      </c>
      <c r="DB47">
        <v>15</v>
      </c>
      <c r="DC47">
        <v>2</v>
      </c>
      <c r="DD47">
        <v>4</v>
      </c>
      <c r="DE47">
        <v>0</v>
      </c>
      <c r="DF47">
        <v>0</v>
      </c>
      <c r="DG47">
        <v>0</v>
      </c>
      <c r="DH47">
        <v>0</v>
      </c>
      <c r="DI47">
        <v>6</v>
      </c>
      <c r="DJ47">
        <v>2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15</v>
      </c>
      <c r="DX47">
        <v>19</v>
      </c>
      <c r="DY47">
        <v>3</v>
      </c>
      <c r="DZ47">
        <v>0</v>
      </c>
      <c r="EA47">
        <v>9</v>
      </c>
      <c r="EB47">
        <v>1</v>
      </c>
      <c r="EC47">
        <v>0</v>
      </c>
      <c r="ED47">
        <v>0</v>
      </c>
      <c r="EE47">
        <v>2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2</v>
      </c>
      <c r="ES47">
        <v>19</v>
      </c>
      <c r="ET47">
        <v>31</v>
      </c>
      <c r="EU47">
        <v>9</v>
      </c>
      <c r="EV47">
        <v>4</v>
      </c>
      <c r="EW47">
        <v>2</v>
      </c>
      <c r="EX47">
        <v>1</v>
      </c>
      <c r="EY47">
        <v>0</v>
      </c>
      <c r="EZ47">
        <v>0</v>
      </c>
      <c r="FA47">
        <v>3</v>
      </c>
      <c r="FB47">
        <v>1</v>
      </c>
      <c r="FC47">
        <v>3</v>
      </c>
      <c r="FD47">
        <v>1</v>
      </c>
      <c r="FE47">
        <v>2</v>
      </c>
      <c r="FF47">
        <v>0</v>
      </c>
      <c r="FG47">
        <v>0</v>
      </c>
      <c r="FH47">
        <v>0</v>
      </c>
      <c r="FI47">
        <v>4</v>
      </c>
      <c r="FJ47">
        <v>1</v>
      </c>
      <c r="FK47">
        <v>31</v>
      </c>
      <c r="FL47">
        <v>8</v>
      </c>
      <c r="FM47">
        <v>2</v>
      </c>
      <c r="FN47">
        <v>4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8</v>
      </c>
      <c r="GH47">
        <v>2</v>
      </c>
      <c r="GI47">
        <v>0</v>
      </c>
      <c r="GJ47">
        <v>0</v>
      </c>
      <c r="GK47">
        <v>0</v>
      </c>
      <c r="GL47">
        <v>2</v>
      </c>
      <c r="GM47">
        <v>0</v>
      </c>
      <c r="GN47">
        <v>0</v>
      </c>
      <c r="GO47">
        <v>0</v>
      </c>
      <c r="GP47" t="s">
        <v>0</v>
      </c>
      <c r="GQ47">
        <v>0</v>
      </c>
      <c r="GR47">
        <v>0</v>
      </c>
      <c r="GS47" t="s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2</v>
      </c>
    </row>
    <row r="48" spans="1:207">
      <c r="A48" t="s">
        <v>1196</v>
      </c>
      <c r="B48" t="s">
        <v>1185</v>
      </c>
      <c r="C48" t="str">
        <f>"280504"</f>
        <v>280504</v>
      </c>
      <c r="D48" t="s">
        <v>1195</v>
      </c>
      <c r="E48">
        <v>2</v>
      </c>
      <c r="F48">
        <v>1021</v>
      </c>
      <c r="G48">
        <v>780</v>
      </c>
      <c r="H48">
        <v>516</v>
      </c>
      <c r="I48">
        <v>264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264</v>
      </c>
      <c r="T48">
        <v>0</v>
      </c>
      <c r="U48">
        <v>0</v>
      </c>
      <c r="V48">
        <v>264</v>
      </c>
      <c r="W48">
        <v>8</v>
      </c>
      <c r="X48">
        <v>8</v>
      </c>
      <c r="Y48">
        <v>0</v>
      </c>
      <c r="Z48">
        <v>0</v>
      </c>
      <c r="AA48">
        <v>256</v>
      </c>
      <c r="AB48">
        <v>94</v>
      </c>
      <c r="AC48">
        <v>13</v>
      </c>
      <c r="AD48">
        <v>1</v>
      </c>
      <c r="AE48">
        <v>18</v>
      </c>
      <c r="AF48">
        <v>4</v>
      </c>
      <c r="AG48">
        <v>2</v>
      </c>
      <c r="AH48">
        <v>2</v>
      </c>
      <c r="AI48">
        <v>1</v>
      </c>
      <c r="AJ48">
        <v>1</v>
      </c>
      <c r="AK48">
        <v>32</v>
      </c>
      <c r="AL48">
        <v>9</v>
      </c>
      <c r="AM48">
        <v>2</v>
      </c>
      <c r="AN48">
        <v>2</v>
      </c>
      <c r="AO48">
        <v>0</v>
      </c>
      <c r="AP48">
        <v>0</v>
      </c>
      <c r="AQ48">
        <v>0</v>
      </c>
      <c r="AR48">
        <v>2</v>
      </c>
      <c r="AS48">
        <v>1</v>
      </c>
      <c r="AT48">
        <v>1</v>
      </c>
      <c r="AU48">
        <v>0</v>
      </c>
      <c r="AV48">
        <v>3</v>
      </c>
      <c r="AW48">
        <v>94</v>
      </c>
      <c r="AX48">
        <v>68</v>
      </c>
      <c r="AY48">
        <v>7</v>
      </c>
      <c r="AZ48">
        <v>4</v>
      </c>
      <c r="BA48">
        <v>10</v>
      </c>
      <c r="BB48">
        <v>2</v>
      </c>
      <c r="BC48">
        <v>39</v>
      </c>
      <c r="BD48">
        <v>0</v>
      </c>
      <c r="BE48">
        <v>1</v>
      </c>
      <c r="BF48">
        <v>2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68</v>
      </c>
      <c r="BT48">
        <v>12</v>
      </c>
      <c r="BU48">
        <v>3</v>
      </c>
      <c r="BV48">
        <v>1</v>
      </c>
      <c r="BW48">
        <v>2</v>
      </c>
      <c r="BX48">
        <v>0</v>
      </c>
      <c r="BY48">
        <v>2</v>
      </c>
      <c r="BZ48">
        <v>3</v>
      </c>
      <c r="CA48">
        <v>0</v>
      </c>
      <c r="CB48">
        <v>0</v>
      </c>
      <c r="CC48">
        <v>0</v>
      </c>
      <c r="CD48">
        <v>1</v>
      </c>
      <c r="CE48">
        <v>12</v>
      </c>
      <c r="CF48">
        <v>12</v>
      </c>
      <c r="CG48">
        <v>5</v>
      </c>
      <c r="CH48">
        <v>1</v>
      </c>
      <c r="CI48">
        <v>0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2</v>
      </c>
      <c r="DA48">
        <v>12</v>
      </c>
      <c r="DB48">
        <v>13</v>
      </c>
      <c r="DC48">
        <v>0</v>
      </c>
      <c r="DD48">
        <v>3</v>
      </c>
      <c r="DE48">
        <v>0</v>
      </c>
      <c r="DF48">
        <v>0</v>
      </c>
      <c r="DG48">
        <v>1</v>
      </c>
      <c r="DH48">
        <v>2</v>
      </c>
      <c r="DI48">
        <v>4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2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13</v>
      </c>
      <c r="DX48">
        <v>17</v>
      </c>
      <c r="DY48">
        <v>5</v>
      </c>
      <c r="DZ48">
        <v>4</v>
      </c>
      <c r="EA48">
        <v>7</v>
      </c>
      <c r="EB48">
        <v>0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17</v>
      </c>
      <c r="ET48">
        <v>28</v>
      </c>
      <c r="EU48">
        <v>13</v>
      </c>
      <c r="EV48">
        <v>3</v>
      </c>
      <c r="EW48">
        <v>2</v>
      </c>
      <c r="EX48">
        <v>3</v>
      </c>
      <c r="EY48">
        <v>0</v>
      </c>
      <c r="EZ48">
        <v>0</v>
      </c>
      <c r="FA48">
        <v>3</v>
      </c>
      <c r="FB48">
        <v>1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1</v>
      </c>
      <c r="FI48">
        <v>1</v>
      </c>
      <c r="FJ48">
        <v>0</v>
      </c>
      <c r="FK48">
        <v>28</v>
      </c>
      <c r="FL48">
        <v>11</v>
      </c>
      <c r="FM48">
        <v>1</v>
      </c>
      <c r="FN48">
        <v>2</v>
      </c>
      <c r="FO48">
        <v>0</v>
      </c>
      <c r="FP48">
        <v>0</v>
      </c>
      <c r="FQ48">
        <v>1</v>
      </c>
      <c r="FR48">
        <v>0</v>
      </c>
      <c r="FS48">
        <v>1</v>
      </c>
      <c r="FT48">
        <v>0</v>
      </c>
      <c r="FU48">
        <v>2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0</v>
      </c>
      <c r="GE48">
        <v>2</v>
      </c>
      <c r="GF48">
        <v>1</v>
      </c>
      <c r="GG48">
        <v>11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 t="s">
        <v>0</v>
      </c>
      <c r="GQ48">
        <v>0</v>
      </c>
      <c r="GR48">
        <v>1</v>
      </c>
      <c r="GS48" t="s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1</v>
      </c>
    </row>
    <row r="49" spans="1:207">
      <c r="A49" t="s">
        <v>1194</v>
      </c>
      <c r="B49" t="s">
        <v>1185</v>
      </c>
      <c r="C49" t="str">
        <f>"280504"</f>
        <v>280504</v>
      </c>
      <c r="D49" t="s">
        <v>1193</v>
      </c>
      <c r="E49">
        <v>3</v>
      </c>
      <c r="F49">
        <v>744</v>
      </c>
      <c r="G49">
        <v>570</v>
      </c>
      <c r="H49">
        <v>339</v>
      </c>
      <c r="I49">
        <v>231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231</v>
      </c>
      <c r="T49">
        <v>0</v>
      </c>
      <c r="U49">
        <v>0</v>
      </c>
      <c r="V49">
        <v>231</v>
      </c>
      <c r="W49">
        <v>10</v>
      </c>
      <c r="X49">
        <v>5</v>
      </c>
      <c r="Y49">
        <v>1</v>
      </c>
      <c r="Z49">
        <v>0</v>
      </c>
      <c r="AA49">
        <v>221</v>
      </c>
      <c r="AB49">
        <v>107</v>
      </c>
      <c r="AC49">
        <v>14</v>
      </c>
      <c r="AD49">
        <v>3</v>
      </c>
      <c r="AE49">
        <v>35</v>
      </c>
      <c r="AF49">
        <v>3</v>
      </c>
      <c r="AG49">
        <v>0</v>
      </c>
      <c r="AH49">
        <v>3</v>
      </c>
      <c r="AI49">
        <v>2</v>
      </c>
      <c r="AJ49">
        <v>3</v>
      </c>
      <c r="AK49">
        <v>26</v>
      </c>
      <c r="AL49">
        <v>1</v>
      </c>
      <c r="AM49">
        <v>1</v>
      </c>
      <c r="AN49">
        <v>0</v>
      </c>
      <c r="AO49">
        <v>2</v>
      </c>
      <c r="AP49">
        <v>1</v>
      </c>
      <c r="AQ49">
        <v>1</v>
      </c>
      <c r="AR49">
        <v>2</v>
      </c>
      <c r="AS49">
        <v>3</v>
      </c>
      <c r="AT49">
        <v>7</v>
      </c>
      <c r="AU49">
        <v>0</v>
      </c>
      <c r="AV49">
        <v>0</v>
      </c>
      <c r="AW49">
        <v>107</v>
      </c>
      <c r="AX49">
        <v>46</v>
      </c>
      <c r="AY49">
        <v>12</v>
      </c>
      <c r="AZ49">
        <v>2</v>
      </c>
      <c r="BA49">
        <v>4</v>
      </c>
      <c r="BB49">
        <v>1</v>
      </c>
      <c r="BC49">
        <v>19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</v>
      </c>
      <c r="BS49">
        <v>46</v>
      </c>
      <c r="BT49">
        <v>7</v>
      </c>
      <c r="BU49">
        <v>3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0</v>
      </c>
      <c r="CB49">
        <v>1</v>
      </c>
      <c r="CC49">
        <v>0</v>
      </c>
      <c r="CD49">
        <v>1</v>
      </c>
      <c r="CE49">
        <v>7</v>
      </c>
      <c r="CF49">
        <v>12</v>
      </c>
      <c r="CG49">
        <v>5</v>
      </c>
      <c r="CH49">
        <v>0</v>
      </c>
      <c r="CI49">
        <v>0</v>
      </c>
      <c r="CJ49">
        <v>1</v>
      </c>
      <c r="CK49">
        <v>0</v>
      </c>
      <c r="CL49">
        <v>1</v>
      </c>
      <c r="CM49">
        <v>1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12</v>
      </c>
      <c r="DB49">
        <v>10</v>
      </c>
      <c r="DC49">
        <v>5</v>
      </c>
      <c r="DD49">
        <v>2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10</v>
      </c>
      <c r="DX49">
        <v>9</v>
      </c>
      <c r="DY49">
        <v>3</v>
      </c>
      <c r="DZ49">
        <v>1</v>
      </c>
      <c r="EA49">
        <v>3</v>
      </c>
      <c r="EB49">
        <v>1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9</v>
      </c>
      <c r="ET49">
        <v>21</v>
      </c>
      <c r="EU49">
        <v>6</v>
      </c>
      <c r="EV49">
        <v>0</v>
      </c>
      <c r="EW49">
        <v>4</v>
      </c>
      <c r="EX49">
        <v>0</v>
      </c>
      <c r="EY49">
        <v>1</v>
      </c>
      <c r="EZ49">
        <v>0</v>
      </c>
      <c r="FA49">
        <v>2</v>
      </c>
      <c r="FB49">
        <v>0</v>
      </c>
      <c r="FC49">
        <v>0</v>
      </c>
      <c r="FD49">
        <v>1</v>
      </c>
      <c r="FE49">
        <v>0</v>
      </c>
      <c r="FF49">
        <v>0</v>
      </c>
      <c r="FG49">
        <v>1</v>
      </c>
      <c r="FH49">
        <v>0</v>
      </c>
      <c r="FI49">
        <v>3</v>
      </c>
      <c r="FJ49">
        <v>3</v>
      </c>
      <c r="FK49">
        <v>21</v>
      </c>
      <c r="FL49">
        <v>8</v>
      </c>
      <c r="FM49">
        <v>3</v>
      </c>
      <c r="FN49">
        <v>2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1</v>
      </c>
      <c r="FV49">
        <v>1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8</v>
      </c>
      <c r="GH49">
        <v>1</v>
      </c>
      <c r="GI49">
        <v>1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 t="s">
        <v>0</v>
      </c>
      <c r="GQ49">
        <v>0</v>
      </c>
      <c r="GR49">
        <v>0</v>
      </c>
      <c r="GS49" t="s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1</v>
      </c>
    </row>
    <row r="50" spans="1:207">
      <c r="A50" t="s">
        <v>1192</v>
      </c>
      <c r="B50" t="s">
        <v>1185</v>
      </c>
      <c r="C50" t="str">
        <f>"280504"</f>
        <v>280504</v>
      </c>
      <c r="D50" t="s">
        <v>1191</v>
      </c>
      <c r="E50">
        <v>4</v>
      </c>
      <c r="F50">
        <v>777</v>
      </c>
      <c r="G50">
        <v>590</v>
      </c>
      <c r="H50">
        <v>405</v>
      </c>
      <c r="I50">
        <v>185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185</v>
      </c>
      <c r="T50">
        <v>0</v>
      </c>
      <c r="U50">
        <v>0</v>
      </c>
      <c r="V50">
        <v>185</v>
      </c>
      <c r="W50">
        <v>4</v>
      </c>
      <c r="X50">
        <v>4</v>
      </c>
      <c r="Y50">
        <v>0</v>
      </c>
      <c r="Z50">
        <v>0</v>
      </c>
      <c r="AA50">
        <v>181</v>
      </c>
      <c r="AB50">
        <v>71</v>
      </c>
      <c r="AC50">
        <v>11</v>
      </c>
      <c r="AD50">
        <v>2</v>
      </c>
      <c r="AE50">
        <v>11</v>
      </c>
      <c r="AF50">
        <v>4</v>
      </c>
      <c r="AG50">
        <v>0</v>
      </c>
      <c r="AH50">
        <v>5</v>
      </c>
      <c r="AI50">
        <v>5</v>
      </c>
      <c r="AJ50">
        <v>0</v>
      </c>
      <c r="AK50">
        <v>19</v>
      </c>
      <c r="AL50">
        <v>10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71</v>
      </c>
      <c r="AX50">
        <v>35</v>
      </c>
      <c r="AY50">
        <v>0</v>
      </c>
      <c r="AZ50">
        <v>5</v>
      </c>
      <c r="BA50">
        <v>4</v>
      </c>
      <c r="BB50">
        <v>2</v>
      </c>
      <c r="BC50">
        <v>16</v>
      </c>
      <c r="BD50">
        <v>0</v>
      </c>
      <c r="BE50">
        <v>0</v>
      </c>
      <c r="BF50">
        <v>0</v>
      </c>
      <c r="BG50">
        <v>2</v>
      </c>
      <c r="BH50">
        <v>1</v>
      </c>
      <c r="BI50">
        <v>0</v>
      </c>
      <c r="BJ50">
        <v>1</v>
      </c>
      <c r="BK50">
        <v>0</v>
      </c>
      <c r="BL50">
        <v>2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1</v>
      </c>
      <c r="BS50">
        <v>35</v>
      </c>
      <c r="BT50">
        <v>6</v>
      </c>
      <c r="BU50">
        <v>2</v>
      </c>
      <c r="BV50">
        <v>1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</v>
      </c>
      <c r="CE50">
        <v>6</v>
      </c>
      <c r="CF50">
        <v>6</v>
      </c>
      <c r="CG50">
        <v>4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6</v>
      </c>
      <c r="DB50">
        <v>18</v>
      </c>
      <c r="DC50">
        <v>5</v>
      </c>
      <c r="DD50">
        <v>3</v>
      </c>
      <c r="DE50">
        <v>0</v>
      </c>
      <c r="DF50">
        <v>1</v>
      </c>
      <c r="DG50">
        <v>0</v>
      </c>
      <c r="DH50">
        <v>0</v>
      </c>
      <c r="DI50">
        <v>4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0</v>
      </c>
      <c r="DT50">
        <v>0</v>
      </c>
      <c r="DU50">
        <v>4</v>
      </c>
      <c r="DV50">
        <v>0</v>
      </c>
      <c r="DW50">
        <v>18</v>
      </c>
      <c r="DX50">
        <v>13</v>
      </c>
      <c r="DY50">
        <v>5</v>
      </c>
      <c r="DZ50">
        <v>1</v>
      </c>
      <c r="EA50">
        <v>4</v>
      </c>
      <c r="EB50">
        <v>0</v>
      </c>
      <c r="EC50">
        <v>1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13</v>
      </c>
      <c r="ET50">
        <v>26</v>
      </c>
      <c r="EU50">
        <v>7</v>
      </c>
      <c r="EV50">
        <v>2</v>
      </c>
      <c r="EW50">
        <v>0</v>
      </c>
      <c r="EX50">
        <v>3</v>
      </c>
      <c r="EY50">
        <v>1</v>
      </c>
      <c r="EZ50">
        <v>1</v>
      </c>
      <c r="FA50">
        <v>2</v>
      </c>
      <c r="FB50">
        <v>0</v>
      </c>
      <c r="FC50">
        <v>1</v>
      </c>
      <c r="FD50">
        <v>1</v>
      </c>
      <c r="FE50">
        <v>0</v>
      </c>
      <c r="FF50">
        <v>3</v>
      </c>
      <c r="FG50">
        <v>0</v>
      </c>
      <c r="FH50">
        <v>1</v>
      </c>
      <c r="FI50">
        <v>4</v>
      </c>
      <c r="FJ50">
        <v>0</v>
      </c>
      <c r="FK50">
        <v>26</v>
      </c>
      <c r="FL50">
        <v>4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</v>
      </c>
      <c r="FZ50">
        <v>0</v>
      </c>
      <c r="GA50">
        <v>2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4</v>
      </c>
      <c r="GH50">
        <v>2</v>
      </c>
      <c r="GI50">
        <v>0</v>
      </c>
      <c r="GJ50">
        <v>1</v>
      </c>
      <c r="GK50">
        <v>0</v>
      </c>
      <c r="GL50">
        <v>1</v>
      </c>
      <c r="GM50">
        <v>0</v>
      </c>
      <c r="GN50">
        <v>0</v>
      </c>
      <c r="GO50">
        <v>0</v>
      </c>
      <c r="GP50" t="s">
        <v>0</v>
      </c>
      <c r="GQ50">
        <v>0</v>
      </c>
      <c r="GR50">
        <v>0</v>
      </c>
      <c r="GS50" t="s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2</v>
      </c>
    </row>
    <row r="51" spans="1:207">
      <c r="A51" t="s">
        <v>1190</v>
      </c>
      <c r="B51" t="s">
        <v>1185</v>
      </c>
      <c r="C51" t="str">
        <f>"280504"</f>
        <v>280504</v>
      </c>
      <c r="D51" t="s">
        <v>1189</v>
      </c>
      <c r="E51">
        <v>5</v>
      </c>
      <c r="F51">
        <v>410</v>
      </c>
      <c r="G51">
        <v>310</v>
      </c>
      <c r="H51">
        <v>214</v>
      </c>
      <c r="I51">
        <v>96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96</v>
      </c>
      <c r="T51">
        <v>0</v>
      </c>
      <c r="U51">
        <v>0</v>
      </c>
      <c r="V51">
        <v>96</v>
      </c>
      <c r="W51">
        <v>5</v>
      </c>
      <c r="X51">
        <v>5</v>
      </c>
      <c r="Y51">
        <v>0</v>
      </c>
      <c r="Z51">
        <v>0</v>
      </c>
      <c r="AA51">
        <v>91</v>
      </c>
      <c r="AB51">
        <v>20</v>
      </c>
      <c r="AC51">
        <v>6</v>
      </c>
      <c r="AD51">
        <v>0</v>
      </c>
      <c r="AE51">
        <v>9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20</v>
      </c>
      <c r="AX51">
        <v>32</v>
      </c>
      <c r="AY51">
        <v>3</v>
      </c>
      <c r="AZ51">
        <v>3</v>
      </c>
      <c r="BA51">
        <v>5</v>
      </c>
      <c r="BB51">
        <v>0</v>
      </c>
      <c r="BC51">
        <v>17</v>
      </c>
      <c r="BD51">
        <v>0</v>
      </c>
      <c r="BE51">
        <v>0</v>
      </c>
      <c r="BF51">
        <v>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32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2</v>
      </c>
      <c r="CG51">
        <v>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15</v>
      </c>
      <c r="DC51">
        <v>1</v>
      </c>
      <c r="DD51">
        <v>1</v>
      </c>
      <c r="DE51">
        <v>1</v>
      </c>
      <c r="DF51">
        <v>0</v>
      </c>
      <c r="DG51">
        <v>0</v>
      </c>
      <c r="DH51">
        <v>0</v>
      </c>
      <c r="DI51">
        <v>10</v>
      </c>
      <c r="DJ51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15</v>
      </c>
      <c r="DX51">
        <v>8</v>
      </c>
      <c r="DY51">
        <v>3</v>
      </c>
      <c r="DZ51">
        <v>0</v>
      </c>
      <c r="EA51">
        <v>2</v>
      </c>
      <c r="EB51">
        <v>0</v>
      </c>
      <c r="EC51">
        <v>1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</v>
      </c>
      <c r="ES51">
        <v>8</v>
      </c>
      <c r="ET51">
        <v>7</v>
      </c>
      <c r="EU51">
        <v>3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2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7</v>
      </c>
      <c r="FL51">
        <v>6</v>
      </c>
      <c r="FM51">
        <v>3</v>
      </c>
      <c r="FN51">
        <v>0</v>
      </c>
      <c r="FO51">
        <v>0</v>
      </c>
      <c r="FP51">
        <v>0</v>
      </c>
      <c r="FQ51">
        <v>1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2</v>
      </c>
      <c r="GG51">
        <v>6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 t="s">
        <v>0</v>
      </c>
      <c r="GQ51">
        <v>0</v>
      </c>
      <c r="GR51">
        <v>0</v>
      </c>
      <c r="GS51" t="s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</row>
    <row r="52" spans="1:207">
      <c r="A52" t="s">
        <v>1188</v>
      </c>
      <c r="B52" t="s">
        <v>1185</v>
      </c>
      <c r="C52" t="str">
        <f>"280504"</f>
        <v>280504</v>
      </c>
      <c r="D52" t="s">
        <v>1187</v>
      </c>
      <c r="E52">
        <v>6</v>
      </c>
      <c r="F52">
        <v>773</v>
      </c>
      <c r="G52">
        <v>590</v>
      </c>
      <c r="H52">
        <v>411</v>
      </c>
      <c r="I52">
        <v>179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179</v>
      </c>
      <c r="T52">
        <v>0</v>
      </c>
      <c r="U52">
        <v>0</v>
      </c>
      <c r="V52">
        <v>179</v>
      </c>
      <c r="W52">
        <v>15</v>
      </c>
      <c r="X52">
        <v>13</v>
      </c>
      <c r="Y52">
        <v>1</v>
      </c>
      <c r="Z52">
        <v>0</v>
      </c>
      <c r="AA52">
        <v>164</v>
      </c>
      <c r="AB52">
        <v>67</v>
      </c>
      <c r="AC52">
        <v>13</v>
      </c>
      <c r="AD52">
        <v>2</v>
      </c>
      <c r="AE52">
        <v>31</v>
      </c>
      <c r="AF52">
        <v>1</v>
      </c>
      <c r="AG52">
        <v>0</v>
      </c>
      <c r="AH52">
        <v>1</v>
      </c>
      <c r="AI52">
        <v>1</v>
      </c>
      <c r="AJ52">
        <v>2</v>
      </c>
      <c r="AK52">
        <v>3</v>
      </c>
      <c r="AL52">
        <v>2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4</v>
      </c>
      <c r="AS52">
        <v>3</v>
      </c>
      <c r="AT52">
        <v>1</v>
      </c>
      <c r="AU52">
        <v>0</v>
      </c>
      <c r="AV52">
        <v>1</v>
      </c>
      <c r="AW52">
        <v>67</v>
      </c>
      <c r="AX52">
        <v>28</v>
      </c>
      <c r="AY52">
        <v>1</v>
      </c>
      <c r="AZ52">
        <v>2</v>
      </c>
      <c r="BA52">
        <v>3</v>
      </c>
      <c r="BB52">
        <v>1</v>
      </c>
      <c r="BC52">
        <v>14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2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28</v>
      </c>
      <c r="BT52">
        <v>7</v>
      </c>
      <c r="BU52">
        <v>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1</v>
      </c>
      <c r="CE52">
        <v>7</v>
      </c>
      <c r="CF52">
        <v>10</v>
      </c>
      <c r="CG52">
        <v>7</v>
      </c>
      <c r="CH52">
        <v>0</v>
      </c>
      <c r="CI52">
        <v>0</v>
      </c>
      <c r="CJ52">
        <v>2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10</v>
      </c>
      <c r="DB52">
        <v>28</v>
      </c>
      <c r="DC52">
        <v>3</v>
      </c>
      <c r="DD52">
        <v>4</v>
      </c>
      <c r="DE52">
        <v>0</v>
      </c>
      <c r="DF52">
        <v>1</v>
      </c>
      <c r="DG52">
        <v>0</v>
      </c>
      <c r="DH52">
        <v>1</v>
      </c>
      <c r="DI52">
        <v>8</v>
      </c>
      <c r="DJ52">
        <v>0</v>
      </c>
      <c r="DK52">
        <v>0</v>
      </c>
      <c r="DL52">
        <v>3</v>
      </c>
      <c r="DM52">
        <v>0</v>
      </c>
      <c r="DN52">
        <v>2</v>
      </c>
      <c r="DO52">
        <v>0</v>
      </c>
      <c r="DP52">
        <v>0</v>
      </c>
      <c r="DQ52">
        <v>0</v>
      </c>
      <c r="DR52">
        <v>2</v>
      </c>
      <c r="DS52">
        <v>0</v>
      </c>
      <c r="DT52">
        <v>0</v>
      </c>
      <c r="DU52">
        <v>4</v>
      </c>
      <c r="DV52">
        <v>0</v>
      </c>
      <c r="DW52">
        <v>28</v>
      </c>
      <c r="DX52">
        <v>4</v>
      </c>
      <c r="DY52">
        <v>2</v>
      </c>
      <c r="DZ52">
        <v>0</v>
      </c>
      <c r="EA52">
        <v>2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4</v>
      </c>
      <c r="ET52">
        <v>14</v>
      </c>
      <c r="EU52">
        <v>5</v>
      </c>
      <c r="EV52">
        <v>1</v>
      </c>
      <c r="EW52">
        <v>1</v>
      </c>
      <c r="EX52">
        <v>2</v>
      </c>
      <c r="EY52">
        <v>0</v>
      </c>
      <c r="EZ52">
        <v>0</v>
      </c>
      <c r="FA52">
        <v>2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2</v>
      </c>
      <c r="FJ52">
        <v>0</v>
      </c>
      <c r="FK52">
        <v>14</v>
      </c>
      <c r="FL52">
        <v>5</v>
      </c>
      <c r="FM52">
        <v>2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5</v>
      </c>
      <c r="GH52">
        <v>1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1</v>
      </c>
      <c r="GO52">
        <v>0</v>
      </c>
      <c r="GP52" t="s">
        <v>0</v>
      </c>
      <c r="GQ52">
        <v>0</v>
      </c>
      <c r="GR52">
        <v>0</v>
      </c>
      <c r="GS52" t="s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1</v>
      </c>
    </row>
    <row r="53" spans="1:207">
      <c r="A53" t="s">
        <v>1186</v>
      </c>
      <c r="B53" t="s">
        <v>1185</v>
      </c>
      <c r="C53" t="str">
        <f>"280504"</f>
        <v>280504</v>
      </c>
      <c r="D53" t="s">
        <v>1184</v>
      </c>
      <c r="E53">
        <v>7</v>
      </c>
      <c r="F53">
        <v>1203</v>
      </c>
      <c r="G53">
        <v>920</v>
      </c>
      <c r="H53">
        <v>624</v>
      </c>
      <c r="I53">
        <v>296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296</v>
      </c>
      <c r="T53">
        <v>0</v>
      </c>
      <c r="U53">
        <v>0</v>
      </c>
      <c r="V53">
        <v>296</v>
      </c>
      <c r="W53">
        <v>19</v>
      </c>
      <c r="X53">
        <v>13</v>
      </c>
      <c r="Y53">
        <v>6</v>
      </c>
      <c r="Z53">
        <v>0</v>
      </c>
      <c r="AA53">
        <v>277</v>
      </c>
      <c r="AB53">
        <v>127</v>
      </c>
      <c r="AC53">
        <v>23</v>
      </c>
      <c r="AD53">
        <v>3</v>
      </c>
      <c r="AE53">
        <v>48</v>
      </c>
      <c r="AF53">
        <v>2</v>
      </c>
      <c r="AG53">
        <v>1</v>
      </c>
      <c r="AH53">
        <v>4</v>
      </c>
      <c r="AI53">
        <v>2</v>
      </c>
      <c r="AJ53">
        <v>1</v>
      </c>
      <c r="AK53">
        <v>17</v>
      </c>
      <c r="AL53">
        <v>7</v>
      </c>
      <c r="AM53">
        <v>0</v>
      </c>
      <c r="AN53">
        <v>1</v>
      </c>
      <c r="AO53">
        <v>1</v>
      </c>
      <c r="AP53">
        <v>0</v>
      </c>
      <c r="AQ53">
        <v>1</v>
      </c>
      <c r="AR53">
        <v>2</v>
      </c>
      <c r="AS53">
        <v>2</v>
      </c>
      <c r="AT53">
        <v>6</v>
      </c>
      <c r="AU53">
        <v>6</v>
      </c>
      <c r="AV53">
        <v>0</v>
      </c>
      <c r="AW53">
        <v>127</v>
      </c>
      <c r="AX53">
        <v>51</v>
      </c>
      <c r="AY53">
        <v>2</v>
      </c>
      <c r="AZ53">
        <v>3</v>
      </c>
      <c r="BA53">
        <v>13</v>
      </c>
      <c r="BB53">
        <v>0</v>
      </c>
      <c r="BC53">
        <v>29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1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51</v>
      </c>
      <c r="BT53">
        <v>3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3</v>
      </c>
      <c r="CF53">
        <v>14</v>
      </c>
      <c r="CG53">
        <v>7</v>
      </c>
      <c r="CH53">
        <v>2</v>
      </c>
      <c r="CI53">
        <v>0</v>
      </c>
      <c r="CJ53">
        <v>1</v>
      </c>
      <c r="CK53">
        <v>0</v>
      </c>
      <c r="CL53">
        <v>0</v>
      </c>
      <c r="CM53">
        <v>1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1</v>
      </c>
      <c r="CY53">
        <v>0</v>
      </c>
      <c r="CZ53">
        <v>0</v>
      </c>
      <c r="DA53">
        <v>14</v>
      </c>
      <c r="DB53">
        <v>22</v>
      </c>
      <c r="DC53">
        <v>5</v>
      </c>
      <c r="DD53">
        <v>2</v>
      </c>
      <c r="DE53">
        <v>4</v>
      </c>
      <c r="DF53">
        <v>3</v>
      </c>
      <c r="DG53">
        <v>1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5</v>
      </c>
      <c r="DS53">
        <v>0</v>
      </c>
      <c r="DT53">
        <v>0</v>
      </c>
      <c r="DU53">
        <v>1</v>
      </c>
      <c r="DV53">
        <v>0</v>
      </c>
      <c r="DW53">
        <v>22</v>
      </c>
      <c r="DX53">
        <v>20</v>
      </c>
      <c r="DY53">
        <v>7</v>
      </c>
      <c r="DZ53">
        <v>0</v>
      </c>
      <c r="EA53">
        <v>8</v>
      </c>
      <c r="EB53">
        <v>0</v>
      </c>
      <c r="EC53">
        <v>2</v>
      </c>
      <c r="ED53">
        <v>0</v>
      </c>
      <c r="EE53">
        <v>0</v>
      </c>
      <c r="EF53">
        <v>2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20</v>
      </c>
      <c r="ET53">
        <v>33</v>
      </c>
      <c r="EU53">
        <v>9</v>
      </c>
      <c r="EV53">
        <v>2</v>
      </c>
      <c r="EW53">
        <v>9</v>
      </c>
      <c r="EX53">
        <v>2</v>
      </c>
      <c r="EY53">
        <v>2</v>
      </c>
      <c r="EZ53">
        <v>0</v>
      </c>
      <c r="FA53">
        <v>2</v>
      </c>
      <c r="FB53">
        <v>0</v>
      </c>
      <c r="FC53">
        <v>1</v>
      </c>
      <c r="FD53">
        <v>1</v>
      </c>
      <c r="FE53">
        <v>1</v>
      </c>
      <c r="FF53">
        <v>0</v>
      </c>
      <c r="FG53">
        <v>0</v>
      </c>
      <c r="FH53">
        <v>3</v>
      </c>
      <c r="FI53">
        <v>0</v>
      </c>
      <c r="FJ53">
        <v>1</v>
      </c>
      <c r="FK53">
        <v>33</v>
      </c>
      <c r="FL53">
        <v>4</v>
      </c>
      <c r="FM53">
        <v>1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2</v>
      </c>
      <c r="GF53">
        <v>0</v>
      </c>
      <c r="GG53">
        <v>4</v>
      </c>
      <c r="GH53">
        <v>3</v>
      </c>
      <c r="GI53">
        <v>1</v>
      </c>
      <c r="GJ53">
        <v>0</v>
      </c>
      <c r="GK53">
        <v>0</v>
      </c>
      <c r="GL53">
        <v>1</v>
      </c>
      <c r="GM53">
        <v>0</v>
      </c>
      <c r="GN53">
        <v>0</v>
      </c>
      <c r="GO53">
        <v>0</v>
      </c>
      <c r="GP53" t="s">
        <v>0</v>
      </c>
      <c r="GQ53">
        <v>0</v>
      </c>
      <c r="GR53">
        <v>0</v>
      </c>
      <c r="GS53" t="s">
        <v>0</v>
      </c>
      <c r="GT53">
        <v>0</v>
      </c>
      <c r="GU53">
        <v>0</v>
      </c>
      <c r="GV53">
        <v>0</v>
      </c>
      <c r="GW53">
        <v>1</v>
      </c>
      <c r="GX53">
        <v>0</v>
      </c>
      <c r="GY53">
        <v>3</v>
      </c>
    </row>
    <row r="54" spans="1:207">
      <c r="A54" t="s">
        <v>1183</v>
      </c>
      <c r="B54" t="s">
        <v>1176</v>
      </c>
      <c r="C54" t="str">
        <f>"280505"</f>
        <v>280505</v>
      </c>
      <c r="D54" t="s">
        <v>1182</v>
      </c>
      <c r="E54">
        <v>1</v>
      </c>
      <c r="F54">
        <v>1093</v>
      </c>
      <c r="G54">
        <v>830</v>
      </c>
      <c r="H54">
        <v>458</v>
      </c>
      <c r="I54">
        <v>372</v>
      </c>
      <c r="J54">
        <v>0</v>
      </c>
      <c r="K54">
        <v>8</v>
      </c>
      <c r="L54">
        <v>2</v>
      </c>
      <c r="M54">
        <v>2</v>
      </c>
      <c r="N54">
        <v>0</v>
      </c>
      <c r="O54">
        <v>0</v>
      </c>
      <c r="P54">
        <v>0</v>
      </c>
      <c r="Q54">
        <v>0</v>
      </c>
      <c r="R54">
        <v>2</v>
      </c>
      <c r="S54">
        <v>374</v>
      </c>
      <c r="T54">
        <v>2</v>
      </c>
      <c r="U54">
        <v>0</v>
      </c>
      <c r="V54">
        <v>374</v>
      </c>
      <c r="W54">
        <v>12</v>
      </c>
      <c r="X54">
        <v>11</v>
      </c>
      <c r="Y54">
        <v>0</v>
      </c>
      <c r="Z54">
        <v>0</v>
      </c>
      <c r="AA54">
        <v>362</v>
      </c>
      <c r="AB54">
        <v>109</v>
      </c>
      <c r="AC54">
        <v>21</v>
      </c>
      <c r="AD54">
        <v>2</v>
      </c>
      <c r="AE54">
        <v>27</v>
      </c>
      <c r="AF54">
        <v>1</v>
      </c>
      <c r="AG54">
        <v>1</v>
      </c>
      <c r="AH54">
        <v>3</v>
      </c>
      <c r="AI54">
        <v>4</v>
      </c>
      <c r="AJ54">
        <v>2</v>
      </c>
      <c r="AK54">
        <v>11</v>
      </c>
      <c r="AL54">
        <v>1</v>
      </c>
      <c r="AM54">
        <v>2</v>
      </c>
      <c r="AN54">
        <v>0</v>
      </c>
      <c r="AO54">
        <v>0</v>
      </c>
      <c r="AP54">
        <v>0</v>
      </c>
      <c r="AQ54">
        <v>8</v>
      </c>
      <c r="AR54">
        <v>0</v>
      </c>
      <c r="AS54">
        <v>20</v>
      </c>
      <c r="AT54">
        <v>6</v>
      </c>
      <c r="AU54">
        <v>0</v>
      </c>
      <c r="AV54">
        <v>0</v>
      </c>
      <c r="AW54">
        <v>109</v>
      </c>
      <c r="AX54">
        <v>79</v>
      </c>
      <c r="AY54">
        <v>5</v>
      </c>
      <c r="AZ54">
        <v>6</v>
      </c>
      <c r="BA54">
        <v>4</v>
      </c>
      <c r="BB54">
        <v>2</v>
      </c>
      <c r="BC54">
        <v>47</v>
      </c>
      <c r="BD54">
        <v>2</v>
      </c>
      <c r="BE54">
        <v>0</v>
      </c>
      <c r="BF54">
        <v>2</v>
      </c>
      <c r="BG54">
        <v>4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1</v>
      </c>
      <c r="BR54">
        <v>1</v>
      </c>
      <c r="BS54">
        <v>79</v>
      </c>
      <c r="BT54">
        <v>10</v>
      </c>
      <c r="BU54">
        <v>4</v>
      </c>
      <c r="BV54">
        <v>3</v>
      </c>
      <c r="BW54">
        <v>0</v>
      </c>
      <c r="BX54">
        <v>0</v>
      </c>
      <c r="BY54">
        <v>2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10</v>
      </c>
      <c r="CF54">
        <v>15</v>
      </c>
      <c r="CG54">
        <v>11</v>
      </c>
      <c r="CH54">
        <v>0</v>
      </c>
      <c r="CI54">
        <v>0</v>
      </c>
      <c r="CJ54">
        <v>2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15</v>
      </c>
      <c r="DB54">
        <v>82</v>
      </c>
      <c r="DC54">
        <v>2</v>
      </c>
      <c r="DD54">
        <v>1</v>
      </c>
      <c r="DE54">
        <v>1</v>
      </c>
      <c r="DF54">
        <v>1</v>
      </c>
      <c r="DG54">
        <v>0</v>
      </c>
      <c r="DH54">
        <v>14</v>
      </c>
      <c r="DI54">
        <v>8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50</v>
      </c>
      <c r="DS54">
        <v>0</v>
      </c>
      <c r="DT54">
        <v>0</v>
      </c>
      <c r="DU54">
        <v>4</v>
      </c>
      <c r="DV54">
        <v>0</v>
      </c>
      <c r="DW54">
        <v>82</v>
      </c>
      <c r="DX54">
        <v>22</v>
      </c>
      <c r="DY54">
        <v>7</v>
      </c>
      <c r="DZ54">
        <v>1</v>
      </c>
      <c r="EA54">
        <v>10</v>
      </c>
      <c r="EB54">
        <v>1</v>
      </c>
      <c r="EC54">
        <v>0</v>
      </c>
      <c r="ED54">
        <v>0</v>
      </c>
      <c r="EE54">
        <v>0</v>
      </c>
      <c r="EF54">
        <v>3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22</v>
      </c>
      <c r="ET54">
        <v>31</v>
      </c>
      <c r="EU54">
        <v>6</v>
      </c>
      <c r="EV54">
        <v>2</v>
      </c>
      <c r="EW54">
        <v>4</v>
      </c>
      <c r="EX54">
        <v>4</v>
      </c>
      <c r="EY54">
        <v>0</v>
      </c>
      <c r="EZ54">
        <v>0</v>
      </c>
      <c r="FA54">
        <v>3</v>
      </c>
      <c r="FB54">
        <v>1</v>
      </c>
      <c r="FC54">
        <v>0</v>
      </c>
      <c r="FD54">
        <v>3</v>
      </c>
      <c r="FE54">
        <v>0</v>
      </c>
      <c r="FF54">
        <v>0</v>
      </c>
      <c r="FG54">
        <v>0</v>
      </c>
      <c r="FH54">
        <v>3</v>
      </c>
      <c r="FI54">
        <v>5</v>
      </c>
      <c r="FJ54">
        <v>0</v>
      </c>
      <c r="FK54">
        <v>31</v>
      </c>
      <c r="FL54">
        <v>12</v>
      </c>
      <c r="FM54">
        <v>5</v>
      </c>
      <c r="FN54">
        <v>3</v>
      </c>
      <c r="FO54">
        <v>0</v>
      </c>
      <c r="FP54">
        <v>0</v>
      </c>
      <c r="FQ54">
        <v>0</v>
      </c>
      <c r="FR54">
        <v>0</v>
      </c>
      <c r="FS54">
        <v>2</v>
      </c>
      <c r="FT54">
        <v>0</v>
      </c>
      <c r="FU54">
        <v>2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12</v>
      </c>
      <c r="GH54">
        <v>2</v>
      </c>
      <c r="GI54">
        <v>1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 t="s">
        <v>0</v>
      </c>
      <c r="GQ54">
        <v>0</v>
      </c>
      <c r="GR54">
        <v>0</v>
      </c>
      <c r="GS54" t="s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2</v>
      </c>
    </row>
    <row r="55" spans="1:207">
      <c r="A55" t="s">
        <v>1181</v>
      </c>
      <c r="B55" t="s">
        <v>1176</v>
      </c>
      <c r="C55" t="str">
        <f>"280505"</f>
        <v>280505</v>
      </c>
      <c r="D55" t="s">
        <v>1180</v>
      </c>
      <c r="E55">
        <v>2</v>
      </c>
      <c r="F55">
        <v>314</v>
      </c>
      <c r="G55">
        <v>240</v>
      </c>
      <c r="H55">
        <v>141</v>
      </c>
      <c r="I55">
        <v>99</v>
      </c>
      <c r="J55">
        <v>0</v>
      </c>
      <c r="K55">
        <v>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99</v>
      </c>
      <c r="T55">
        <v>0</v>
      </c>
      <c r="U55">
        <v>0</v>
      </c>
      <c r="V55">
        <v>99</v>
      </c>
      <c r="W55">
        <v>6</v>
      </c>
      <c r="X55">
        <v>5</v>
      </c>
      <c r="Y55">
        <v>1</v>
      </c>
      <c r="Z55">
        <v>0</v>
      </c>
      <c r="AA55">
        <v>93</v>
      </c>
      <c r="AB55">
        <v>25</v>
      </c>
      <c r="AC55">
        <v>4</v>
      </c>
      <c r="AD55">
        <v>1</v>
      </c>
      <c r="AE55">
        <v>7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9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3</v>
      </c>
      <c r="AT55">
        <v>0</v>
      </c>
      <c r="AU55">
        <v>0</v>
      </c>
      <c r="AV55">
        <v>0</v>
      </c>
      <c r="AW55">
        <v>25</v>
      </c>
      <c r="AX55">
        <v>20</v>
      </c>
      <c r="AY55">
        <v>3</v>
      </c>
      <c r="AZ55">
        <v>1</v>
      </c>
      <c r="BA55">
        <v>1</v>
      </c>
      <c r="BB55">
        <v>0</v>
      </c>
      <c r="BC55">
        <v>14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20</v>
      </c>
      <c r="BT55">
        <v>3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1</v>
      </c>
      <c r="CD55">
        <v>0</v>
      </c>
      <c r="CE55">
        <v>3</v>
      </c>
      <c r="CF55">
        <v>7</v>
      </c>
      <c r="CG55">
        <v>2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3</v>
      </c>
      <c r="CY55">
        <v>0</v>
      </c>
      <c r="CZ55">
        <v>0</v>
      </c>
      <c r="DA55">
        <v>7</v>
      </c>
      <c r="DB55">
        <v>18</v>
      </c>
      <c r="DC55">
        <v>0</v>
      </c>
      <c r="DD55">
        <v>3</v>
      </c>
      <c r="DE55">
        <v>0</v>
      </c>
      <c r="DF55">
        <v>0</v>
      </c>
      <c r="DG55">
        <v>0</v>
      </c>
      <c r="DH55">
        <v>0</v>
      </c>
      <c r="DI55">
        <v>4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11</v>
      </c>
      <c r="DS55">
        <v>0</v>
      </c>
      <c r="DT55">
        <v>0</v>
      </c>
      <c r="DU55">
        <v>0</v>
      </c>
      <c r="DV55">
        <v>0</v>
      </c>
      <c r="DW55">
        <v>18</v>
      </c>
      <c r="DX55">
        <v>1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14</v>
      </c>
      <c r="EU55">
        <v>1</v>
      </c>
      <c r="EV55">
        <v>1</v>
      </c>
      <c r="EW55">
        <v>4</v>
      </c>
      <c r="EX55">
        <v>1</v>
      </c>
      <c r="EY55">
        <v>0</v>
      </c>
      <c r="EZ55">
        <v>2</v>
      </c>
      <c r="FA55">
        <v>0</v>
      </c>
      <c r="FB55">
        <v>0</v>
      </c>
      <c r="FC55">
        <v>1</v>
      </c>
      <c r="FD55">
        <v>1</v>
      </c>
      <c r="FE55">
        <v>1</v>
      </c>
      <c r="FF55">
        <v>0</v>
      </c>
      <c r="FG55">
        <v>0</v>
      </c>
      <c r="FH55">
        <v>0</v>
      </c>
      <c r="FI55">
        <v>2</v>
      </c>
      <c r="FJ55">
        <v>0</v>
      </c>
      <c r="FK55">
        <v>14</v>
      </c>
      <c r="FL55">
        <v>5</v>
      </c>
      <c r="FM55">
        <v>3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5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 t="s">
        <v>0</v>
      </c>
      <c r="GQ55">
        <v>0</v>
      </c>
      <c r="GR55">
        <v>0</v>
      </c>
      <c r="GS55" t="s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</row>
    <row r="56" spans="1:207">
      <c r="A56" t="s">
        <v>1179</v>
      </c>
      <c r="B56" t="s">
        <v>1176</v>
      </c>
      <c r="C56" t="str">
        <f>"280505"</f>
        <v>280505</v>
      </c>
      <c r="D56" t="s">
        <v>1178</v>
      </c>
      <c r="E56">
        <v>3</v>
      </c>
      <c r="F56">
        <v>438</v>
      </c>
      <c r="G56">
        <v>340</v>
      </c>
      <c r="H56">
        <v>236</v>
      </c>
      <c r="I56">
        <v>104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104</v>
      </c>
      <c r="T56">
        <v>0</v>
      </c>
      <c r="U56">
        <v>0</v>
      </c>
      <c r="V56">
        <v>104</v>
      </c>
      <c r="W56">
        <v>4</v>
      </c>
      <c r="X56">
        <v>4</v>
      </c>
      <c r="Y56">
        <v>0</v>
      </c>
      <c r="Z56">
        <v>0</v>
      </c>
      <c r="AA56">
        <v>100</v>
      </c>
      <c r="AB56">
        <v>36</v>
      </c>
      <c r="AC56">
        <v>8</v>
      </c>
      <c r="AD56">
        <v>0</v>
      </c>
      <c r="AE56">
        <v>13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2</v>
      </c>
      <c r="AL56">
        <v>0</v>
      </c>
      <c r="AM56">
        <v>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7</v>
      </c>
      <c r="AT56">
        <v>0</v>
      </c>
      <c r="AU56">
        <v>0</v>
      </c>
      <c r="AV56">
        <v>1</v>
      </c>
      <c r="AW56">
        <v>36</v>
      </c>
      <c r="AX56">
        <v>14</v>
      </c>
      <c r="AY56">
        <v>1</v>
      </c>
      <c r="AZ56">
        <v>2</v>
      </c>
      <c r="BA56">
        <v>2</v>
      </c>
      <c r="BB56">
        <v>0</v>
      </c>
      <c r="BC56">
        <v>8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14</v>
      </c>
      <c r="BT56">
        <v>4</v>
      </c>
      <c r="BU56">
        <v>3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4</v>
      </c>
      <c r="CF56">
        <v>7</v>
      </c>
      <c r="CG56">
        <v>5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7</v>
      </c>
      <c r="DB56">
        <v>22</v>
      </c>
      <c r="DC56">
        <v>1</v>
      </c>
      <c r="DD56">
        <v>0</v>
      </c>
      <c r="DE56">
        <v>1</v>
      </c>
      <c r="DF56">
        <v>2</v>
      </c>
      <c r="DG56">
        <v>0</v>
      </c>
      <c r="DH56">
        <v>2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13</v>
      </c>
      <c r="DS56">
        <v>0</v>
      </c>
      <c r="DT56">
        <v>1</v>
      </c>
      <c r="DU56">
        <v>2</v>
      </c>
      <c r="DV56">
        <v>0</v>
      </c>
      <c r="DW56">
        <v>22</v>
      </c>
      <c r="DX56">
        <v>3</v>
      </c>
      <c r="DY56">
        <v>1</v>
      </c>
      <c r="DZ56">
        <v>0</v>
      </c>
      <c r="EA56">
        <v>1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3</v>
      </c>
      <c r="ET56">
        <v>9</v>
      </c>
      <c r="EU56">
        <v>0</v>
      </c>
      <c r="EV56">
        <v>1</v>
      </c>
      <c r="EW56">
        <v>0</v>
      </c>
      <c r="EX56">
        <v>4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3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9</v>
      </c>
      <c r="FL56">
        <v>2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1</v>
      </c>
      <c r="FW56">
        <v>0</v>
      </c>
      <c r="FX56">
        <v>1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2</v>
      </c>
      <c r="GH56">
        <v>3</v>
      </c>
      <c r="GI56">
        <v>1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 t="s">
        <v>0</v>
      </c>
      <c r="GQ56">
        <v>0</v>
      </c>
      <c r="GR56">
        <v>0</v>
      </c>
      <c r="GS56" t="s">
        <v>0</v>
      </c>
      <c r="GT56">
        <v>1</v>
      </c>
      <c r="GU56">
        <v>0</v>
      </c>
      <c r="GV56">
        <v>0</v>
      </c>
      <c r="GW56">
        <v>0</v>
      </c>
      <c r="GX56">
        <v>1</v>
      </c>
      <c r="GY56">
        <v>3</v>
      </c>
    </row>
    <row r="57" spans="1:207">
      <c r="A57" t="s">
        <v>1177</v>
      </c>
      <c r="B57" t="s">
        <v>1176</v>
      </c>
      <c r="C57" t="str">
        <f>"280505"</f>
        <v>280505</v>
      </c>
      <c r="D57" t="s">
        <v>1175</v>
      </c>
      <c r="E57">
        <v>4</v>
      </c>
      <c r="F57">
        <v>1271</v>
      </c>
      <c r="G57">
        <v>980</v>
      </c>
      <c r="H57">
        <v>532</v>
      </c>
      <c r="I57">
        <v>448</v>
      </c>
      <c r="J57">
        <v>1</v>
      </c>
      <c r="K57">
        <v>11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448</v>
      </c>
      <c r="T57">
        <v>0</v>
      </c>
      <c r="U57">
        <v>0</v>
      </c>
      <c r="V57">
        <v>448</v>
      </c>
      <c r="W57">
        <v>8</v>
      </c>
      <c r="X57">
        <v>5</v>
      </c>
      <c r="Y57">
        <v>1</v>
      </c>
      <c r="Z57">
        <v>0</v>
      </c>
      <c r="AA57">
        <v>440</v>
      </c>
      <c r="AB57">
        <v>144</v>
      </c>
      <c r="AC57">
        <v>26</v>
      </c>
      <c r="AD57">
        <v>1</v>
      </c>
      <c r="AE57">
        <v>63</v>
      </c>
      <c r="AF57">
        <v>6</v>
      </c>
      <c r="AG57">
        <v>0</v>
      </c>
      <c r="AH57">
        <v>1</v>
      </c>
      <c r="AI57">
        <v>2</v>
      </c>
      <c r="AJ57">
        <v>2</v>
      </c>
      <c r="AK57">
        <v>21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2</v>
      </c>
      <c r="AR57">
        <v>0</v>
      </c>
      <c r="AS57">
        <v>17</v>
      </c>
      <c r="AT57">
        <v>0</v>
      </c>
      <c r="AU57">
        <v>1</v>
      </c>
      <c r="AV57">
        <v>1</v>
      </c>
      <c r="AW57">
        <v>144</v>
      </c>
      <c r="AX57">
        <v>102</v>
      </c>
      <c r="AY57">
        <v>14</v>
      </c>
      <c r="AZ57">
        <v>9</v>
      </c>
      <c r="BA57">
        <v>5</v>
      </c>
      <c r="BB57">
        <v>4</v>
      </c>
      <c r="BC57">
        <v>59</v>
      </c>
      <c r="BD57">
        <v>0</v>
      </c>
      <c r="BE57">
        <v>1</v>
      </c>
      <c r="BF57">
        <v>0</v>
      </c>
      <c r="BG57">
        <v>3</v>
      </c>
      <c r="BH57">
        <v>0</v>
      </c>
      <c r="BI57">
        <v>0</v>
      </c>
      <c r="BJ57">
        <v>2</v>
      </c>
      <c r="BK57">
        <v>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</v>
      </c>
      <c r="BR57">
        <v>0</v>
      </c>
      <c r="BS57">
        <v>102</v>
      </c>
      <c r="BT57">
        <v>9</v>
      </c>
      <c r="BU57">
        <v>3</v>
      </c>
      <c r="BV57">
        <v>3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2</v>
      </c>
      <c r="CE57">
        <v>9</v>
      </c>
      <c r="CF57">
        <v>9</v>
      </c>
      <c r="CG57">
        <v>2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0</v>
      </c>
      <c r="CZ57">
        <v>1</v>
      </c>
      <c r="DA57">
        <v>9</v>
      </c>
      <c r="DB57">
        <v>75</v>
      </c>
      <c r="DC57">
        <v>2</v>
      </c>
      <c r="DD57">
        <v>2</v>
      </c>
      <c r="DE57">
        <v>1</v>
      </c>
      <c r="DF57">
        <v>0</v>
      </c>
      <c r="DG57">
        <v>1</v>
      </c>
      <c r="DH57">
        <v>4</v>
      </c>
      <c r="DI57">
        <v>0</v>
      </c>
      <c r="DJ57">
        <v>0</v>
      </c>
      <c r="DK57">
        <v>0</v>
      </c>
      <c r="DL57">
        <v>6</v>
      </c>
      <c r="DM57">
        <v>2</v>
      </c>
      <c r="DN57">
        <v>0</v>
      </c>
      <c r="DO57">
        <v>0</v>
      </c>
      <c r="DP57">
        <v>1</v>
      </c>
      <c r="DQ57">
        <v>0</v>
      </c>
      <c r="DR57">
        <v>50</v>
      </c>
      <c r="DS57">
        <v>0</v>
      </c>
      <c r="DT57">
        <v>0</v>
      </c>
      <c r="DU57">
        <v>6</v>
      </c>
      <c r="DV57">
        <v>0</v>
      </c>
      <c r="DW57">
        <v>75</v>
      </c>
      <c r="DX57">
        <v>30</v>
      </c>
      <c r="DY57">
        <v>10</v>
      </c>
      <c r="DZ57">
        <v>1</v>
      </c>
      <c r="EA57">
        <v>14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3</v>
      </c>
      <c r="EI57">
        <v>0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30</v>
      </c>
      <c r="ET57">
        <v>38</v>
      </c>
      <c r="EU57">
        <v>9</v>
      </c>
      <c r="EV57">
        <v>6</v>
      </c>
      <c r="EW57">
        <v>6</v>
      </c>
      <c r="EX57">
        <v>1</v>
      </c>
      <c r="EY57">
        <v>0</v>
      </c>
      <c r="EZ57">
        <v>3</v>
      </c>
      <c r="FA57">
        <v>0</v>
      </c>
      <c r="FB57">
        <v>0</v>
      </c>
      <c r="FC57">
        <v>2</v>
      </c>
      <c r="FD57">
        <v>2</v>
      </c>
      <c r="FE57">
        <v>0</v>
      </c>
      <c r="FF57">
        <v>0</v>
      </c>
      <c r="FG57">
        <v>0</v>
      </c>
      <c r="FH57">
        <v>1</v>
      </c>
      <c r="FI57">
        <v>6</v>
      </c>
      <c r="FJ57">
        <v>2</v>
      </c>
      <c r="FK57">
        <v>38</v>
      </c>
      <c r="FL57">
        <v>24</v>
      </c>
      <c r="FM57">
        <v>9</v>
      </c>
      <c r="FN57">
        <v>4</v>
      </c>
      <c r="FO57">
        <v>1</v>
      </c>
      <c r="FP57">
        <v>0</v>
      </c>
      <c r="FQ57">
        <v>1</v>
      </c>
      <c r="FR57">
        <v>0</v>
      </c>
      <c r="FS57">
        <v>1</v>
      </c>
      <c r="FT57">
        <v>1</v>
      </c>
      <c r="FU57">
        <v>2</v>
      </c>
      <c r="FV57">
        <v>2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1</v>
      </c>
      <c r="GF57">
        <v>1</v>
      </c>
      <c r="GG57">
        <v>24</v>
      </c>
      <c r="GH57">
        <v>9</v>
      </c>
      <c r="GI57">
        <v>0</v>
      </c>
      <c r="GJ57">
        <v>1</v>
      </c>
      <c r="GK57">
        <v>1</v>
      </c>
      <c r="GL57">
        <v>0</v>
      </c>
      <c r="GM57">
        <v>1</v>
      </c>
      <c r="GN57">
        <v>1</v>
      </c>
      <c r="GO57">
        <v>0</v>
      </c>
      <c r="GP57" t="s">
        <v>0</v>
      </c>
      <c r="GQ57">
        <v>0</v>
      </c>
      <c r="GR57">
        <v>0</v>
      </c>
      <c r="GS57" t="s">
        <v>0</v>
      </c>
      <c r="GT57">
        <v>1</v>
      </c>
      <c r="GU57">
        <v>1</v>
      </c>
      <c r="GV57">
        <v>1</v>
      </c>
      <c r="GW57">
        <v>0</v>
      </c>
      <c r="GX57">
        <v>1</v>
      </c>
      <c r="GY57">
        <v>8</v>
      </c>
    </row>
    <row r="58" spans="1:207">
      <c r="A58" t="s">
        <v>1174</v>
      </c>
      <c r="B58" t="s">
        <v>1146</v>
      </c>
      <c r="C58" t="str">
        <f>"280601"</f>
        <v>280601</v>
      </c>
      <c r="D58" t="s">
        <v>1173</v>
      </c>
      <c r="E58">
        <v>1</v>
      </c>
      <c r="F58">
        <v>2255</v>
      </c>
      <c r="G58">
        <v>1740</v>
      </c>
      <c r="H58">
        <v>698</v>
      </c>
      <c r="I58">
        <v>1042</v>
      </c>
      <c r="J58">
        <v>0</v>
      </c>
      <c r="K58">
        <v>5</v>
      </c>
      <c r="L58">
        <v>2</v>
      </c>
      <c r="M58">
        <v>2</v>
      </c>
      <c r="N58">
        <v>0</v>
      </c>
      <c r="O58">
        <v>0</v>
      </c>
      <c r="P58">
        <v>0</v>
      </c>
      <c r="Q58">
        <v>0</v>
      </c>
      <c r="R58">
        <v>2</v>
      </c>
      <c r="S58">
        <v>1043</v>
      </c>
      <c r="T58">
        <v>2</v>
      </c>
      <c r="U58">
        <v>0</v>
      </c>
      <c r="V58">
        <v>1043</v>
      </c>
      <c r="W58">
        <v>24</v>
      </c>
      <c r="X58">
        <v>13</v>
      </c>
      <c r="Y58">
        <v>11</v>
      </c>
      <c r="Z58">
        <v>0</v>
      </c>
      <c r="AA58">
        <v>1019</v>
      </c>
      <c r="AB58">
        <v>299</v>
      </c>
      <c r="AC58">
        <v>59</v>
      </c>
      <c r="AD58">
        <v>5</v>
      </c>
      <c r="AE58">
        <v>32</v>
      </c>
      <c r="AF58">
        <v>7</v>
      </c>
      <c r="AG58">
        <v>2</v>
      </c>
      <c r="AH58">
        <v>3</v>
      </c>
      <c r="AI58">
        <v>6</v>
      </c>
      <c r="AJ58">
        <v>1</v>
      </c>
      <c r="AK58">
        <v>104</v>
      </c>
      <c r="AL58">
        <v>34</v>
      </c>
      <c r="AM58">
        <v>0</v>
      </c>
      <c r="AN58">
        <v>7</v>
      </c>
      <c r="AO58">
        <v>1</v>
      </c>
      <c r="AP58">
        <v>2</v>
      </c>
      <c r="AQ58">
        <v>5</v>
      </c>
      <c r="AR58">
        <v>5</v>
      </c>
      <c r="AS58">
        <v>15</v>
      </c>
      <c r="AT58">
        <v>4</v>
      </c>
      <c r="AU58">
        <v>2</v>
      </c>
      <c r="AV58">
        <v>5</v>
      </c>
      <c r="AW58">
        <v>299</v>
      </c>
      <c r="AX58">
        <v>321</v>
      </c>
      <c r="AY58">
        <v>40</v>
      </c>
      <c r="AZ58">
        <v>14</v>
      </c>
      <c r="BA58">
        <v>45</v>
      </c>
      <c r="BB58">
        <v>25</v>
      </c>
      <c r="BC58">
        <v>6</v>
      </c>
      <c r="BD58">
        <v>4</v>
      </c>
      <c r="BE58">
        <v>2</v>
      </c>
      <c r="BF58">
        <v>4</v>
      </c>
      <c r="BG58">
        <v>3</v>
      </c>
      <c r="BH58">
        <v>4</v>
      </c>
      <c r="BI58">
        <v>3</v>
      </c>
      <c r="BJ58">
        <v>1</v>
      </c>
      <c r="BK58">
        <v>3</v>
      </c>
      <c r="BL58">
        <v>2</v>
      </c>
      <c r="BM58">
        <v>0</v>
      </c>
      <c r="BN58">
        <v>1</v>
      </c>
      <c r="BO58">
        <v>1</v>
      </c>
      <c r="BP58">
        <v>0</v>
      </c>
      <c r="BQ58">
        <v>1</v>
      </c>
      <c r="BR58">
        <v>162</v>
      </c>
      <c r="BS58">
        <v>321</v>
      </c>
      <c r="BT58">
        <v>40</v>
      </c>
      <c r="BU58">
        <v>14</v>
      </c>
      <c r="BV58">
        <v>5</v>
      </c>
      <c r="BW58">
        <v>3</v>
      </c>
      <c r="BX58">
        <v>1</v>
      </c>
      <c r="BY58">
        <v>8</v>
      </c>
      <c r="BZ58">
        <v>2</v>
      </c>
      <c r="CA58">
        <v>0</v>
      </c>
      <c r="CB58">
        <v>0</v>
      </c>
      <c r="CC58">
        <v>2</v>
      </c>
      <c r="CD58">
        <v>5</v>
      </c>
      <c r="CE58">
        <v>40</v>
      </c>
      <c r="CF58">
        <v>60</v>
      </c>
      <c r="CG58">
        <v>12</v>
      </c>
      <c r="CH58">
        <v>20</v>
      </c>
      <c r="CI58">
        <v>8</v>
      </c>
      <c r="CJ58">
        <v>5</v>
      </c>
      <c r="CK58">
        <v>0</v>
      </c>
      <c r="CL58">
        <v>0</v>
      </c>
      <c r="CM58">
        <v>0</v>
      </c>
      <c r="CN58">
        <v>2</v>
      </c>
      <c r="CO58">
        <v>0</v>
      </c>
      <c r="CP58">
        <v>1</v>
      </c>
      <c r="CQ58">
        <v>2</v>
      </c>
      <c r="CR58">
        <v>0</v>
      </c>
      <c r="CS58">
        <v>0</v>
      </c>
      <c r="CT58">
        <v>2</v>
      </c>
      <c r="CU58">
        <v>4</v>
      </c>
      <c r="CV58">
        <v>3</v>
      </c>
      <c r="CW58">
        <v>0</v>
      </c>
      <c r="CX58">
        <v>0</v>
      </c>
      <c r="CY58">
        <v>0</v>
      </c>
      <c r="CZ58">
        <v>1</v>
      </c>
      <c r="DA58">
        <v>60</v>
      </c>
      <c r="DB58">
        <v>58</v>
      </c>
      <c r="DC58">
        <v>5</v>
      </c>
      <c r="DD58">
        <v>2</v>
      </c>
      <c r="DE58">
        <v>5</v>
      </c>
      <c r="DF58">
        <v>2</v>
      </c>
      <c r="DG58">
        <v>0</v>
      </c>
      <c r="DH58">
        <v>14</v>
      </c>
      <c r="DI58">
        <v>0</v>
      </c>
      <c r="DJ58">
        <v>0</v>
      </c>
      <c r="DK58">
        <v>0</v>
      </c>
      <c r="DL58">
        <v>1</v>
      </c>
      <c r="DM58">
        <v>1</v>
      </c>
      <c r="DN58">
        <v>0</v>
      </c>
      <c r="DO58">
        <v>0</v>
      </c>
      <c r="DP58">
        <v>28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58</v>
      </c>
      <c r="DX58">
        <v>84</v>
      </c>
      <c r="DY58">
        <v>42</v>
      </c>
      <c r="DZ58">
        <v>7</v>
      </c>
      <c r="EA58">
        <v>5</v>
      </c>
      <c r="EB58">
        <v>9</v>
      </c>
      <c r="EC58">
        <v>1</v>
      </c>
      <c r="ED58">
        <v>0</v>
      </c>
      <c r="EE58">
        <v>0</v>
      </c>
      <c r="EF58">
        <v>2</v>
      </c>
      <c r="EG58">
        <v>0</v>
      </c>
      <c r="EH58">
        <v>0</v>
      </c>
      <c r="EI58">
        <v>1</v>
      </c>
      <c r="EJ58">
        <v>2</v>
      </c>
      <c r="EK58">
        <v>0</v>
      </c>
      <c r="EL58">
        <v>1</v>
      </c>
      <c r="EM58">
        <v>0</v>
      </c>
      <c r="EN58">
        <v>1</v>
      </c>
      <c r="EO58">
        <v>6</v>
      </c>
      <c r="EP58">
        <v>2</v>
      </c>
      <c r="EQ58">
        <v>0</v>
      </c>
      <c r="ER58">
        <v>5</v>
      </c>
      <c r="ES58">
        <v>84</v>
      </c>
      <c r="ET58">
        <v>75</v>
      </c>
      <c r="EU58">
        <v>27</v>
      </c>
      <c r="EV58">
        <v>8</v>
      </c>
      <c r="EW58">
        <v>6</v>
      </c>
      <c r="EX58">
        <v>6</v>
      </c>
      <c r="EY58">
        <v>2</v>
      </c>
      <c r="EZ58">
        <v>10</v>
      </c>
      <c r="FA58">
        <v>2</v>
      </c>
      <c r="FB58">
        <v>3</v>
      </c>
      <c r="FC58">
        <v>0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2</v>
      </c>
      <c r="FJ58">
        <v>4</v>
      </c>
      <c r="FK58">
        <v>75</v>
      </c>
      <c r="FL58">
        <v>77</v>
      </c>
      <c r="FM58">
        <v>39</v>
      </c>
      <c r="FN58">
        <v>4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3</v>
      </c>
      <c r="FU58">
        <v>2</v>
      </c>
      <c r="FV58">
        <v>1</v>
      </c>
      <c r="FW58">
        <v>2</v>
      </c>
      <c r="FX58">
        <v>1</v>
      </c>
      <c r="FY58">
        <v>1</v>
      </c>
      <c r="FZ58">
        <v>2</v>
      </c>
      <c r="GA58">
        <v>0</v>
      </c>
      <c r="GB58">
        <v>3</v>
      </c>
      <c r="GC58">
        <v>2</v>
      </c>
      <c r="GD58">
        <v>2</v>
      </c>
      <c r="GE58">
        <v>3</v>
      </c>
      <c r="GF58">
        <v>2</v>
      </c>
      <c r="GG58">
        <v>77</v>
      </c>
      <c r="GH58">
        <v>5</v>
      </c>
      <c r="GI58">
        <v>3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0</v>
      </c>
      <c r="GP58" t="s">
        <v>0</v>
      </c>
      <c r="GQ58">
        <v>0</v>
      </c>
      <c r="GR58">
        <v>0</v>
      </c>
      <c r="GS58" t="s">
        <v>0</v>
      </c>
      <c r="GT58">
        <v>0</v>
      </c>
      <c r="GU58">
        <v>0</v>
      </c>
      <c r="GV58">
        <v>1</v>
      </c>
      <c r="GW58">
        <v>0</v>
      </c>
      <c r="GX58">
        <v>0</v>
      </c>
      <c r="GY58">
        <v>5</v>
      </c>
    </row>
    <row r="59" spans="1:207">
      <c r="A59" t="s">
        <v>1172</v>
      </c>
      <c r="B59" t="s">
        <v>1146</v>
      </c>
      <c r="C59" t="str">
        <f>"280601"</f>
        <v>280601</v>
      </c>
      <c r="D59" t="s">
        <v>1171</v>
      </c>
      <c r="E59">
        <v>2</v>
      </c>
      <c r="F59">
        <v>2094</v>
      </c>
      <c r="G59">
        <v>1600</v>
      </c>
      <c r="H59">
        <v>525</v>
      </c>
      <c r="I59">
        <v>1075</v>
      </c>
      <c r="J59">
        <v>0</v>
      </c>
      <c r="K59">
        <v>18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1075</v>
      </c>
      <c r="T59">
        <v>0</v>
      </c>
      <c r="U59">
        <v>0</v>
      </c>
      <c r="V59">
        <v>1075</v>
      </c>
      <c r="W59">
        <v>13</v>
      </c>
      <c r="X59">
        <v>10</v>
      </c>
      <c r="Y59">
        <v>3</v>
      </c>
      <c r="Z59">
        <v>0</v>
      </c>
      <c r="AA59">
        <v>1062</v>
      </c>
      <c r="AB59">
        <v>233</v>
      </c>
      <c r="AC59">
        <v>78</v>
      </c>
      <c r="AD59">
        <v>10</v>
      </c>
      <c r="AE59">
        <v>38</v>
      </c>
      <c r="AF59">
        <v>6</v>
      </c>
      <c r="AG59">
        <v>1</v>
      </c>
      <c r="AH59">
        <v>3</v>
      </c>
      <c r="AI59">
        <v>5</v>
      </c>
      <c r="AJ59">
        <v>1</v>
      </c>
      <c r="AK59">
        <v>21</v>
      </c>
      <c r="AL59">
        <v>27</v>
      </c>
      <c r="AM59">
        <v>0</v>
      </c>
      <c r="AN59">
        <v>6</v>
      </c>
      <c r="AO59">
        <v>6</v>
      </c>
      <c r="AP59">
        <v>3</v>
      </c>
      <c r="AQ59">
        <v>1</v>
      </c>
      <c r="AR59">
        <v>0</v>
      </c>
      <c r="AS59">
        <v>6</v>
      </c>
      <c r="AT59">
        <v>7</v>
      </c>
      <c r="AU59">
        <v>11</v>
      </c>
      <c r="AV59">
        <v>3</v>
      </c>
      <c r="AW59">
        <v>233</v>
      </c>
      <c r="AX59">
        <v>381</v>
      </c>
      <c r="AY59">
        <v>35</v>
      </c>
      <c r="AZ59">
        <v>23</v>
      </c>
      <c r="BA59">
        <v>68</v>
      </c>
      <c r="BB59">
        <v>22</v>
      </c>
      <c r="BC59">
        <v>10</v>
      </c>
      <c r="BD59">
        <v>1</v>
      </c>
      <c r="BE59">
        <v>0</v>
      </c>
      <c r="BF59">
        <v>3</v>
      </c>
      <c r="BG59">
        <v>4</v>
      </c>
      <c r="BH59">
        <v>4</v>
      </c>
      <c r="BI59">
        <v>3</v>
      </c>
      <c r="BJ59">
        <v>2</v>
      </c>
      <c r="BK59">
        <v>3</v>
      </c>
      <c r="BL59">
        <v>4</v>
      </c>
      <c r="BM59">
        <v>0</v>
      </c>
      <c r="BN59">
        <v>2</v>
      </c>
      <c r="BO59">
        <v>0</v>
      </c>
      <c r="BP59">
        <v>1</v>
      </c>
      <c r="BQ59">
        <v>0</v>
      </c>
      <c r="BR59">
        <v>196</v>
      </c>
      <c r="BS59">
        <v>381</v>
      </c>
      <c r="BT59">
        <v>42</v>
      </c>
      <c r="BU59">
        <v>20</v>
      </c>
      <c r="BV59">
        <v>4</v>
      </c>
      <c r="BW59">
        <v>5</v>
      </c>
      <c r="BX59">
        <v>2</v>
      </c>
      <c r="BY59">
        <v>2</v>
      </c>
      <c r="BZ59">
        <v>3</v>
      </c>
      <c r="CA59">
        <v>2</v>
      </c>
      <c r="CB59">
        <v>0</v>
      </c>
      <c r="CC59">
        <v>1</v>
      </c>
      <c r="CD59">
        <v>3</v>
      </c>
      <c r="CE59">
        <v>42</v>
      </c>
      <c r="CF59">
        <v>50</v>
      </c>
      <c r="CG59">
        <v>17</v>
      </c>
      <c r="CH59">
        <v>17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2</v>
      </c>
      <c r="CQ59">
        <v>4</v>
      </c>
      <c r="CR59">
        <v>1</v>
      </c>
      <c r="CS59">
        <v>1</v>
      </c>
      <c r="CT59">
        <v>1</v>
      </c>
      <c r="CU59">
        <v>4</v>
      </c>
      <c r="CV59">
        <v>1</v>
      </c>
      <c r="CW59">
        <v>0</v>
      </c>
      <c r="CX59">
        <v>0</v>
      </c>
      <c r="CY59">
        <v>0</v>
      </c>
      <c r="CZ59">
        <v>1</v>
      </c>
      <c r="DA59">
        <v>50</v>
      </c>
      <c r="DB59">
        <v>56</v>
      </c>
      <c r="DC59">
        <v>12</v>
      </c>
      <c r="DD59">
        <v>5</v>
      </c>
      <c r="DE59">
        <v>1</v>
      </c>
      <c r="DF59">
        <v>4</v>
      </c>
      <c r="DG59">
        <v>0</v>
      </c>
      <c r="DH59">
        <v>6</v>
      </c>
      <c r="DI59">
        <v>0</v>
      </c>
      <c r="DJ59">
        <v>1</v>
      </c>
      <c r="DK59">
        <v>0</v>
      </c>
      <c r="DL59">
        <v>5</v>
      </c>
      <c r="DM59">
        <v>0</v>
      </c>
      <c r="DN59">
        <v>0</v>
      </c>
      <c r="DO59">
        <v>4</v>
      </c>
      <c r="DP59">
        <v>18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56</v>
      </c>
      <c r="DX59">
        <v>123</v>
      </c>
      <c r="DY59">
        <v>85</v>
      </c>
      <c r="DZ59">
        <v>4</v>
      </c>
      <c r="EA59">
        <v>2</v>
      </c>
      <c r="EB59">
        <v>6</v>
      </c>
      <c r="EC59">
        <v>0</v>
      </c>
      <c r="ED59">
        <v>1</v>
      </c>
      <c r="EE59">
        <v>2</v>
      </c>
      <c r="EF59">
        <v>3</v>
      </c>
      <c r="EG59">
        <v>2</v>
      </c>
      <c r="EH59">
        <v>2</v>
      </c>
      <c r="EI59">
        <v>0</v>
      </c>
      <c r="EJ59">
        <v>0</v>
      </c>
      <c r="EK59">
        <v>1</v>
      </c>
      <c r="EL59">
        <v>2</v>
      </c>
      <c r="EM59">
        <v>1</v>
      </c>
      <c r="EN59">
        <v>1</v>
      </c>
      <c r="EO59">
        <v>6</v>
      </c>
      <c r="EP59">
        <v>0</v>
      </c>
      <c r="EQ59">
        <v>2</v>
      </c>
      <c r="ER59">
        <v>3</v>
      </c>
      <c r="ES59">
        <v>123</v>
      </c>
      <c r="ET59">
        <v>111</v>
      </c>
      <c r="EU59">
        <v>25</v>
      </c>
      <c r="EV59">
        <v>15</v>
      </c>
      <c r="EW59">
        <v>10</v>
      </c>
      <c r="EX59">
        <v>12</v>
      </c>
      <c r="EY59">
        <v>4</v>
      </c>
      <c r="EZ59">
        <v>22</v>
      </c>
      <c r="FA59">
        <v>2</v>
      </c>
      <c r="FB59">
        <v>1</v>
      </c>
      <c r="FC59">
        <v>7</v>
      </c>
      <c r="FD59">
        <v>6</v>
      </c>
      <c r="FE59">
        <v>1</v>
      </c>
      <c r="FF59">
        <v>1</v>
      </c>
      <c r="FG59">
        <v>0</v>
      </c>
      <c r="FH59">
        <v>1</v>
      </c>
      <c r="FI59">
        <v>2</v>
      </c>
      <c r="FJ59">
        <v>2</v>
      </c>
      <c r="FK59">
        <v>111</v>
      </c>
      <c r="FL59">
        <v>58</v>
      </c>
      <c r="FM59">
        <v>21</v>
      </c>
      <c r="FN59">
        <v>8</v>
      </c>
      <c r="FO59">
        <v>3</v>
      </c>
      <c r="FP59">
        <v>0</v>
      </c>
      <c r="FQ59">
        <v>2</v>
      </c>
      <c r="FR59">
        <v>0</v>
      </c>
      <c r="FS59">
        <v>1</v>
      </c>
      <c r="FT59">
        <v>3</v>
      </c>
      <c r="FU59">
        <v>2</v>
      </c>
      <c r="FV59">
        <v>2</v>
      </c>
      <c r="FW59">
        <v>0</v>
      </c>
      <c r="FX59">
        <v>0</v>
      </c>
      <c r="FY59">
        <v>2</v>
      </c>
      <c r="FZ59">
        <v>1</v>
      </c>
      <c r="GA59">
        <v>0</v>
      </c>
      <c r="GB59">
        <v>8</v>
      </c>
      <c r="GC59">
        <v>0</v>
      </c>
      <c r="GD59">
        <v>0</v>
      </c>
      <c r="GE59">
        <v>2</v>
      </c>
      <c r="GF59">
        <v>3</v>
      </c>
      <c r="GG59">
        <v>58</v>
      </c>
      <c r="GH59">
        <v>8</v>
      </c>
      <c r="GI59">
        <v>2</v>
      </c>
      <c r="GJ59">
        <v>0</v>
      </c>
      <c r="GK59">
        <v>0</v>
      </c>
      <c r="GL59">
        <v>0</v>
      </c>
      <c r="GM59">
        <v>1</v>
      </c>
      <c r="GN59">
        <v>0</v>
      </c>
      <c r="GO59">
        <v>0</v>
      </c>
      <c r="GP59" t="s">
        <v>0</v>
      </c>
      <c r="GQ59">
        <v>1</v>
      </c>
      <c r="GR59">
        <v>1</v>
      </c>
      <c r="GS59" t="s">
        <v>0</v>
      </c>
      <c r="GT59">
        <v>0</v>
      </c>
      <c r="GU59">
        <v>0</v>
      </c>
      <c r="GV59">
        <v>2</v>
      </c>
      <c r="GW59">
        <v>0</v>
      </c>
      <c r="GX59">
        <v>1</v>
      </c>
      <c r="GY59">
        <v>8</v>
      </c>
    </row>
    <row r="60" spans="1:207">
      <c r="A60" t="s">
        <v>1170</v>
      </c>
      <c r="B60" t="s">
        <v>1146</v>
      </c>
      <c r="C60" t="str">
        <f>"280601"</f>
        <v>280601</v>
      </c>
      <c r="D60" t="s">
        <v>1169</v>
      </c>
      <c r="E60">
        <v>3</v>
      </c>
      <c r="F60">
        <v>2177</v>
      </c>
      <c r="G60">
        <v>1670</v>
      </c>
      <c r="H60">
        <v>753</v>
      </c>
      <c r="I60">
        <v>917</v>
      </c>
      <c r="J60">
        <v>0</v>
      </c>
      <c r="K60">
        <v>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914</v>
      </c>
      <c r="T60">
        <v>0</v>
      </c>
      <c r="U60">
        <v>0</v>
      </c>
      <c r="V60">
        <v>914</v>
      </c>
      <c r="W60">
        <v>37</v>
      </c>
      <c r="X60">
        <v>27</v>
      </c>
      <c r="Y60">
        <v>10</v>
      </c>
      <c r="Z60">
        <v>0</v>
      </c>
      <c r="AA60">
        <v>877</v>
      </c>
      <c r="AB60">
        <v>210</v>
      </c>
      <c r="AC60">
        <v>60</v>
      </c>
      <c r="AD60">
        <v>2</v>
      </c>
      <c r="AE60">
        <v>26</v>
      </c>
      <c r="AF60">
        <v>4</v>
      </c>
      <c r="AG60">
        <v>4</v>
      </c>
      <c r="AH60">
        <v>2</v>
      </c>
      <c r="AI60">
        <v>3</v>
      </c>
      <c r="AJ60">
        <v>0</v>
      </c>
      <c r="AK60">
        <v>26</v>
      </c>
      <c r="AL60">
        <v>36</v>
      </c>
      <c r="AM60">
        <v>4</v>
      </c>
      <c r="AN60">
        <v>4</v>
      </c>
      <c r="AO60">
        <v>3</v>
      </c>
      <c r="AP60">
        <v>5</v>
      </c>
      <c r="AQ60">
        <v>2</v>
      </c>
      <c r="AR60">
        <v>6</v>
      </c>
      <c r="AS60">
        <v>14</v>
      </c>
      <c r="AT60">
        <v>6</v>
      </c>
      <c r="AU60">
        <v>0</v>
      </c>
      <c r="AV60">
        <v>3</v>
      </c>
      <c r="AW60">
        <v>210</v>
      </c>
      <c r="AX60">
        <v>297</v>
      </c>
      <c r="AY60">
        <v>36</v>
      </c>
      <c r="AZ60">
        <v>11</v>
      </c>
      <c r="BA60">
        <v>54</v>
      </c>
      <c r="BB60">
        <v>16</v>
      </c>
      <c r="BC60">
        <v>4</v>
      </c>
      <c r="BD60">
        <v>0</v>
      </c>
      <c r="BE60">
        <v>1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3</v>
      </c>
      <c r="BL60">
        <v>3</v>
      </c>
      <c r="BM60">
        <v>0</v>
      </c>
      <c r="BN60">
        <v>0</v>
      </c>
      <c r="BO60">
        <v>1</v>
      </c>
      <c r="BP60">
        <v>1</v>
      </c>
      <c r="BQ60">
        <v>1</v>
      </c>
      <c r="BR60">
        <v>156</v>
      </c>
      <c r="BS60">
        <v>297</v>
      </c>
      <c r="BT60">
        <v>49</v>
      </c>
      <c r="BU60">
        <v>14</v>
      </c>
      <c r="BV60">
        <v>7</v>
      </c>
      <c r="BW60">
        <v>8</v>
      </c>
      <c r="BX60">
        <v>1</v>
      </c>
      <c r="BY60">
        <v>6</v>
      </c>
      <c r="BZ60">
        <v>2</v>
      </c>
      <c r="CA60">
        <v>2</v>
      </c>
      <c r="CB60">
        <v>0</v>
      </c>
      <c r="CC60">
        <v>4</v>
      </c>
      <c r="CD60">
        <v>5</v>
      </c>
      <c r="CE60">
        <v>49</v>
      </c>
      <c r="CF60">
        <v>65</v>
      </c>
      <c r="CG60">
        <v>16</v>
      </c>
      <c r="CH60">
        <v>29</v>
      </c>
      <c r="CI60">
        <v>1</v>
      </c>
      <c r="CJ60">
        <v>1</v>
      </c>
      <c r="CK60">
        <v>2</v>
      </c>
      <c r="CL60">
        <v>2</v>
      </c>
      <c r="CM60">
        <v>0</v>
      </c>
      <c r="CN60">
        <v>1</v>
      </c>
      <c r="CO60">
        <v>2</v>
      </c>
      <c r="CP60">
        <v>1</v>
      </c>
      <c r="CQ60">
        <v>0</v>
      </c>
      <c r="CR60">
        <v>5</v>
      </c>
      <c r="CS60">
        <v>1</v>
      </c>
      <c r="CT60">
        <v>1</v>
      </c>
      <c r="CU60">
        <v>2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65</v>
      </c>
      <c r="DB60">
        <v>43</v>
      </c>
      <c r="DC60">
        <v>2</v>
      </c>
      <c r="DD60">
        <v>1</v>
      </c>
      <c r="DE60">
        <v>0</v>
      </c>
      <c r="DF60">
        <v>0</v>
      </c>
      <c r="DG60">
        <v>0</v>
      </c>
      <c r="DH60">
        <v>5</v>
      </c>
      <c r="DI60">
        <v>2</v>
      </c>
      <c r="DJ60">
        <v>0</v>
      </c>
      <c r="DK60">
        <v>1</v>
      </c>
      <c r="DL60">
        <v>3</v>
      </c>
      <c r="DM60">
        <v>0</v>
      </c>
      <c r="DN60">
        <v>0</v>
      </c>
      <c r="DO60">
        <v>2</v>
      </c>
      <c r="DP60">
        <v>25</v>
      </c>
      <c r="DQ60">
        <v>2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43</v>
      </c>
      <c r="DX60">
        <v>78</v>
      </c>
      <c r="DY60">
        <v>45</v>
      </c>
      <c r="DZ60">
        <v>7</v>
      </c>
      <c r="EA60">
        <v>3</v>
      </c>
      <c r="EB60">
        <v>2</v>
      </c>
      <c r="EC60">
        <v>0</v>
      </c>
      <c r="ED60">
        <v>0</v>
      </c>
      <c r="EE60">
        <v>3</v>
      </c>
      <c r="EF60">
        <v>1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2</v>
      </c>
      <c r="EO60">
        <v>13</v>
      </c>
      <c r="EP60">
        <v>0</v>
      </c>
      <c r="EQ60">
        <v>0</v>
      </c>
      <c r="ER60">
        <v>1</v>
      </c>
      <c r="ES60">
        <v>78</v>
      </c>
      <c r="ET60">
        <v>73</v>
      </c>
      <c r="EU60">
        <v>14</v>
      </c>
      <c r="EV60">
        <v>10</v>
      </c>
      <c r="EW60">
        <v>2</v>
      </c>
      <c r="EX60">
        <v>5</v>
      </c>
      <c r="EY60">
        <v>3</v>
      </c>
      <c r="EZ60">
        <v>23</v>
      </c>
      <c r="FA60">
        <v>1</v>
      </c>
      <c r="FB60">
        <v>0</v>
      </c>
      <c r="FC60">
        <v>1</v>
      </c>
      <c r="FD60">
        <v>2</v>
      </c>
      <c r="FE60">
        <v>4</v>
      </c>
      <c r="FF60">
        <v>1</v>
      </c>
      <c r="FG60">
        <v>0</v>
      </c>
      <c r="FH60">
        <v>3</v>
      </c>
      <c r="FI60">
        <v>1</v>
      </c>
      <c r="FJ60">
        <v>3</v>
      </c>
      <c r="FK60">
        <v>73</v>
      </c>
      <c r="FL60">
        <v>52</v>
      </c>
      <c r="FM60">
        <v>21</v>
      </c>
      <c r="FN60">
        <v>9</v>
      </c>
      <c r="FO60">
        <v>2</v>
      </c>
      <c r="FP60">
        <v>1</v>
      </c>
      <c r="FQ60">
        <v>2</v>
      </c>
      <c r="FR60">
        <v>2</v>
      </c>
      <c r="FS60">
        <v>0</v>
      </c>
      <c r="FT60">
        <v>1</v>
      </c>
      <c r="FU60">
        <v>2</v>
      </c>
      <c r="FV60">
        <v>0</v>
      </c>
      <c r="FW60">
        <v>0</v>
      </c>
      <c r="FX60">
        <v>0</v>
      </c>
      <c r="FY60">
        <v>0</v>
      </c>
      <c r="FZ60">
        <v>2</v>
      </c>
      <c r="GA60">
        <v>0</v>
      </c>
      <c r="GB60">
        <v>8</v>
      </c>
      <c r="GC60">
        <v>1</v>
      </c>
      <c r="GD60">
        <v>0</v>
      </c>
      <c r="GE60">
        <v>0</v>
      </c>
      <c r="GF60">
        <v>1</v>
      </c>
      <c r="GG60">
        <v>52</v>
      </c>
      <c r="GH60">
        <v>10</v>
      </c>
      <c r="GI60">
        <v>4</v>
      </c>
      <c r="GJ60">
        <v>1</v>
      </c>
      <c r="GK60">
        <v>0</v>
      </c>
      <c r="GL60">
        <v>0</v>
      </c>
      <c r="GM60">
        <v>0</v>
      </c>
      <c r="GN60">
        <v>0</v>
      </c>
      <c r="GO60">
        <v>0</v>
      </c>
      <c r="GP60" t="s">
        <v>0</v>
      </c>
      <c r="GQ60">
        <v>0</v>
      </c>
      <c r="GR60">
        <v>1</v>
      </c>
      <c r="GS60" t="s">
        <v>0</v>
      </c>
      <c r="GT60">
        <v>0</v>
      </c>
      <c r="GU60">
        <v>1</v>
      </c>
      <c r="GV60">
        <v>1</v>
      </c>
      <c r="GW60">
        <v>0</v>
      </c>
      <c r="GX60">
        <v>2</v>
      </c>
      <c r="GY60">
        <v>10</v>
      </c>
    </row>
    <row r="61" spans="1:207">
      <c r="A61" t="s">
        <v>1168</v>
      </c>
      <c r="B61" t="s">
        <v>1146</v>
      </c>
      <c r="C61" t="str">
        <f>"280601"</f>
        <v>280601</v>
      </c>
      <c r="D61" t="s">
        <v>1167</v>
      </c>
      <c r="E61">
        <v>4</v>
      </c>
      <c r="F61">
        <v>1304</v>
      </c>
      <c r="G61">
        <v>1010</v>
      </c>
      <c r="H61">
        <v>459</v>
      </c>
      <c r="I61">
        <v>551</v>
      </c>
      <c r="J61">
        <v>0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551</v>
      </c>
      <c r="T61">
        <v>0</v>
      </c>
      <c r="U61">
        <v>0</v>
      </c>
      <c r="V61">
        <v>551</v>
      </c>
      <c r="W61">
        <v>8</v>
      </c>
      <c r="X61">
        <v>3</v>
      </c>
      <c r="Y61">
        <v>5</v>
      </c>
      <c r="Z61">
        <v>0</v>
      </c>
      <c r="AA61">
        <v>543</v>
      </c>
      <c r="AB61">
        <v>159</v>
      </c>
      <c r="AC61">
        <v>57</v>
      </c>
      <c r="AD61">
        <v>2</v>
      </c>
      <c r="AE61">
        <v>16</v>
      </c>
      <c r="AF61">
        <v>2</v>
      </c>
      <c r="AG61">
        <v>0</v>
      </c>
      <c r="AH61">
        <v>1</v>
      </c>
      <c r="AI61">
        <v>1</v>
      </c>
      <c r="AJ61">
        <v>2</v>
      </c>
      <c r="AK61">
        <v>20</v>
      </c>
      <c r="AL61">
        <v>28</v>
      </c>
      <c r="AM61">
        <v>0</v>
      </c>
      <c r="AN61">
        <v>6</v>
      </c>
      <c r="AO61">
        <v>0</v>
      </c>
      <c r="AP61">
        <v>2</v>
      </c>
      <c r="AQ61">
        <v>0</v>
      </c>
      <c r="AR61">
        <v>2</v>
      </c>
      <c r="AS61">
        <v>9</v>
      </c>
      <c r="AT61">
        <v>8</v>
      </c>
      <c r="AU61">
        <v>2</v>
      </c>
      <c r="AV61">
        <v>1</v>
      </c>
      <c r="AW61">
        <v>159</v>
      </c>
      <c r="AX61">
        <v>184</v>
      </c>
      <c r="AY61">
        <v>25</v>
      </c>
      <c r="AZ61">
        <v>0</v>
      </c>
      <c r="BA61">
        <v>25</v>
      </c>
      <c r="BB61">
        <v>12</v>
      </c>
      <c r="BC61">
        <v>7</v>
      </c>
      <c r="BD61">
        <v>1</v>
      </c>
      <c r="BE61">
        <v>1</v>
      </c>
      <c r="BF61">
        <v>3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2</v>
      </c>
      <c r="BM61">
        <v>2</v>
      </c>
      <c r="BN61">
        <v>1</v>
      </c>
      <c r="BO61">
        <v>0</v>
      </c>
      <c r="BP61">
        <v>1</v>
      </c>
      <c r="BQ61">
        <v>0</v>
      </c>
      <c r="BR61">
        <v>102</v>
      </c>
      <c r="BS61">
        <v>184</v>
      </c>
      <c r="BT61">
        <v>15</v>
      </c>
      <c r="BU61">
        <v>9</v>
      </c>
      <c r="BV61">
        <v>3</v>
      </c>
      <c r="BW61">
        <v>2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15</v>
      </c>
      <c r="CF61">
        <v>29</v>
      </c>
      <c r="CG61">
        <v>8</v>
      </c>
      <c r="CH61">
        <v>9</v>
      </c>
      <c r="CI61">
        <v>1</v>
      </c>
      <c r="CJ61">
        <v>0</v>
      </c>
      <c r="CK61">
        <v>0</v>
      </c>
      <c r="CL61">
        <v>2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2</v>
      </c>
      <c r="CS61">
        <v>0</v>
      </c>
      <c r="CT61">
        <v>1</v>
      </c>
      <c r="CU61">
        <v>3</v>
      </c>
      <c r="CV61">
        <v>1</v>
      </c>
      <c r="CW61">
        <v>0</v>
      </c>
      <c r="CX61">
        <v>0</v>
      </c>
      <c r="CY61">
        <v>1</v>
      </c>
      <c r="CZ61">
        <v>0</v>
      </c>
      <c r="DA61">
        <v>29</v>
      </c>
      <c r="DB61">
        <v>38</v>
      </c>
      <c r="DC61">
        <v>7</v>
      </c>
      <c r="DD61">
        <v>1</v>
      </c>
      <c r="DE61">
        <v>0</v>
      </c>
      <c r="DF61">
        <v>1</v>
      </c>
      <c r="DG61">
        <v>1</v>
      </c>
      <c r="DH61">
        <v>2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26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38</v>
      </c>
      <c r="DX61">
        <v>48</v>
      </c>
      <c r="DY61">
        <v>26</v>
      </c>
      <c r="DZ61">
        <v>4</v>
      </c>
      <c r="EA61">
        <v>1</v>
      </c>
      <c r="EB61">
        <v>2</v>
      </c>
      <c r="EC61">
        <v>0</v>
      </c>
      <c r="ED61">
        <v>1</v>
      </c>
      <c r="EE61">
        <v>1</v>
      </c>
      <c r="EF61">
        <v>4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3</v>
      </c>
      <c r="EN61">
        <v>0</v>
      </c>
      <c r="EO61">
        <v>6</v>
      </c>
      <c r="EP61">
        <v>0</v>
      </c>
      <c r="EQ61">
        <v>0</v>
      </c>
      <c r="ER61">
        <v>0</v>
      </c>
      <c r="ES61">
        <v>48</v>
      </c>
      <c r="ET61">
        <v>41</v>
      </c>
      <c r="EU61">
        <v>15</v>
      </c>
      <c r="EV61">
        <v>3</v>
      </c>
      <c r="EW61">
        <v>0</v>
      </c>
      <c r="EX61">
        <v>1</v>
      </c>
      <c r="EY61">
        <v>2</v>
      </c>
      <c r="EZ61">
        <v>7</v>
      </c>
      <c r="FA61">
        <v>1</v>
      </c>
      <c r="FB61">
        <v>0</v>
      </c>
      <c r="FC61">
        <v>0</v>
      </c>
      <c r="FD61">
        <v>5</v>
      </c>
      <c r="FE61">
        <v>1</v>
      </c>
      <c r="FF61">
        <v>0</v>
      </c>
      <c r="FG61">
        <v>0</v>
      </c>
      <c r="FH61">
        <v>2</v>
      </c>
      <c r="FI61">
        <v>2</v>
      </c>
      <c r="FJ61">
        <v>2</v>
      </c>
      <c r="FK61">
        <v>41</v>
      </c>
      <c r="FL61">
        <v>29</v>
      </c>
      <c r="FM61">
        <v>19</v>
      </c>
      <c r="FN61">
        <v>1</v>
      </c>
      <c r="FO61">
        <v>3</v>
      </c>
      <c r="FP61">
        <v>0</v>
      </c>
      <c r="FQ61">
        <v>0</v>
      </c>
      <c r="FR61">
        <v>0</v>
      </c>
      <c r="FS61">
        <v>1</v>
      </c>
      <c r="FT61">
        <v>0</v>
      </c>
      <c r="FU61">
        <v>1</v>
      </c>
      <c r="FV61">
        <v>1</v>
      </c>
      <c r="FW61">
        <v>0</v>
      </c>
      <c r="FX61">
        <v>0</v>
      </c>
      <c r="FY61">
        <v>0</v>
      </c>
      <c r="FZ61">
        <v>2</v>
      </c>
      <c r="GA61">
        <v>0</v>
      </c>
      <c r="GB61">
        <v>1</v>
      </c>
      <c r="GC61">
        <v>0</v>
      </c>
      <c r="GD61">
        <v>0</v>
      </c>
      <c r="GE61">
        <v>0</v>
      </c>
      <c r="GF61">
        <v>0</v>
      </c>
      <c r="GG61">
        <v>29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 t="s">
        <v>0</v>
      </c>
      <c r="GQ61">
        <v>0</v>
      </c>
      <c r="GR61">
        <v>0</v>
      </c>
      <c r="GS61" t="s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</row>
    <row r="62" spans="1:207">
      <c r="A62" t="s">
        <v>1166</v>
      </c>
      <c r="B62" t="s">
        <v>1146</v>
      </c>
      <c r="C62" t="str">
        <f>"280601"</f>
        <v>280601</v>
      </c>
      <c r="D62" t="s">
        <v>1165</v>
      </c>
      <c r="E62">
        <v>5</v>
      </c>
      <c r="F62">
        <v>2309</v>
      </c>
      <c r="G62">
        <v>1780</v>
      </c>
      <c r="H62">
        <v>735</v>
      </c>
      <c r="I62">
        <v>1045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1045</v>
      </c>
      <c r="T62">
        <v>0</v>
      </c>
      <c r="U62">
        <v>0</v>
      </c>
      <c r="V62">
        <v>1045</v>
      </c>
      <c r="W62">
        <v>21</v>
      </c>
      <c r="X62">
        <v>21</v>
      </c>
      <c r="Y62">
        <v>0</v>
      </c>
      <c r="Z62">
        <v>0</v>
      </c>
      <c r="AA62">
        <v>1024</v>
      </c>
      <c r="AB62">
        <v>296</v>
      </c>
      <c r="AC62">
        <v>75</v>
      </c>
      <c r="AD62">
        <v>2</v>
      </c>
      <c r="AE62">
        <v>26</v>
      </c>
      <c r="AF62">
        <v>10</v>
      </c>
      <c r="AG62">
        <v>1</v>
      </c>
      <c r="AH62">
        <v>1</v>
      </c>
      <c r="AI62">
        <v>10</v>
      </c>
      <c r="AJ62">
        <v>0</v>
      </c>
      <c r="AK62">
        <v>61</v>
      </c>
      <c r="AL62">
        <v>55</v>
      </c>
      <c r="AM62">
        <v>2</v>
      </c>
      <c r="AN62">
        <v>10</v>
      </c>
      <c r="AO62">
        <v>7</v>
      </c>
      <c r="AP62">
        <v>0</v>
      </c>
      <c r="AQ62">
        <v>4</v>
      </c>
      <c r="AR62">
        <v>4</v>
      </c>
      <c r="AS62">
        <v>13</v>
      </c>
      <c r="AT62">
        <v>12</v>
      </c>
      <c r="AU62">
        <v>1</v>
      </c>
      <c r="AV62">
        <v>2</v>
      </c>
      <c r="AW62">
        <v>296</v>
      </c>
      <c r="AX62">
        <v>365</v>
      </c>
      <c r="AY62">
        <v>59</v>
      </c>
      <c r="AZ62">
        <v>17</v>
      </c>
      <c r="BA62">
        <v>63</v>
      </c>
      <c r="BB62">
        <v>19</v>
      </c>
      <c r="BC62">
        <v>9</v>
      </c>
      <c r="BD62">
        <v>1</v>
      </c>
      <c r="BE62">
        <v>0</v>
      </c>
      <c r="BF62">
        <v>3</v>
      </c>
      <c r="BG62">
        <v>2</v>
      </c>
      <c r="BH62">
        <v>5</v>
      </c>
      <c r="BI62">
        <v>1</v>
      </c>
      <c r="BJ62">
        <v>1</v>
      </c>
      <c r="BK62">
        <v>3</v>
      </c>
      <c r="BL62">
        <v>3</v>
      </c>
      <c r="BM62">
        <v>3</v>
      </c>
      <c r="BN62">
        <v>1</v>
      </c>
      <c r="BO62">
        <v>3</v>
      </c>
      <c r="BP62">
        <v>2</v>
      </c>
      <c r="BQ62">
        <v>0</v>
      </c>
      <c r="BR62">
        <v>170</v>
      </c>
      <c r="BS62">
        <v>365</v>
      </c>
      <c r="BT62">
        <v>32</v>
      </c>
      <c r="BU62">
        <v>18</v>
      </c>
      <c r="BV62">
        <v>3</v>
      </c>
      <c r="BW62">
        <v>1</v>
      </c>
      <c r="BX62">
        <v>3</v>
      </c>
      <c r="BY62">
        <v>2</v>
      </c>
      <c r="BZ62">
        <v>1</v>
      </c>
      <c r="CA62">
        <v>1</v>
      </c>
      <c r="CB62">
        <v>0</v>
      </c>
      <c r="CC62">
        <v>0</v>
      </c>
      <c r="CD62">
        <v>3</v>
      </c>
      <c r="CE62">
        <v>32</v>
      </c>
      <c r="CF62">
        <v>41</v>
      </c>
      <c r="CG62">
        <v>13</v>
      </c>
      <c r="CH62">
        <v>10</v>
      </c>
      <c r="CI62">
        <v>3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1</v>
      </c>
      <c r="CQ62">
        <v>3</v>
      </c>
      <c r="CR62">
        <v>1</v>
      </c>
      <c r="CS62">
        <v>0</v>
      </c>
      <c r="CT62">
        <v>7</v>
      </c>
      <c r="CU62">
        <v>0</v>
      </c>
      <c r="CV62">
        <v>1</v>
      </c>
      <c r="CW62">
        <v>0</v>
      </c>
      <c r="CX62">
        <v>1</v>
      </c>
      <c r="CY62">
        <v>0</v>
      </c>
      <c r="CZ62">
        <v>0</v>
      </c>
      <c r="DA62">
        <v>41</v>
      </c>
      <c r="DB62">
        <v>48</v>
      </c>
      <c r="DC62">
        <v>2</v>
      </c>
      <c r="DD62">
        <v>2</v>
      </c>
      <c r="DE62">
        <v>0</v>
      </c>
      <c r="DF62">
        <v>4</v>
      </c>
      <c r="DG62">
        <v>0</v>
      </c>
      <c r="DH62">
        <v>5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33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48</v>
      </c>
      <c r="DX62">
        <v>84</v>
      </c>
      <c r="DY62">
        <v>52</v>
      </c>
      <c r="DZ62">
        <v>6</v>
      </c>
      <c r="EA62">
        <v>1</v>
      </c>
      <c r="EB62">
        <v>10</v>
      </c>
      <c r="EC62">
        <v>0</v>
      </c>
      <c r="ED62">
        <v>1</v>
      </c>
      <c r="EE62">
        <v>2</v>
      </c>
      <c r="EF62">
        <v>0</v>
      </c>
      <c r="EG62">
        <v>0</v>
      </c>
      <c r="EH62">
        <v>0</v>
      </c>
      <c r="EI62">
        <v>0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9</v>
      </c>
      <c r="EP62">
        <v>1</v>
      </c>
      <c r="EQ62">
        <v>0</v>
      </c>
      <c r="ER62">
        <v>0</v>
      </c>
      <c r="ES62">
        <v>84</v>
      </c>
      <c r="ET62">
        <v>75</v>
      </c>
      <c r="EU62">
        <v>25</v>
      </c>
      <c r="EV62">
        <v>9</v>
      </c>
      <c r="EW62">
        <v>3</v>
      </c>
      <c r="EX62">
        <v>4</v>
      </c>
      <c r="EY62">
        <v>0</v>
      </c>
      <c r="EZ62">
        <v>16</v>
      </c>
      <c r="FA62">
        <v>0</v>
      </c>
      <c r="FB62">
        <v>0</v>
      </c>
      <c r="FC62">
        <v>5</v>
      </c>
      <c r="FD62">
        <v>5</v>
      </c>
      <c r="FE62">
        <v>0</v>
      </c>
      <c r="FF62">
        <v>1</v>
      </c>
      <c r="FG62">
        <v>1</v>
      </c>
      <c r="FH62">
        <v>3</v>
      </c>
      <c r="FI62">
        <v>2</v>
      </c>
      <c r="FJ62">
        <v>1</v>
      </c>
      <c r="FK62">
        <v>75</v>
      </c>
      <c r="FL62">
        <v>74</v>
      </c>
      <c r="FM62">
        <v>33</v>
      </c>
      <c r="FN62">
        <v>10</v>
      </c>
      <c r="FO62">
        <v>1</v>
      </c>
      <c r="FP62">
        <v>0</v>
      </c>
      <c r="FQ62">
        <v>1</v>
      </c>
      <c r="FR62">
        <v>4</v>
      </c>
      <c r="FS62">
        <v>4</v>
      </c>
      <c r="FT62">
        <v>3</v>
      </c>
      <c r="FU62">
        <v>0</v>
      </c>
      <c r="FV62">
        <v>4</v>
      </c>
      <c r="FW62">
        <v>0</v>
      </c>
      <c r="FX62">
        <v>0</v>
      </c>
      <c r="FY62">
        <v>0</v>
      </c>
      <c r="FZ62">
        <v>1</v>
      </c>
      <c r="GA62">
        <v>2</v>
      </c>
      <c r="GB62">
        <v>7</v>
      </c>
      <c r="GC62">
        <v>0</v>
      </c>
      <c r="GD62">
        <v>0</v>
      </c>
      <c r="GE62">
        <v>2</v>
      </c>
      <c r="GF62">
        <v>2</v>
      </c>
      <c r="GG62">
        <v>74</v>
      </c>
      <c r="GH62">
        <v>9</v>
      </c>
      <c r="GI62">
        <v>5</v>
      </c>
      <c r="GJ62">
        <v>0</v>
      </c>
      <c r="GK62">
        <v>0</v>
      </c>
      <c r="GL62">
        <v>0</v>
      </c>
      <c r="GM62">
        <v>1</v>
      </c>
      <c r="GN62">
        <v>0</v>
      </c>
      <c r="GO62">
        <v>0</v>
      </c>
      <c r="GP62" t="s">
        <v>0</v>
      </c>
      <c r="GQ62">
        <v>0</v>
      </c>
      <c r="GR62">
        <v>1</v>
      </c>
      <c r="GS62" t="s">
        <v>0</v>
      </c>
      <c r="GT62">
        <v>0</v>
      </c>
      <c r="GU62">
        <v>0</v>
      </c>
      <c r="GV62">
        <v>0</v>
      </c>
      <c r="GW62">
        <v>1</v>
      </c>
      <c r="GX62">
        <v>1</v>
      </c>
      <c r="GY62">
        <v>9</v>
      </c>
    </row>
    <row r="63" spans="1:207">
      <c r="A63" t="s">
        <v>1164</v>
      </c>
      <c r="B63" t="s">
        <v>1146</v>
      </c>
      <c r="C63" t="str">
        <f>"280601"</f>
        <v>280601</v>
      </c>
      <c r="D63" t="s">
        <v>1163</v>
      </c>
      <c r="E63">
        <v>6</v>
      </c>
      <c r="F63">
        <v>1144</v>
      </c>
      <c r="G63">
        <v>879</v>
      </c>
      <c r="H63">
        <v>422</v>
      </c>
      <c r="I63">
        <v>457</v>
      </c>
      <c r="J63">
        <v>0</v>
      </c>
      <c r="K63">
        <v>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457</v>
      </c>
      <c r="T63">
        <v>0</v>
      </c>
      <c r="U63">
        <v>0</v>
      </c>
      <c r="V63">
        <v>457</v>
      </c>
      <c r="W63">
        <v>10</v>
      </c>
      <c r="X63">
        <v>9</v>
      </c>
      <c r="Y63">
        <v>1</v>
      </c>
      <c r="Z63">
        <v>0</v>
      </c>
      <c r="AA63">
        <v>447</v>
      </c>
      <c r="AB63">
        <v>121</v>
      </c>
      <c r="AC63">
        <v>33</v>
      </c>
      <c r="AD63">
        <v>4</v>
      </c>
      <c r="AE63">
        <v>8</v>
      </c>
      <c r="AF63">
        <v>6</v>
      </c>
      <c r="AG63">
        <v>5</v>
      </c>
      <c r="AH63">
        <v>2</v>
      </c>
      <c r="AI63">
        <v>1</v>
      </c>
      <c r="AJ63">
        <v>0</v>
      </c>
      <c r="AK63">
        <v>21</v>
      </c>
      <c r="AL63">
        <v>20</v>
      </c>
      <c r="AM63">
        <v>0</v>
      </c>
      <c r="AN63">
        <v>5</v>
      </c>
      <c r="AO63">
        <v>1</v>
      </c>
      <c r="AP63">
        <v>0</v>
      </c>
      <c r="AQ63">
        <v>1</v>
      </c>
      <c r="AR63">
        <v>0</v>
      </c>
      <c r="AS63">
        <v>10</v>
      </c>
      <c r="AT63">
        <v>1</v>
      </c>
      <c r="AU63">
        <v>1</v>
      </c>
      <c r="AV63">
        <v>2</v>
      </c>
      <c r="AW63">
        <v>121</v>
      </c>
      <c r="AX63">
        <v>143</v>
      </c>
      <c r="AY63">
        <v>26</v>
      </c>
      <c r="AZ63">
        <v>6</v>
      </c>
      <c r="BA63">
        <v>28</v>
      </c>
      <c r="BB63">
        <v>11</v>
      </c>
      <c r="BC63">
        <v>5</v>
      </c>
      <c r="BD63">
        <v>1</v>
      </c>
      <c r="BE63">
        <v>0</v>
      </c>
      <c r="BF63">
        <v>0</v>
      </c>
      <c r="BG63">
        <v>2</v>
      </c>
      <c r="BH63">
        <v>1</v>
      </c>
      <c r="BI63">
        <v>0</v>
      </c>
      <c r="BJ63">
        <v>1</v>
      </c>
      <c r="BK63">
        <v>3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58</v>
      </c>
      <c r="BS63">
        <v>143</v>
      </c>
      <c r="BT63">
        <v>10</v>
      </c>
      <c r="BU63">
        <v>4</v>
      </c>
      <c r="BV63">
        <v>1</v>
      </c>
      <c r="BW63">
        <v>1</v>
      </c>
      <c r="BX63">
        <v>0</v>
      </c>
      <c r="BY63">
        <v>2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10</v>
      </c>
      <c r="CF63">
        <v>36</v>
      </c>
      <c r="CG63">
        <v>6</v>
      </c>
      <c r="CH63">
        <v>20</v>
      </c>
      <c r="CI63">
        <v>1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2</v>
      </c>
      <c r="CR63">
        <v>2</v>
      </c>
      <c r="CS63">
        <v>0</v>
      </c>
      <c r="CT63">
        <v>0</v>
      </c>
      <c r="CU63">
        <v>1</v>
      </c>
      <c r="CV63">
        <v>2</v>
      </c>
      <c r="CW63">
        <v>0</v>
      </c>
      <c r="CX63">
        <v>0</v>
      </c>
      <c r="CY63">
        <v>0</v>
      </c>
      <c r="CZ63">
        <v>0</v>
      </c>
      <c r="DA63">
        <v>36</v>
      </c>
      <c r="DB63">
        <v>16</v>
      </c>
      <c r="DC63">
        <v>1</v>
      </c>
      <c r="DD63">
        <v>2</v>
      </c>
      <c r="DE63">
        <v>1</v>
      </c>
      <c r="DF63">
        <v>1</v>
      </c>
      <c r="DG63">
        <v>0</v>
      </c>
      <c r="DH63">
        <v>1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9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16</v>
      </c>
      <c r="DX63">
        <v>46</v>
      </c>
      <c r="DY63">
        <v>22</v>
      </c>
      <c r="DZ63">
        <v>3</v>
      </c>
      <c r="EA63">
        <v>0</v>
      </c>
      <c r="EB63">
        <v>5</v>
      </c>
      <c r="EC63">
        <v>0</v>
      </c>
      <c r="ED63">
        <v>0</v>
      </c>
      <c r="EE63">
        <v>0</v>
      </c>
      <c r="EF63">
        <v>2</v>
      </c>
      <c r="EG63">
        <v>0</v>
      </c>
      <c r="EH63">
        <v>0</v>
      </c>
      <c r="EI63">
        <v>0</v>
      </c>
      <c r="EJ63">
        <v>3</v>
      </c>
      <c r="EK63">
        <v>0</v>
      </c>
      <c r="EL63">
        <v>0</v>
      </c>
      <c r="EM63">
        <v>2</v>
      </c>
      <c r="EN63">
        <v>0</v>
      </c>
      <c r="EO63">
        <v>9</v>
      </c>
      <c r="EP63">
        <v>0</v>
      </c>
      <c r="EQ63">
        <v>0</v>
      </c>
      <c r="ER63">
        <v>0</v>
      </c>
      <c r="ES63">
        <v>46</v>
      </c>
      <c r="ET63">
        <v>35</v>
      </c>
      <c r="EU63">
        <v>6</v>
      </c>
      <c r="EV63">
        <v>1</v>
      </c>
      <c r="EW63">
        <v>0</v>
      </c>
      <c r="EX63">
        <v>5</v>
      </c>
      <c r="EY63">
        <v>1</v>
      </c>
      <c r="EZ63">
        <v>7</v>
      </c>
      <c r="FA63">
        <v>0</v>
      </c>
      <c r="FB63">
        <v>3</v>
      </c>
      <c r="FC63">
        <v>1</v>
      </c>
      <c r="FD63">
        <v>4</v>
      </c>
      <c r="FE63">
        <v>1</v>
      </c>
      <c r="FF63">
        <v>2</v>
      </c>
      <c r="FG63">
        <v>2</v>
      </c>
      <c r="FH63">
        <v>0</v>
      </c>
      <c r="FI63">
        <v>0</v>
      </c>
      <c r="FJ63">
        <v>2</v>
      </c>
      <c r="FK63">
        <v>35</v>
      </c>
      <c r="FL63">
        <v>31</v>
      </c>
      <c r="FM63">
        <v>12</v>
      </c>
      <c r="FN63">
        <v>7</v>
      </c>
      <c r="FO63">
        <v>1</v>
      </c>
      <c r="FP63">
        <v>1</v>
      </c>
      <c r="FQ63">
        <v>0</v>
      </c>
      <c r="FR63">
        <v>0</v>
      </c>
      <c r="FS63">
        <v>1</v>
      </c>
      <c r="FT63">
        <v>1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1</v>
      </c>
      <c r="GA63">
        <v>0</v>
      </c>
      <c r="GB63">
        <v>2</v>
      </c>
      <c r="GC63">
        <v>0</v>
      </c>
      <c r="GD63">
        <v>0</v>
      </c>
      <c r="GE63">
        <v>2</v>
      </c>
      <c r="GF63">
        <v>2</v>
      </c>
      <c r="GG63">
        <v>31</v>
      </c>
      <c r="GH63">
        <v>9</v>
      </c>
      <c r="GI63">
        <v>4</v>
      </c>
      <c r="GJ63">
        <v>1</v>
      </c>
      <c r="GK63">
        <v>0</v>
      </c>
      <c r="GL63">
        <v>0</v>
      </c>
      <c r="GM63">
        <v>1</v>
      </c>
      <c r="GN63">
        <v>0</v>
      </c>
      <c r="GO63">
        <v>0</v>
      </c>
      <c r="GP63" t="s">
        <v>0</v>
      </c>
      <c r="GQ63">
        <v>0</v>
      </c>
      <c r="GR63">
        <v>0</v>
      </c>
      <c r="GS63" t="s">
        <v>0</v>
      </c>
      <c r="GT63">
        <v>0</v>
      </c>
      <c r="GU63">
        <v>0</v>
      </c>
      <c r="GV63">
        <v>1</v>
      </c>
      <c r="GW63">
        <v>0</v>
      </c>
      <c r="GX63">
        <v>2</v>
      </c>
      <c r="GY63">
        <v>9</v>
      </c>
    </row>
    <row r="64" spans="1:207">
      <c r="A64" t="s">
        <v>1162</v>
      </c>
      <c r="B64" t="s">
        <v>1146</v>
      </c>
      <c r="C64" t="str">
        <f>"280601"</f>
        <v>280601</v>
      </c>
      <c r="D64" t="s">
        <v>1161</v>
      </c>
      <c r="E64">
        <v>7</v>
      </c>
      <c r="F64">
        <v>2293</v>
      </c>
      <c r="G64">
        <v>1710</v>
      </c>
      <c r="H64">
        <v>640</v>
      </c>
      <c r="I64">
        <v>1070</v>
      </c>
      <c r="J64">
        <v>0</v>
      </c>
      <c r="K64">
        <v>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1070</v>
      </c>
      <c r="T64">
        <v>0</v>
      </c>
      <c r="U64">
        <v>0</v>
      </c>
      <c r="V64">
        <v>1070</v>
      </c>
      <c r="W64">
        <v>27</v>
      </c>
      <c r="X64">
        <v>25</v>
      </c>
      <c r="Y64">
        <v>2</v>
      </c>
      <c r="Z64">
        <v>0</v>
      </c>
      <c r="AA64">
        <v>1043</v>
      </c>
      <c r="AB64">
        <v>263</v>
      </c>
      <c r="AC64">
        <v>80</v>
      </c>
      <c r="AD64">
        <v>3</v>
      </c>
      <c r="AE64">
        <v>21</v>
      </c>
      <c r="AF64">
        <v>13</v>
      </c>
      <c r="AG64">
        <v>8</v>
      </c>
      <c r="AH64">
        <v>5</v>
      </c>
      <c r="AI64">
        <v>4</v>
      </c>
      <c r="AJ64">
        <v>1</v>
      </c>
      <c r="AK64">
        <v>35</v>
      </c>
      <c r="AL64">
        <v>42</v>
      </c>
      <c r="AM64">
        <v>0</v>
      </c>
      <c r="AN64">
        <v>15</v>
      </c>
      <c r="AO64">
        <v>2</v>
      </c>
      <c r="AP64">
        <v>0</v>
      </c>
      <c r="AQ64">
        <v>3</v>
      </c>
      <c r="AR64">
        <v>6</v>
      </c>
      <c r="AS64">
        <v>9</v>
      </c>
      <c r="AT64">
        <v>10</v>
      </c>
      <c r="AU64">
        <v>6</v>
      </c>
      <c r="AV64">
        <v>0</v>
      </c>
      <c r="AW64">
        <v>263</v>
      </c>
      <c r="AX64">
        <v>390</v>
      </c>
      <c r="AY64">
        <v>53</v>
      </c>
      <c r="AZ64">
        <v>15</v>
      </c>
      <c r="BA64">
        <v>66</v>
      </c>
      <c r="BB64">
        <v>24</v>
      </c>
      <c r="BC64">
        <v>6</v>
      </c>
      <c r="BD64">
        <v>0</v>
      </c>
      <c r="BE64">
        <v>1</v>
      </c>
      <c r="BF64">
        <v>3</v>
      </c>
      <c r="BG64">
        <v>2</v>
      </c>
      <c r="BH64">
        <v>1</v>
      </c>
      <c r="BI64">
        <v>4</v>
      </c>
      <c r="BJ64">
        <v>1</v>
      </c>
      <c r="BK64">
        <v>3</v>
      </c>
      <c r="BL64">
        <v>3</v>
      </c>
      <c r="BM64">
        <v>0</v>
      </c>
      <c r="BN64">
        <v>0</v>
      </c>
      <c r="BO64">
        <v>2</v>
      </c>
      <c r="BP64">
        <v>0</v>
      </c>
      <c r="BQ64">
        <v>0</v>
      </c>
      <c r="BR64">
        <v>206</v>
      </c>
      <c r="BS64">
        <v>390</v>
      </c>
      <c r="BT64">
        <v>39</v>
      </c>
      <c r="BU64">
        <v>17</v>
      </c>
      <c r="BV64">
        <v>14</v>
      </c>
      <c r="BW64">
        <v>2</v>
      </c>
      <c r="BX64">
        <v>2</v>
      </c>
      <c r="BY64">
        <v>1</v>
      </c>
      <c r="BZ64">
        <v>0</v>
      </c>
      <c r="CA64">
        <v>0</v>
      </c>
      <c r="CB64">
        <v>2</v>
      </c>
      <c r="CC64">
        <v>1</v>
      </c>
      <c r="CD64">
        <v>0</v>
      </c>
      <c r="CE64">
        <v>39</v>
      </c>
      <c r="CF64">
        <v>62</v>
      </c>
      <c r="CG64">
        <v>14</v>
      </c>
      <c r="CH64">
        <v>10</v>
      </c>
      <c r="CI64">
        <v>0</v>
      </c>
      <c r="CJ64">
        <v>2</v>
      </c>
      <c r="CK64">
        <v>0</v>
      </c>
      <c r="CL64">
        <v>1</v>
      </c>
      <c r="CM64">
        <v>1</v>
      </c>
      <c r="CN64">
        <v>3</v>
      </c>
      <c r="CO64">
        <v>0</v>
      </c>
      <c r="CP64">
        <v>4</v>
      </c>
      <c r="CQ64">
        <v>1</v>
      </c>
      <c r="CR64">
        <v>20</v>
      </c>
      <c r="CS64">
        <v>1</v>
      </c>
      <c r="CT64">
        <v>2</v>
      </c>
      <c r="CU64">
        <v>2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62</v>
      </c>
      <c r="DB64">
        <v>55</v>
      </c>
      <c r="DC64">
        <v>6</v>
      </c>
      <c r="DD64">
        <v>0</v>
      </c>
      <c r="DE64">
        <v>2</v>
      </c>
      <c r="DF64">
        <v>0</v>
      </c>
      <c r="DG64">
        <v>0</v>
      </c>
      <c r="DH64">
        <v>17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28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55</v>
      </c>
      <c r="DX64">
        <v>102</v>
      </c>
      <c r="DY64">
        <v>67</v>
      </c>
      <c r="DZ64">
        <v>5</v>
      </c>
      <c r="EA64">
        <v>2</v>
      </c>
      <c r="EB64">
        <v>5</v>
      </c>
      <c r="EC64">
        <v>2</v>
      </c>
      <c r="ED64">
        <v>0</v>
      </c>
      <c r="EE64">
        <v>1</v>
      </c>
      <c r="EF64">
        <v>2</v>
      </c>
      <c r="EG64">
        <v>0</v>
      </c>
      <c r="EH64">
        <v>2</v>
      </c>
      <c r="EI64">
        <v>1</v>
      </c>
      <c r="EJ64">
        <v>4</v>
      </c>
      <c r="EK64">
        <v>1</v>
      </c>
      <c r="EL64">
        <v>0</v>
      </c>
      <c r="EM64">
        <v>0</v>
      </c>
      <c r="EN64">
        <v>0</v>
      </c>
      <c r="EO64">
        <v>8</v>
      </c>
      <c r="EP64">
        <v>0</v>
      </c>
      <c r="EQ64">
        <v>0</v>
      </c>
      <c r="ER64">
        <v>2</v>
      </c>
      <c r="ES64">
        <v>102</v>
      </c>
      <c r="ET64">
        <v>78</v>
      </c>
      <c r="EU64">
        <v>27</v>
      </c>
      <c r="EV64">
        <v>5</v>
      </c>
      <c r="EW64">
        <v>3</v>
      </c>
      <c r="EX64">
        <v>2</v>
      </c>
      <c r="EY64">
        <v>0</v>
      </c>
      <c r="EZ64">
        <v>16</v>
      </c>
      <c r="FA64">
        <v>1</v>
      </c>
      <c r="FB64">
        <v>2</v>
      </c>
      <c r="FC64">
        <v>5</v>
      </c>
      <c r="FD64">
        <v>4</v>
      </c>
      <c r="FE64">
        <v>4</v>
      </c>
      <c r="FF64">
        <v>0</v>
      </c>
      <c r="FG64">
        <v>2</v>
      </c>
      <c r="FH64">
        <v>1</v>
      </c>
      <c r="FI64">
        <v>4</v>
      </c>
      <c r="FJ64">
        <v>2</v>
      </c>
      <c r="FK64">
        <v>78</v>
      </c>
      <c r="FL64">
        <v>50</v>
      </c>
      <c r="FM64">
        <v>18</v>
      </c>
      <c r="FN64">
        <v>4</v>
      </c>
      <c r="FO64">
        <v>3</v>
      </c>
      <c r="FP64">
        <v>0</v>
      </c>
      <c r="FQ64">
        <v>3</v>
      </c>
      <c r="FR64">
        <v>0</v>
      </c>
      <c r="FS64">
        <v>1</v>
      </c>
      <c r="FT64">
        <v>1</v>
      </c>
      <c r="FU64">
        <v>3</v>
      </c>
      <c r="FV64">
        <v>2</v>
      </c>
      <c r="FW64">
        <v>1</v>
      </c>
      <c r="FX64">
        <v>0</v>
      </c>
      <c r="FY64">
        <v>0</v>
      </c>
      <c r="FZ64">
        <v>0</v>
      </c>
      <c r="GA64">
        <v>1</v>
      </c>
      <c r="GB64">
        <v>5</v>
      </c>
      <c r="GC64">
        <v>0</v>
      </c>
      <c r="GD64">
        <v>0</v>
      </c>
      <c r="GE64">
        <v>3</v>
      </c>
      <c r="GF64">
        <v>5</v>
      </c>
      <c r="GG64">
        <v>50</v>
      </c>
      <c r="GH64">
        <v>4</v>
      </c>
      <c r="GI64">
        <v>3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 t="s">
        <v>0</v>
      </c>
      <c r="GQ64">
        <v>0</v>
      </c>
      <c r="GR64">
        <v>1</v>
      </c>
      <c r="GS64" t="s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4</v>
      </c>
    </row>
    <row r="65" spans="1:207">
      <c r="A65" t="s">
        <v>1160</v>
      </c>
      <c r="B65" t="s">
        <v>1146</v>
      </c>
      <c r="C65" t="str">
        <f>"280601"</f>
        <v>280601</v>
      </c>
      <c r="D65" t="s">
        <v>1159</v>
      </c>
      <c r="E65">
        <v>8</v>
      </c>
      <c r="F65">
        <v>2235</v>
      </c>
      <c r="G65">
        <v>1730</v>
      </c>
      <c r="H65">
        <v>733</v>
      </c>
      <c r="I65">
        <v>997</v>
      </c>
      <c r="J65">
        <v>2</v>
      </c>
      <c r="K65">
        <v>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997</v>
      </c>
      <c r="T65">
        <v>0</v>
      </c>
      <c r="U65">
        <v>0</v>
      </c>
      <c r="V65">
        <v>997</v>
      </c>
      <c r="W65">
        <v>18</v>
      </c>
      <c r="X65">
        <v>14</v>
      </c>
      <c r="Y65">
        <v>3</v>
      </c>
      <c r="Z65">
        <v>0</v>
      </c>
      <c r="AA65">
        <v>979</v>
      </c>
      <c r="AB65">
        <v>267</v>
      </c>
      <c r="AC65">
        <v>81</v>
      </c>
      <c r="AD65">
        <v>12</v>
      </c>
      <c r="AE65">
        <v>24</v>
      </c>
      <c r="AF65">
        <v>9</v>
      </c>
      <c r="AG65">
        <v>2</v>
      </c>
      <c r="AH65">
        <v>1</v>
      </c>
      <c r="AI65">
        <v>4</v>
      </c>
      <c r="AJ65">
        <v>2</v>
      </c>
      <c r="AK65">
        <v>46</v>
      </c>
      <c r="AL65">
        <v>34</v>
      </c>
      <c r="AM65">
        <v>3</v>
      </c>
      <c r="AN65">
        <v>8</v>
      </c>
      <c r="AO65">
        <v>1</v>
      </c>
      <c r="AP65">
        <v>1</v>
      </c>
      <c r="AQ65">
        <v>6</v>
      </c>
      <c r="AR65">
        <v>6</v>
      </c>
      <c r="AS65">
        <v>13</v>
      </c>
      <c r="AT65">
        <v>9</v>
      </c>
      <c r="AU65">
        <v>0</v>
      </c>
      <c r="AV65">
        <v>5</v>
      </c>
      <c r="AW65">
        <v>267</v>
      </c>
      <c r="AX65">
        <v>270</v>
      </c>
      <c r="AY65">
        <v>34</v>
      </c>
      <c r="AZ65">
        <v>6</v>
      </c>
      <c r="BA65">
        <v>48</v>
      </c>
      <c r="BB65">
        <v>21</v>
      </c>
      <c r="BC65">
        <v>5</v>
      </c>
      <c r="BD65">
        <v>0</v>
      </c>
      <c r="BE65">
        <v>1</v>
      </c>
      <c r="BF65">
        <v>0</v>
      </c>
      <c r="BG65">
        <v>0</v>
      </c>
      <c r="BH65">
        <v>5</v>
      </c>
      <c r="BI65">
        <v>0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2</v>
      </c>
      <c r="BQ65">
        <v>1</v>
      </c>
      <c r="BR65">
        <v>143</v>
      </c>
      <c r="BS65">
        <v>270</v>
      </c>
      <c r="BT65">
        <v>48</v>
      </c>
      <c r="BU65">
        <v>19</v>
      </c>
      <c r="BV65">
        <v>9</v>
      </c>
      <c r="BW65">
        <v>2</v>
      </c>
      <c r="BX65">
        <v>3</v>
      </c>
      <c r="BY65">
        <v>4</v>
      </c>
      <c r="BZ65">
        <v>4</v>
      </c>
      <c r="CA65">
        <v>1</v>
      </c>
      <c r="CB65">
        <v>1</v>
      </c>
      <c r="CC65">
        <v>1</v>
      </c>
      <c r="CD65">
        <v>4</v>
      </c>
      <c r="CE65">
        <v>48</v>
      </c>
      <c r="CF65">
        <v>64</v>
      </c>
      <c r="CG65">
        <v>19</v>
      </c>
      <c r="CH65">
        <v>15</v>
      </c>
      <c r="CI65">
        <v>1</v>
      </c>
      <c r="CJ65">
        <v>2</v>
      </c>
      <c r="CK65">
        <v>1</v>
      </c>
      <c r="CL65">
        <v>1</v>
      </c>
      <c r="CM65">
        <v>0</v>
      </c>
      <c r="CN65">
        <v>2</v>
      </c>
      <c r="CO65">
        <v>0</v>
      </c>
      <c r="CP65">
        <v>1</v>
      </c>
      <c r="CQ65">
        <v>2</v>
      </c>
      <c r="CR65">
        <v>4</v>
      </c>
      <c r="CS65">
        <v>0</v>
      </c>
      <c r="CT65">
        <v>3</v>
      </c>
      <c r="CU65">
        <v>9</v>
      </c>
      <c r="CV65">
        <v>1</v>
      </c>
      <c r="CW65">
        <v>0</v>
      </c>
      <c r="CX65">
        <v>1</v>
      </c>
      <c r="CY65">
        <v>0</v>
      </c>
      <c r="CZ65">
        <v>2</v>
      </c>
      <c r="DA65">
        <v>64</v>
      </c>
      <c r="DB65">
        <v>55</v>
      </c>
      <c r="DC65">
        <v>6</v>
      </c>
      <c r="DD65">
        <v>5</v>
      </c>
      <c r="DE65">
        <v>2</v>
      </c>
      <c r="DF65">
        <v>2</v>
      </c>
      <c r="DG65">
        <v>0</v>
      </c>
      <c r="DH65">
        <v>6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33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55</v>
      </c>
      <c r="DX65">
        <v>102</v>
      </c>
      <c r="DY65">
        <v>58</v>
      </c>
      <c r="DZ65">
        <v>10</v>
      </c>
      <c r="EA65">
        <v>3</v>
      </c>
      <c r="EB65">
        <v>10</v>
      </c>
      <c r="EC65">
        <v>2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3</v>
      </c>
      <c r="EK65">
        <v>0</v>
      </c>
      <c r="EL65">
        <v>5</v>
      </c>
      <c r="EM65">
        <v>0</v>
      </c>
      <c r="EN65">
        <v>1</v>
      </c>
      <c r="EO65">
        <v>7</v>
      </c>
      <c r="EP65">
        <v>0</v>
      </c>
      <c r="EQ65">
        <v>0</v>
      </c>
      <c r="ER65">
        <v>2</v>
      </c>
      <c r="ES65">
        <v>102</v>
      </c>
      <c r="ET65">
        <v>81</v>
      </c>
      <c r="EU65">
        <v>26</v>
      </c>
      <c r="EV65">
        <v>6</v>
      </c>
      <c r="EW65">
        <v>4</v>
      </c>
      <c r="EX65">
        <v>5</v>
      </c>
      <c r="EY65">
        <v>2</v>
      </c>
      <c r="EZ65">
        <v>23</v>
      </c>
      <c r="FA65">
        <v>0</v>
      </c>
      <c r="FB65">
        <v>2</v>
      </c>
      <c r="FC65">
        <v>4</v>
      </c>
      <c r="FD65">
        <v>3</v>
      </c>
      <c r="FE65">
        <v>2</v>
      </c>
      <c r="FF65">
        <v>0</v>
      </c>
      <c r="FG65">
        <v>0</v>
      </c>
      <c r="FH65">
        <v>0</v>
      </c>
      <c r="FI65">
        <v>3</v>
      </c>
      <c r="FJ65">
        <v>1</v>
      </c>
      <c r="FK65">
        <v>81</v>
      </c>
      <c r="FL65">
        <v>86</v>
      </c>
      <c r="FM65">
        <v>41</v>
      </c>
      <c r="FN65">
        <v>4</v>
      </c>
      <c r="FO65">
        <v>4</v>
      </c>
      <c r="FP65">
        <v>0</v>
      </c>
      <c r="FQ65">
        <v>1</v>
      </c>
      <c r="FR65">
        <v>3</v>
      </c>
      <c r="FS65">
        <v>1</v>
      </c>
      <c r="FT65">
        <v>3</v>
      </c>
      <c r="FU65">
        <v>0</v>
      </c>
      <c r="FV65">
        <v>7</v>
      </c>
      <c r="FW65">
        <v>0</v>
      </c>
      <c r="FX65">
        <v>1</v>
      </c>
      <c r="FY65">
        <v>1</v>
      </c>
      <c r="FZ65">
        <v>2</v>
      </c>
      <c r="GA65">
        <v>2</v>
      </c>
      <c r="GB65">
        <v>6</v>
      </c>
      <c r="GC65">
        <v>2</v>
      </c>
      <c r="GD65">
        <v>1</v>
      </c>
      <c r="GE65">
        <v>1</v>
      </c>
      <c r="GF65">
        <v>6</v>
      </c>
      <c r="GG65">
        <v>86</v>
      </c>
      <c r="GH65">
        <v>6</v>
      </c>
      <c r="GI65">
        <v>3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 t="s">
        <v>0</v>
      </c>
      <c r="GQ65">
        <v>0</v>
      </c>
      <c r="GR65">
        <v>0</v>
      </c>
      <c r="GS65" t="s">
        <v>0</v>
      </c>
      <c r="GT65">
        <v>0</v>
      </c>
      <c r="GU65">
        <v>0</v>
      </c>
      <c r="GV65">
        <v>2</v>
      </c>
      <c r="GW65">
        <v>0</v>
      </c>
      <c r="GX65">
        <v>1</v>
      </c>
      <c r="GY65">
        <v>6</v>
      </c>
    </row>
    <row r="66" spans="1:207">
      <c r="A66" t="s">
        <v>1158</v>
      </c>
      <c r="B66" t="s">
        <v>1146</v>
      </c>
      <c r="C66" t="str">
        <f>"280601"</f>
        <v>280601</v>
      </c>
      <c r="D66" t="s">
        <v>1157</v>
      </c>
      <c r="E66">
        <v>9</v>
      </c>
      <c r="F66">
        <v>2187</v>
      </c>
      <c r="G66">
        <v>1690</v>
      </c>
      <c r="H66">
        <v>645</v>
      </c>
      <c r="I66">
        <v>1045</v>
      </c>
      <c r="J66">
        <v>0</v>
      </c>
      <c r="K66">
        <v>9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1046</v>
      </c>
      <c r="T66">
        <v>1</v>
      </c>
      <c r="U66">
        <v>0</v>
      </c>
      <c r="V66">
        <v>1046</v>
      </c>
      <c r="W66">
        <v>13</v>
      </c>
      <c r="X66">
        <v>10</v>
      </c>
      <c r="Y66">
        <v>3</v>
      </c>
      <c r="Z66">
        <v>0</v>
      </c>
      <c r="AA66">
        <v>1033</v>
      </c>
      <c r="AB66">
        <v>269</v>
      </c>
      <c r="AC66">
        <v>85</v>
      </c>
      <c r="AD66">
        <v>5</v>
      </c>
      <c r="AE66">
        <v>31</v>
      </c>
      <c r="AF66">
        <v>19</v>
      </c>
      <c r="AG66">
        <v>4</v>
      </c>
      <c r="AH66">
        <v>2</v>
      </c>
      <c r="AI66">
        <v>6</v>
      </c>
      <c r="AJ66">
        <v>4</v>
      </c>
      <c r="AK66">
        <v>33</v>
      </c>
      <c r="AL66">
        <v>34</v>
      </c>
      <c r="AM66">
        <v>1</v>
      </c>
      <c r="AN66">
        <v>4</v>
      </c>
      <c r="AO66">
        <v>3</v>
      </c>
      <c r="AP66">
        <v>1</v>
      </c>
      <c r="AQ66">
        <v>2</v>
      </c>
      <c r="AR66">
        <v>3</v>
      </c>
      <c r="AS66">
        <v>9</v>
      </c>
      <c r="AT66">
        <v>13</v>
      </c>
      <c r="AU66">
        <v>1</v>
      </c>
      <c r="AV66">
        <v>9</v>
      </c>
      <c r="AW66">
        <v>269</v>
      </c>
      <c r="AX66">
        <v>340</v>
      </c>
      <c r="AY66">
        <v>45</v>
      </c>
      <c r="AZ66">
        <v>13</v>
      </c>
      <c r="BA66">
        <v>46</v>
      </c>
      <c r="BB66">
        <v>21</v>
      </c>
      <c r="BC66">
        <v>3</v>
      </c>
      <c r="BD66">
        <v>0</v>
      </c>
      <c r="BE66">
        <v>1</v>
      </c>
      <c r="BF66">
        <v>1</v>
      </c>
      <c r="BG66">
        <v>2</v>
      </c>
      <c r="BH66">
        <v>0</v>
      </c>
      <c r="BI66">
        <v>5</v>
      </c>
      <c r="BJ66">
        <v>1</v>
      </c>
      <c r="BK66">
        <v>4</v>
      </c>
      <c r="BL66">
        <v>1</v>
      </c>
      <c r="BM66">
        <v>1</v>
      </c>
      <c r="BN66">
        <v>1</v>
      </c>
      <c r="BO66">
        <v>0</v>
      </c>
      <c r="BP66">
        <v>1</v>
      </c>
      <c r="BQ66">
        <v>2</v>
      </c>
      <c r="BR66">
        <v>192</v>
      </c>
      <c r="BS66">
        <v>340</v>
      </c>
      <c r="BT66">
        <v>45</v>
      </c>
      <c r="BU66">
        <v>25</v>
      </c>
      <c r="BV66">
        <v>5</v>
      </c>
      <c r="BW66">
        <v>1</v>
      </c>
      <c r="BX66">
        <v>2</v>
      </c>
      <c r="BY66">
        <v>4</v>
      </c>
      <c r="BZ66">
        <v>3</v>
      </c>
      <c r="CA66">
        <v>0</v>
      </c>
      <c r="CB66">
        <v>0</v>
      </c>
      <c r="CC66">
        <v>3</v>
      </c>
      <c r="CD66">
        <v>2</v>
      </c>
      <c r="CE66">
        <v>45</v>
      </c>
      <c r="CF66">
        <v>75</v>
      </c>
      <c r="CG66">
        <v>15</v>
      </c>
      <c r="CH66">
        <v>25</v>
      </c>
      <c r="CI66">
        <v>0</v>
      </c>
      <c r="CJ66">
        <v>1</v>
      </c>
      <c r="CK66">
        <v>1</v>
      </c>
      <c r="CL66">
        <v>2</v>
      </c>
      <c r="CM66">
        <v>0</v>
      </c>
      <c r="CN66">
        <v>2</v>
      </c>
      <c r="CO66">
        <v>0</v>
      </c>
      <c r="CP66">
        <v>5</v>
      </c>
      <c r="CQ66">
        <v>1</v>
      </c>
      <c r="CR66">
        <v>3</v>
      </c>
      <c r="CS66">
        <v>1</v>
      </c>
      <c r="CT66">
        <v>5</v>
      </c>
      <c r="CU66">
        <v>10</v>
      </c>
      <c r="CV66">
        <v>2</v>
      </c>
      <c r="CW66">
        <v>0</v>
      </c>
      <c r="CX66">
        <v>1</v>
      </c>
      <c r="CY66">
        <v>0</v>
      </c>
      <c r="CZ66">
        <v>1</v>
      </c>
      <c r="DA66">
        <v>75</v>
      </c>
      <c r="DB66">
        <v>46</v>
      </c>
      <c r="DC66">
        <v>9</v>
      </c>
      <c r="DD66">
        <v>5</v>
      </c>
      <c r="DE66">
        <v>0</v>
      </c>
      <c r="DF66">
        <v>1</v>
      </c>
      <c r="DG66">
        <v>0</v>
      </c>
      <c r="DH66">
        <v>9</v>
      </c>
      <c r="DI66">
        <v>2</v>
      </c>
      <c r="DJ66">
        <v>0</v>
      </c>
      <c r="DK66">
        <v>0</v>
      </c>
      <c r="DL66">
        <v>1</v>
      </c>
      <c r="DM66">
        <v>1</v>
      </c>
      <c r="DN66">
        <v>0</v>
      </c>
      <c r="DO66">
        <v>0</v>
      </c>
      <c r="DP66">
        <v>16</v>
      </c>
      <c r="DQ66">
        <v>1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46</v>
      </c>
      <c r="DX66">
        <v>91</v>
      </c>
      <c r="DY66">
        <v>47</v>
      </c>
      <c r="DZ66">
        <v>8</v>
      </c>
      <c r="EA66">
        <v>2</v>
      </c>
      <c r="EB66">
        <v>10</v>
      </c>
      <c r="EC66">
        <v>1</v>
      </c>
      <c r="ED66">
        <v>0</v>
      </c>
      <c r="EE66">
        <v>5</v>
      </c>
      <c r="EF66">
        <v>2</v>
      </c>
      <c r="EG66">
        <v>1</v>
      </c>
      <c r="EH66">
        <v>0</v>
      </c>
      <c r="EI66">
        <v>1</v>
      </c>
      <c r="EJ66">
        <v>4</v>
      </c>
      <c r="EK66">
        <v>0</v>
      </c>
      <c r="EL66">
        <v>0</v>
      </c>
      <c r="EM66">
        <v>0</v>
      </c>
      <c r="EN66">
        <v>0</v>
      </c>
      <c r="EO66">
        <v>7</v>
      </c>
      <c r="EP66">
        <v>1</v>
      </c>
      <c r="EQ66">
        <v>0</v>
      </c>
      <c r="ER66">
        <v>2</v>
      </c>
      <c r="ES66">
        <v>91</v>
      </c>
      <c r="ET66">
        <v>104</v>
      </c>
      <c r="EU66">
        <v>35</v>
      </c>
      <c r="EV66">
        <v>3</v>
      </c>
      <c r="EW66">
        <v>7</v>
      </c>
      <c r="EX66">
        <v>9</v>
      </c>
      <c r="EY66">
        <v>7</v>
      </c>
      <c r="EZ66">
        <v>22</v>
      </c>
      <c r="FA66">
        <v>3</v>
      </c>
      <c r="FB66">
        <v>3</v>
      </c>
      <c r="FC66">
        <v>3</v>
      </c>
      <c r="FD66">
        <v>3</v>
      </c>
      <c r="FE66">
        <v>1</v>
      </c>
      <c r="FF66">
        <v>1</v>
      </c>
      <c r="FG66">
        <v>2</v>
      </c>
      <c r="FH66">
        <v>2</v>
      </c>
      <c r="FI66">
        <v>1</v>
      </c>
      <c r="FJ66">
        <v>2</v>
      </c>
      <c r="FK66">
        <v>104</v>
      </c>
      <c r="FL66">
        <v>62</v>
      </c>
      <c r="FM66">
        <v>21</v>
      </c>
      <c r="FN66">
        <v>4</v>
      </c>
      <c r="FO66">
        <v>9</v>
      </c>
      <c r="FP66">
        <v>0</v>
      </c>
      <c r="FQ66">
        <v>2</v>
      </c>
      <c r="FR66">
        <v>0</v>
      </c>
      <c r="FS66">
        <v>1</v>
      </c>
      <c r="FT66">
        <v>3</v>
      </c>
      <c r="FU66">
        <v>4</v>
      </c>
      <c r="FV66">
        <v>1</v>
      </c>
      <c r="FW66">
        <v>2</v>
      </c>
      <c r="FX66">
        <v>2</v>
      </c>
      <c r="FY66">
        <v>0</v>
      </c>
      <c r="FZ66">
        <v>0</v>
      </c>
      <c r="GA66">
        <v>0</v>
      </c>
      <c r="GB66">
        <v>6</v>
      </c>
      <c r="GC66">
        <v>0</v>
      </c>
      <c r="GD66">
        <v>0</v>
      </c>
      <c r="GE66">
        <v>3</v>
      </c>
      <c r="GF66">
        <v>4</v>
      </c>
      <c r="GG66">
        <v>62</v>
      </c>
      <c r="GH66">
        <v>1</v>
      </c>
      <c r="GI66">
        <v>0</v>
      </c>
      <c r="GJ66">
        <v>1</v>
      </c>
      <c r="GK66">
        <v>0</v>
      </c>
      <c r="GL66">
        <v>0</v>
      </c>
      <c r="GM66">
        <v>0</v>
      </c>
      <c r="GN66">
        <v>0</v>
      </c>
      <c r="GO66">
        <v>0</v>
      </c>
      <c r="GP66" t="s">
        <v>0</v>
      </c>
      <c r="GQ66">
        <v>0</v>
      </c>
      <c r="GR66">
        <v>0</v>
      </c>
      <c r="GS66" t="s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1</v>
      </c>
    </row>
    <row r="67" spans="1:207">
      <c r="A67" t="s">
        <v>1156</v>
      </c>
      <c r="B67" t="s">
        <v>1146</v>
      </c>
      <c r="C67" t="str">
        <f>"280601"</f>
        <v>280601</v>
      </c>
      <c r="D67" t="s">
        <v>1155</v>
      </c>
      <c r="E67">
        <v>10</v>
      </c>
      <c r="F67">
        <v>1132</v>
      </c>
      <c r="G67">
        <v>880</v>
      </c>
      <c r="H67">
        <v>352</v>
      </c>
      <c r="I67">
        <v>528</v>
      </c>
      <c r="J67">
        <v>0</v>
      </c>
      <c r="K67">
        <v>2</v>
      </c>
      <c r="L67">
        <v>2</v>
      </c>
      <c r="M67">
        <v>2</v>
      </c>
      <c r="N67">
        <v>0</v>
      </c>
      <c r="O67">
        <v>0</v>
      </c>
      <c r="P67">
        <v>0</v>
      </c>
      <c r="Q67">
        <v>0</v>
      </c>
      <c r="R67">
        <v>2</v>
      </c>
      <c r="S67">
        <v>530</v>
      </c>
      <c r="T67">
        <v>2</v>
      </c>
      <c r="U67">
        <v>0</v>
      </c>
      <c r="V67">
        <v>530</v>
      </c>
      <c r="W67">
        <v>18</v>
      </c>
      <c r="X67">
        <v>11</v>
      </c>
      <c r="Y67">
        <v>7</v>
      </c>
      <c r="Z67">
        <v>0</v>
      </c>
      <c r="AA67">
        <v>512</v>
      </c>
      <c r="AB67">
        <v>98</v>
      </c>
      <c r="AC67">
        <v>35</v>
      </c>
      <c r="AD67">
        <v>2</v>
      </c>
      <c r="AE67">
        <v>13</v>
      </c>
      <c r="AF67">
        <v>3</v>
      </c>
      <c r="AG67">
        <v>3</v>
      </c>
      <c r="AH67">
        <v>2</v>
      </c>
      <c r="AI67">
        <v>3</v>
      </c>
      <c r="AJ67">
        <v>0</v>
      </c>
      <c r="AK67">
        <v>6</v>
      </c>
      <c r="AL67">
        <v>16</v>
      </c>
      <c r="AM67">
        <v>0</v>
      </c>
      <c r="AN67">
        <v>2</v>
      </c>
      <c r="AO67">
        <v>1</v>
      </c>
      <c r="AP67">
        <v>0</v>
      </c>
      <c r="AQ67">
        <v>1</v>
      </c>
      <c r="AR67">
        <v>0</v>
      </c>
      <c r="AS67">
        <v>5</v>
      </c>
      <c r="AT67">
        <v>5</v>
      </c>
      <c r="AU67">
        <v>1</v>
      </c>
      <c r="AV67">
        <v>0</v>
      </c>
      <c r="AW67">
        <v>98</v>
      </c>
      <c r="AX67">
        <v>187</v>
      </c>
      <c r="AY67">
        <v>34</v>
      </c>
      <c r="AZ67">
        <v>10</v>
      </c>
      <c r="BA67">
        <v>32</v>
      </c>
      <c r="BB67">
        <v>7</v>
      </c>
      <c r="BC67">
        <v>2</v>
      </c>
      <c r="BD67">
        <v>0</v>
      </c>
      <c r="BE67">
        <v>1</v>
      </c>
      <c r="BF67">
        <v>1</v>
      </c>
      <c r="BG67">
        <v>2</v>
      </c>
      <c r="BH67">
        <v>2</v>
      </c>
      <c r="BI67">
        <v>2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93</v>
      </c>
      <c r="BS67">
        <v>187</v>
      </c>
      <c r="BT67">
        <v>20</v>
      </c>
      <c r="BU67">
        <v>11</v>
      </c>
      <c r="BV67">
        <v>1</v>
      </c>
      <c r="BW67">
        <v>0</v>
      </c>
      <c r="BX67">
        <v>1</v>
      </c>
      <c r="BY67">
        <v>1</v>
      </c>
      <c r="BZ67">
        <v>0</v>
      </c>
      <c r="CA67">
        <v>2</v>
      </c>
      <c r="CB67">
        <v>1</v>
      </c>
      <c r="CC67">
        <v>0</v>
      </c>
      <c r="CD67">
        <v>3</v>
      </c>
      <c r="CE67">
        <v>20</v>
      </c>
      <c r="CF67">
        <v>23</v>
      </c>
      <c r="CG67">
        <v>5</v>
      </c>
      <c r="CH67">
        <v>7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1</v>
      </c>
      <c r="CQ67">
        <v>0</v>
      </c>
      <c r="CR67">
        <v>5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3</v>
      </c>
      <c r="DA67">
        <v>23</v>
      </c>
      <c r="DB67">
        <v>39</v>
      </c>
      <c r="DC67">
        <v>5</v>
      </c>
      <c r="DD67">
        <v>1</v>
      </c>
      <c r="DE67">
        <v>1</v>
      </c>
      <c r="DF67">
        <v>2</v>
      </c>
      <c r="DG67">
        <v>1</v>
      </c>
      <c r="DH67">
        <v>10</v>
      </c>
      <c r="DI67">
        <v>0</v>
      </c>
      <c r="DJ67">
        <v>2</v>
      </c>
      <c r="DK67">
        <v>1</v>
      </c>
      <c r="DL67">
        <v>0</v>
      </c>
      <c r="DM67">
        <v>1</v>
      </c>
      <c r="DN67">
        <v>0</v>
      </c>
      <c r="DO67">
        <v>1</v>
      </c>
      <c r="DP67">
        <v>14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39</v>
      </c>
      <c r="DX67">
        <v>69</v>
      </c>
      <c r="DY67">
        <v>46</v>
      </c>
      <c r="DZ67">
        <v>2</v>
      </c>
      <c r="EA67">
        <v>0</v>
      </c>
      <c r="EB67">
        <v>9</v>
      </c>
      <c r="EC67">
        <v>0</v>
      </c>
      <c r="ED67">
        <v>0</v>
      </c>
      <c r="EE67">
        <v>1</v>
      </c>
      <c r="EF67">
        <v>4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6</v>
      </c>
      <c r="EP67">
        <v>0</v>
      </c>
      <c r="EQ67">
        <v>0</v>
      </c>
      <c r="ER67">
        <v>1</v>
      </c>
      <c r="ES67">
        <v>69</v>
      </c>
      <c r="ET67">
        <v>36</v>
      </c>
      <c r="EU67">
        <v>9</v>
      </c>
      <c r="EV67">
        <v>3</v>
      </c>
      <c r="EW67">
        <v>0</v>
      </c>
      <c r="EX67">
        <v>4</v>
      </c>
      <c r="EY67">
        <v>0</v>
      </c>
      <c r="EZ67">
        <v>10</v>
      </c>
      <c r="FA67">
        <v>0</v>
      </c>
      <c r="FB67">
        <v>1</v>
      </c>
      <c r="FC67">
        <v>2</v>
      </c>
      <c r="FD67">
        <v>1</v>
      </c>
      <c r="FE67">
        <v>1</v>
      </c>
      <c r="FF67">
        <v>0</v>
      </c>
      <c r="FG67">
        <v>2</v>
      </c>
      <c r="FH67">
        <v>3</v>
      </c>
      <c r="FI67">
        <v>0</v>
      </c>
      <c r="FJ67">
        <v>0</v>
      </c>
      <c r="FK67">
        <v>36</v>
      </c>
      <c r="FL67">
        <v>36</v>
      </c>
      <c r="FM67">
        <v>10</v>
      </c>
      <c r="FN67">
        <v>6</v>
      </c>
      <c r="FO67">
        <v>2</v>
      </c>
      <c r="FP67">
        <v>1</v>
      </c>
      <c r="FQ67">
        <v>0</v>
      </c>
      <c r="FR67">
        <v>0</v>
      </c>
      <c r="FS67">
        <v>2</v>
      </c>
      <c r="FT67">
        <v>2</v>
      </c>
      <c r="FU67">
        <v>2</v>
      </c>
      <c r="FV67">
        <v>1</v>
      </c>
      <c r="FW67">
        <v>0</v>
      </c>
      <c r="FX67">
        <v>1</v>
      </c>
      <c r="FY67">
        <v>0</v>
      </c>
      <c r="FZ67">
        <v>0</v>
      </c>
      <c r="GA67">
        <v>0</v>
      </c>
      <c r="GB67">
        <v>4</v>
      </c>
      <c r="GC67">
        <v>0</v>
      </c>
      <c r="GD67">
        <v>0</v>
      </c>
      <c r="GE67">
        <v>4</v>
      </c>
      <c r="GF67">
        <v>1</v>
      </c>
      <c r="GG67">
        <v>36</v>
      </c>
      <c r="GH67">
        <v>4</v>
      </c>
      <c r="GI67">
        <v>1</v>
      </c>
      <c r="GJ67">
        <v>0</v>
      </c>
      <c r="GK67">
        <v>1</v>
      </c>
      <c r="GL67">
        <v>0</v>
      </c>
      <c r="GM67">
        <v>0</v>
      </c>
      <c r="GN67">
        <v>0</v>
      </c>
      <c r="GO67">
        <v>0</v>
      </c>
      <c r="GP67" t="s">
        <v>0</v>
      </c>
      <c r="GQ67">
        <v>0</v>
      </c>
      <c r="GR67">
        <v>0</v>
      </c>
      <c r="GS67" t="s">
        <v>0</v>
      </c>
      <c r="GT67">
        <v>0</v>
      </c>
      <c r="GU67">
        <v>0</v>
      </c>
      <c r="GV67">
        <v>2</v>
      </c>
      <c r="GW67">
        <v>0</v>
      </c>
      <c r="GX67">
        <v>0</v>
      </c>
      <c r="GY67">
        <v>4</v>
      </c>
    </row>
    <row r="68" spans="1:207">
      <c r="A68" t="s">
        <v>1154</v>
      </c>
      <c r="B68" t="s">
        <v>1146</v>
      </c>
      <c r="C68" t="str">
        <f>"280601"</f>
        <v>280601</v>
      </c>
      <c r="D68" t="s">
        <v>1153</v>
      </c>
      <c r="E68">
        <v>11</v>
      </c>
      <c r="F68">
        <v>2047</v>
      </c>
      <c r="G68">
        <v>1560</v>
      </c>
      <c r="H68">
        <v>529</v>
      </c>
      <c r="I68">
        <v>1031</v>
      </c>
      <c r="J68">
        <v>1</v>
      </c>
      <c r="K68">
        <v>8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1032</v>
      </c>
      <c r="T68">
        <v>1</v>
      </c>
      <c r="U68">
        <v>0</v>
      </c>
      <c r="V68">
        <v>1032</v>
      </c>
      <c r="W68">
        <v>18</v>
      </c>
      <c r="X68">
        <v>14</v>
      </c>
      <c r="Y68">
        <v>1</v>
      </c>
      <c r="Z68">
        <v>0</v>
      </c>
      <c r="AA68">
        <v>1014</v>
      </c>
      <c r="AB68">
        <v>226</v>
      </c>
      <c r="AC68">
        <v>60</v>
      </c>
      <c r="AD68">
        <v>8</v>
      </c>
      <c r="AE68">
        <v>31</v>
      </c>
      <c r="AF68">
        <v>9</v>
      </c>
      <c r="AG68">
        <v>3</v>
      </c>
      <c r="AH68">
        <v>5</v>
      </c>
      <c r="AI68">
        <v>3</v>
      </c>
      <c r="AJ68">
        <v>3</v>
      </c>
      <c r="AK68">
        <v>19</v>
      </c>
      <c r="AL68">
        <v>24</v>
      </c>
      <c r="AM68">
        <v>1</v>
      </c>
      <c r="AN68">
        <v>12</v>
      </c>
      <c r="AO68">
        <v>5</v>
      </c>
      <c r="AP68">
        <v>2</v>
      </c>
      <c r="AQ68">
        <v>4</v>
      </c>
      <c r="AR68">
        <v>4</v>
      </c>
      <c r="AS68">
        <v>14</v>
      </c>
      <c r="AT68">
        <v>13</v>
      </c>
      <c r="AU68">
        <v>1</v>
      </c>
      <c r="AV68">
        <v>5</v>
      </c>
      <c r="AW68">
        <v>226</v>
      </c>
      <c r="AX68">
        <v>338</v>
      </c>
      <c r="AY68">
        <v>51</v>
      </c>
      <c r="AZ68">
        <v>7</v>
      </c>
      <c r="BA68">
        <v>74</v>
      </c>
      <c r="BB68">
        <v>14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4</v>
      </c>
      <c r="BI68">
        <v>0</v>
      </c>
      <c r="BJ68">
        <v>4</v>
      </c>
      <c r="BK68">
        <v>5</v>
      </c>
      <c r="BL68">
        <v>3</v>
      </c>
      <c r="BM68">
        <v>1</v>
      </c>
      <c r="BN68">
        <v>0</v>
      </c>
      <c r="BO68">
        <v>0</v>
      </c>
      <c r="BP68">
        <v>1</v>
      </c>
      <c r="BQ68">
        <v>0</v>
      </c>
      <c r="BR68">
        <v>168</v>
      </c>
      <c r="BS68">
        <v>338</v>
      </c>
      <c r="BT68">
        <v>52</v>
      </c>
      <c r="BU68">
        <v>22</v>
      </c>
      <c r="BV68">
        <v>6</v>
      </c>
      <c r="BW68">
        <v>1</v>
      </c>
      <c r="BX68">
        <v>5</v>
      </c>
      <c r="BY68">
        <v>7</v>
      </c>
      <c r="BZ68">
        <v>1</v>
      </c>
      <c r="CA68">
        <v>1</v>
      </c>
      <c r="CB68">
        <v>0</v>
      </c>
      <c r="CC68">
        <v>4</v>
      </c>
      <c r="CD68">
        <v>5</v>
      </c>
      <c r="CE68">
        <v>52</v>
      </c>
      <c r="CF68">
        <v>67</v>
      </c>
      <c r="CG68">
        <v>17</v>
      </c>
      <c r="CH68">
        <v>19</v>
      </c>
      <c r="CI68">
        <v>0</v>
      </c>
      <c r="CJ68">
        <v>2</v>
      </c>
      <c r="CK68">
        <v>0</v>
      </c>
      <c r="CL68">
        <v>2</v>
      </c>
      <c r="CM68">
        <v>1</v>
      </c>
      <c r="CN68">
        <v>0</v>
      </c>
      <c r="CO68">
        <v>0</v>
      </c>
      <c r="CP68">
        <v>1</v>
      </c>
      <c r="CQ68">
        <v>3</v>
      </c>
      <c r="CR68">
        <v>8</v>
      </c>
      <c r="CS68">
        <v>0</v>
      </c>
      <c r="CT68">
        <v>1</v>
      </c>
      <c r="CU68">
        <v>6</v>
      </c>
      <c r="CV68">
        <v>3</v>
      </c>
      <c r="CW68">
        <v>1</v>
      </c>
      <c r="CX68">
        <v>1</v>
      </c>
      <c r="CY68">
        <v>0</v>
      </c>
      <c r="CZ68">
        <v>2</v>
      </c>
      <c r="DA68">
        <v>67</v>
      </c>
      <c r="DB68">
        <v>45</v>
      </c>
      <c r="DC68">
        <v>9</v>
      </c>
      <c r="DD68">
        <v>3</v>
      </c>
      <c r="DE68">
        <v>0</v>
      </c>
      <c r="DF68">
        <v>0</v>
      </c>
      <c r="DG68">
        <v>0</v>
      </c>
      <c r="DH68">
        <v>13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18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45</v>
      </c>
      <c r="DX68">
        <v>99</v>
      </c>
      <c r="DY68">
        <v>65</v>
      </c>
      <c r="DZ68">
        <v>9</v>
      </c>
      <c r="EA68">
        <v>0</v>
      </c>
      <c r="EB68">
        <v>6</v>
      </c>
      <c r="EC68">
        <v>0</v>
      </c>
      <c r="ED68">
        <v>0</v>
      </c>
      <c r="EE68">
        <v>2</v>
      </c>
      <c r="EF68">
        <v>2</v>
      </c>
      <c r="EG68">
        <v>1</v>
      </c>
      <c r="EH68">
        <v>1</v>
      </c>
      <c r="EI68">
        <v>0</v>
      </c>
      <c r="EJ68">
        <v>3</v>
      </c>
      <c r="EK68">
        <v>0</v>
      </c>
      <c r="EL68">
        <v>0</v>
      </c>
      <c r="EM68">
        <v>0</v>
      </c>
      <c r="EN68">
        <v>1</v>
      </c>
      <c r="EO68">
        <v>4</v>
      </c>
      <c r="EP68">
        <v>2</v>
      </c>
      <c r="EQ68">
        <v>0</v>
      </c>
      <c r="ER68">
        <v>3</v>
      </c>
      <c r="ES68">
        <v>99</v>
      </c>
      <c r="ET68">
        <v>108</v>
      </c>
      <c r="EU68">
        <v>24</v>
      </c>
      <c r="EV68">
        <v>8</v>
      </c>
      <c r="EW68">
        <v>10</v>
      </c>
      <c r="EX68">
        <v>10</v>
      </c>
      <c r="EY68">
        <v>0</v>
      </c>
      <c r="EZ68">
        <v>35</v>
      </c>
      <c r="FA68">
        <v>2</v>
      </c>
      <c r="FB68">
        <v>2</v>
      </c>
      <c r="FC68">
        <v>1</v>
      </c>
      <c r="FD68">
        <v>5</v>
      </c>
      <c r="FE68">
        <v>2</v>
      </c>
      <c r="FF68">
        <v>1</v>
      </c>
      <c r="FG68">
        <v>0</v>
      </c>
      <c r="FH68">
        <v>4</v>
      </c>
      <c r="FI68">
        <v>0</v>
      </c>
      <c r="FJ68">
        <v>4</v>
      </c>
      <c r="FK68">
        <v>108</v>
      </c>
      <c r="FL68">
        <v>73</v>
      </c>
      <c r="FM68">
        <v>28</v>
      </c>
      <c r="FN68">
        <v>10</v>
      </c>
      <c r="FO68">
        <v>4</v>
      </c>
      <c r="FP68">
        <v>0</v>
      </c>
      <c r="FQ68">
        <v>3</v>
      </c>
      <c r="FR68">
        <v>1</v>
      </c>
      <c r="FS68">
        <v>4</v>
      </c>
      <c r="FT68">
        <v>2</v>
      </c>
      <c r="FU68">
        <v>1</v>
      </c>
      <c r="FV68">
        <v>3</v>
      </c>
      <c r="FW68">
        <v>1</v>
      </c>
      <c r="FX68">
        <v>0</v>
      </c>
      <c r="FY68">
        <v>2</v>
      </c>
      <c r="FZ68">
        <v>1</v>
      </c>
      <c r="GA68">
        <v>5</v>
      </c>
      <c r="GB68">
        <v>2</v>
      </c>
      <c r="GC68">
        <v>1</v>
      </c>
      <c r="GD68">
        <v>1</v>
      </c>
      <c r="GE68">
        <v>0</v>
      </c>
      <c r="GF68">
        <v>4</v>
      </c>
      <c r="GG68">
        <v>73</v>
      </c>
      <c r="GH68">
        <v>6</v>
      </c>
      <c r="GI68">
        <v>3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 t="s">
        <v>0</v>
      </c>
      <c r="GQ68">
        <v>0</v>
      </c>
      <c r="GR68">
        <v>1</v>
      </c>
      <c r="GS68" t="s">
        <v>0</v>
      </c>
      <c r="GT68">
        <v>0</v>
      </c>
      <c r="GU68">
        <v>0</v>
      </c>
      <c r="GV68">
        <v>1</v>
      </c>
      <c r="GW68">
        <v>0</v>
      </c>
      <c r="GX68">
        <v>1</v>
      </c>
      <c r="GY68">
        <v>6</v>
      </c>
    </row>
    <row r="69" spans="1:207">
      <c r="A69" t="s">
        <v>1152</v>
      </c>
      <c r="B69" t="s">
        <v>1146</v>
      </c>
      <c r="C69" t="str">
        <f>"280601"</f>
        <v>280601</v>
      </c>
      <c r="D69" t="s">
        <v>1151</v>
      </c>
      <c r="E69">
        <v>12</v>
      </c>
      <c r="F69">
        <v>2173</v>
      </c>
      <c r="G69">
        <v>1670</v>
      </c>
      <c r="H69">
        <v>686</v>
      </c>
      <c r="I69">
        <v>984</v>
      </c>
      <c r="J69">
        <v>1</v>
      </c>
      <c r="K69">
        <v>11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984</v>
      </c>
      <c r="T69">
        <v>0</v>
      </c>
      <c r="U69">
        <v>0</v>
      </c>
      <c r="V69">
        <v>984</v>
      </c>
      <c r="W69">
        <v>27</v>
      </c>
      <c r="X69">
        <v>20</v>
      </c>
      <c r="Y69">
        <v>7</v>
      </c>
      <c r="Z69">
        <v>0</v>
      </c>
      <c r="AA69">
        <v>957</v>
      </c>
      <c r="AB69">
        <v>249</v>
      </c>
      <c r="AC69">
        <v>72</v>
      </c>
      <c r="AD69">
        <v>7</v>
      </c>
      <c r="AE69">
        <v>30</v>
      </c>
      <c r="AF69">
        <v>7</v>
      </c>
      <c r="AG69">
        <v>1</v>
      </c>
      <c r="AH69">
        <v>1</v>
      </c>
      <c r="AI69">
        <v>5</v>
      </c>
      <c r="AJ69">
        <v>3</v>
      </c>
      <c r="AK69">
        <v>36</v>
      </c>
      <c r="AL69">
        <v>34</v>
      </c>
      <c r="AM69">
        <v>1</v>
      </c>
      <c r="AN69">
        <v>9</v>
      </c>
      <c r="AO69">
        <v>6</v>
      </c>
      <c r="AP69">
        <v>0</v>
      </c>
      <c r="AQ69">
        <v>1</v>
      </c>
      <c r="AR69">
        <v>1</v>
      </c>
      <c r="AS69">
        <v>19</v>
      </c>
      <c r="AT69">
        <v>11</v>
      </c>
      <c r="AU69">
        <v>1</v>
      </c>
      <c r="AV69">
        <v>4</v>
      </c>
      <c r="AW69">
        <v>249</v>
      </c>
      <c r="AX69">
        <v>343</v>
      </c>
      <c r="AY69">
        <v>54</v>
      </c>
      <c r="AZ69">
        <v>19</v>
      </c>
      <c r="BA69">
        <v>57</v>
      </c>
      <c r="BB69">
        <v>23</v>
      </c>
      <c r="BC69">
        <v>5</v>
      </c>
      <c r="BD69">
        <v>2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4</v>
      </c>
      <c r="BK69">
        <v>6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166</v>
      </c>
      <c r="BS69">
        <v>343</v>
      </c>
      <c r="BT69">
        <v>31</v>
      </c>
      <c r="BU69">
        <v>18</v>
      </c>
      <c r="BV69">
        <v>4</v>
      </c>
      <c r="BW69">
        <v>1</v>
      </c>
      <c r="BX69">
        <v>2</v>
      </c>
      <c r="BY69">
        <v>1</v>
      </c>
      <c r="BZ69">
        <v>1</v>
      </c>
      <c r="CA69">
        <v>1</v>
      </c>
      <c r="CB69">
        <v>0</v>
      </c>
      <c r="CC69">
        <v>2</v>
      </c>
      <c r="CD69">
        <v>1</v>
      </c>
      <c r="CE69">
        <v>31</v>
      </c>
      <c r="CF69">
        <v>65</v>
      </c>
      <c r="CG69">
        <v>24</v>
      </c>
      <c r="CH69">
        <v>22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2</v>
      </c>
      <c r="CP69">
        <v>1</v>
      </c>
      <c r="CQ69">
        <v>1</v>
      </c>
      <c r="CR69">
        <v>3</v>
      </c>
      <c r="CS69">
        <v>0</v>
      </c>
      <c r="CT69">
        <v>1</v>
      </c>
      <c r="CU69">
        <v>3</v>
      </c>
      <c r="CV69">
        <v>5</v>
      </c>
      <c r="CW69">
        <v>0</v>
      </c>
      <c r="CX69">
        <v>0</v>
      </c>
      <c r="CY69">
        <v>0</v>
      </c>
      <c r="CZ69">
        <v>1</v>
      </c>
      <c r="DA69">
        <v>65</v>
      </c>
      <c r="DB69">
        <v>55</v>
      </c>
      <c r="DC69">
        <v>14</v>
      </c>
      <c r="DD69">
        <v>4</v>
      </c>
      <c r="DE69">
        <v>1</v>
      </c>
      <c r="DF69">
        <v>2</v>
      </c>
      <c r="DG69">
        <v>0</v>
      </c>
      <c r="DH69">
        <v>13</v>
      </c>
      <c r="DI69">
        <v>1</v>
      </c>
      <c r="DJ69">
        <v>0</v>
      </c>
      <c r="DK69">
        <v>0</v>
      </c>
      <c r="DL69">
        <v>0</v>
      </c>
      <c r="DM69">
        <v>1</v>
      </c>
      <c r="DN69">
        <v>0</v>
      </c>
      <c r="DO69">
        <v>1</v>
      </c>
      <c r="DP69">
        <v>18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55</v>
      </c>
      <c r="DX69">
        <v>87</v>
      </c>
      <c r="DY69">
        <v>50</v>
      </c>
      <c r="DZ69">
        <v>4</v>
      </c>
      <c r="EA69">
        <v>1</v>
      </c>
      <c r="EB69">
        <v>10</v>
      </c>
      <c r="EC69">
        <v>1</v>
      </c>
      <c r="ED69">
        <v>0</v>
      </c>
      <c r="EE69">
        <v>2</v>
      </c>
      <c r="EF69">
        <v>0</v>
      </c>
      <c r="EG69">
        <v>1</v>
      </c>
      <c r="EH69">
        <v>0</v>
      </c>
      <c r="EI69">
        <v>0</v>
      </c>
      <c r="EJ69">
        <v>2</v>
      </c>
      <c r="EK69">
        <v>0</v>
      </c>
      <c r="EL69">
        <v>0</v>
      </c>
      <c r="EM69">
        <v>0</v>
      </c>
      <c r="EN69">
        <v>0</v>
      </c>
      <c r="EO69">
        <v>13</v>
      </c>
      <c r="EP69">
        <v>0</v>
      </c>
      <c r="EQ69">
        <v>0</v>
      </c>
      <c r="ER69">
        <v>3</v>
      </c>
      <c r="ES69">
        <v>87</v>
      </c>
      <c r="ET69">
        <v>65</v>
      </c>
      <c r="EU69">
        <v>15</v>
      </c>
      <c r="EV69">
        <v>3</v>
      </c>
      <c r="EW69">
        <v>4</v>
      </c>
      <c r="EX69">
        <v>9</v>
      </c>
      <c r="EY69">
        <v>2</v>
      </c>
      <c r="EZ69">
        <v>21</v>
      </c>
      <c r="FA69">
        <v>0</v>
      </c>
      <c r="FB69">
        <v>1</v>
      </c>
      <c r="FC69">
        <v>1</v>
      </c>
      <c r="FD69">
        <v>1</v>
      </c>
      <c r="FE69">
        <v>2</v>
      </c>
      <c r="FF69">
        <v>2</v>
      </c>
      <c r="FG69">
        <v>0</v>
      </c>
      <c r="FH69">
        <v>1</v>
      </c>
      <c r="FI69">
        <v>1</v>
      </c>
      <c r="FJ69">
        <v>2</v>
      </c>
      <c r="FK69">
        <v>65</v>
      </c>
      <c r="FL69">
        <v>54</v>
      </c>
      <c r="FM69">
        <v>27</v>
      </c>
      <c r="FN69">
        <v>6</v>
      </c>
      <c r="FO69">
        <v>3</v>
      </c>
      <c r="FP69">
        <v>0</v>
      </c>
      <c r="FQ69">
        <v>1</v>
      </c>
      <c r="FR69">
        <v>0</v>
      </c>
      <c r="FS69">
        <v>3</v>
      </c>
      <c r="FT69">
        <v>1</v>
      </c>
      <c r="FU69">
        <v>0</v>
      </c>
      <c r="FV69">
        <v>1</v>
      </c>
      <c r="FW69">
        <v>4</v>
      </c>
      <c r="FX69">
        <v>0</v>
      </c>
      <c r="FY69">
        <v>0</v>
      </c>
      <c r="FZ69">
        <v>0</v>
      </c>
      <c r="GA69">
        <v>2</v>
      </c>
      <c r="GB69">
        <v>2</v>
      </c>
      <c r="GC69">
        <v>1</v>
      </c>
      <c r="GD69">
        <v>1</v>
      </c>
      <c r="GE69">
        <v>1</v>
      </c>
      <c r="GF69">
        <v>1</v>
      </c>
      <c r="GG69">
        <v>54</v>
      </c>
      <c r="GH69">
        <v>8</v>
      </c>
      <c r="GI69">
        <v>1</v>
      </c>
      <c r="GJ69">
        <v>1</v>
      </c>
      <c r="GK69">
        <v>0</v>
      </c>
      <c r="GL69">
        <v>0</v>
      </c>
      <c r="GM69">
        <v>2</v>
      </c>
      <c r="GN69">
        <v>1</v>
      </c>
      <c r="GO69">
        <v>1</v>
      </c>
      <c r="GP69" t="s">
        <v>0</v>
      </c>
      <c r="GQ69">
        <v>0</v>
      </c>
      <c r="GR69">
        <v>0</v>
      </c>
      <c r="GS69" t="s">
        <v>0</v>
      </c>
      <c r="GT69">
        <v>0</v>
      </c>
      <c r="GU69">
        <v>0</v>
      </c>
      <c r="GV69">
        <v>1</v>
      </c>
      <c r="GW69">
        <v>0</v>
      </c>
      <c r="GX69">
        <v>1</v>
      </c>
      <c r="GY69">
        <v>8</v>
      </c>
    </row>
    <row r="70" spans="1:207">
      <c r="A70" t="s">
        <v>1150</v>
      </c>
      <c r="B70" t="s">
        <v>1146</v>
      </c>
      <c r="C70" t="str">
        <f>"280601"</f>
        <v>280601</v>
      </c>
      <c r="D70" t="s">
        <v>4</v>
      </c>
      <c r="E70">
        <v>13</v>
      </c>
      <c r="F70">
        <v>105</v>
      </c>
      <c r="G70">
        <v>130</v>
      </c>
      <c r="H70">
        <v>79</v>
      </c>
      <c r="I70">
        <v>51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51</v>
      </c>
      <c r="T70">
        <v>0</v>
      </c>
      <c r="U70">
        <v>0</v>
      </c>
      <c r="V70">
        <v>51</v>
      </c>
      <c r="W70">
        <v>8</v>
      </c>
      <c r="X70">
        <v>7</v>
      </c>
      <c r="Y70">
        <v>1</v>
      </c>
      <c r="Z70">
        <v>0</v>
      </c>
      <c r="AA70">
        <v>43</v>
      </c>
      <c r="AB70">
        <v>8</v>
      </c>
      <c r="AC70">
        <v>3</v>
      </c>
      <c r="AD70">
        <v>0</v>
      </c>
      <c r="AE70">
        <v>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8</v>
      </c>
      <c r="AX70">
        <v>12</v>
      </c>
      <c r="AY70">
        <v>3</v>
      </c>
      <c r="AZ70">
        <v>2</v>
      </c>
      <c r="BA70">
        <v>2</v>
      </c>
      <c r="BB70">
        <v>0</v>
      </c>
      <c r="BC70">
        <v>0</v>
      </c>
      <c r="BD70">
        <v>1</v>
      </c>
      <c r="BE70">
        <v>1</v>
      </c>
      <c r="BF70">
        <v>1</v>
      </c>
      <c r="BG70">
        <v>0</v>
      </c>
      <c r="BH70">
        <v>1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12</v>
      </c>
      <c r="BT70">
        <v>2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2</v>
      </c>
      <c r="CF70">
        <v>2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2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5</v>
      </c>
      <c r="DY70">
        <v>0</v>
      </c>
      <c r="DZ70">
        <v>2</v>
      </c>
      <c r="EA70">
        <v>0</v>
      </c>
      <c r="EB70">
        <v>0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5</v>
      </c>
      <c r="ET70">
        <v>11</v>
      </c>
      <c r="EU70">
        <v>4</v>
      </c>
      <c r="EV70">
        <v>3</v>
      </c>
      <c r="EW70">
        <v>0</v>
      </c>
      <c r="EX70">
        <v>2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11</v>
      </c>
      <c r="FL70">
        <v>1</v>
      </c>
      <c r="FM70">
        <v>1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1</v>
      </c>
      <c r="GH70">
        <v>1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1</v>
      </c>
      <c r="GP70" t="s">
        <v>0</v>
      </c>
      <c r="GQ70">
        <v>0</v>
      </c>
      <c r="GR70">
        <v>0</v>
      </c>
      <c r="GS70" t="s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1</v>
      </c>
    </row>
    <row r="71" spans="1:207">
      <c r="A71" t="s">
        <v>1149</v>
      </c>
      <c r="B71" t="s">
        <v>1146</v>
      </c>
      <c r="C71" t="str">
        <f>"280601"</f>
        <v>280601</v>
      </c>
      <c r="D71" t="s">
        <v>1148</v>
      </c>
      <c r="E71">
        <v>14</v>
      </c>
      <c r="F71">
        <v>153</v>
      </c>
      <c r="G71">
        <v>130</v>
      </c>
      <c r="H71">
        <v>67</v>
      </c>
      <c r="I71">
        <v>63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63</v>
      </c>
      <c r="T71">
        <v>0</v>
      </c>
      <c r="U71">
        <v>0</v>
      </c>
      <c r="V71">
        <v>63</v>
      </c>
      <c r="W71">
        <v>3</v>
      </c>
      <c r="X71">
        <v>2</v>
      </c>
      <c r="Y71">
        <v>1</v>
      </c>
      <c r="Z71">
        <v>0</v>
      </c>
      <c r="AA71">
        <v>60</v>
      </c>
      <c r="AB71">
        <v>20</v>
      </c>
      <c r="AC71">
        <v>5</v>
      </c>
      <c r="AD71">
        <v>1</v>
      </c>
      <c r="AE71">
        <v>3</v>
      </c>
      <c r="AF71">
        <v>3</v>
      </c>
      <c r="AG71">
        <v>0</v>
      </c>
      <c r="AH71">
        <v>2</v>
      </c>
      <c r="AI71">
        <v>0</v>
      </c>
      <c r="AJ71">
        <v>1</v>
      </c>
      <c r="AK71">
        <v>1</v>
      </c>
      <c r="AL71">
        <v>1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20</v>
      </c>
      <c r="AX71">
        <v>16</v>
      </c>
      <c r="AY71">
        <v>1</v>
      </c>
      <c r="AZ71">
        <v>3</v>
      </c>
      <c r="BA71">
        <v>2</v>
      </c>
      <c r="BB71">
        <v>0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2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3</v>
      </c>
      <c r="BS71">
        <v>16</v>
      </c>
      <c r="BT71">
        <v>3</v>
      </c>
      <c r="BU71">
        <v>1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3</v>
      </c>
      <c r="CF71">
        <v>4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4</v>
      </c>
      <c r="DB71">
        <v>5</v>
      </c>
      <c r="DC71">
        <v>3</v>
      </c>
      <c r="DD71">
        <v>0</v>
      </c>
      <c r="DE71">
        <v>1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5</v>
      </c>
      <c r="DX71">
        <v>2</v>
      </c>
      <c r="DY71">
        <v>1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2</v>
      </c>
      <c r="ET71">
        <v>7</v>
      </c>
      <c r="EU71">
        <v>1</v>
      </c>
      <c r="EV71">
        <v>0</v>
      </c>
      <c r="EW71">
        <v>1</v>
      </c>
      <c r="EX71">
        <v>0</v>
      </c>
      <c r="EY71">
        <v>1</v>
      </c>
      <c r="EZ71">
        <v>0</v>
      </c>
      <c r="FA71">
        <v>1</v>
      </c>
      <c r="FB71">
        <v>1</v>
      </c>
      <c r="FC71">
        <v>0</v>
      </c>
      <c r="FD71">
        <v>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7</v>
      </c>
      <c r="FL71">
        <v>2</v>
      </c>
      <c r="FM71">
        <v>2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2</v>
      </c>
      <c r="GH71">
        <v>1</v>
      </c>
      <c r="GI71">
        <v>1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 t="s">
        <v>0</v>
      </c>
      <c r="GQ71">
        <v>0</v>
      </c>
      <c r="GR71">
        <v>0</v>
      </c>
      <c r="GS71" t="s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1</v>
      </c>
    </row>
    <row r="72" spans="1:207">
      <c r="A72" t="s">
        <v>1147</v>
      </c>
      <c r="B72" t="s">
        <v>1146</v>
      </c>
      <c r="C72" t="str">
        <f>"280601"</f>
        <v>280601</v>
      </c>
      <c r="D72" t="s">
        <v>8</v>
      </c>
      <c r="E72">
        <v>15</v>
      </c>
      <c r="F72">
        <v>123</v>
      </c>
      <c r="G72">
        <v>130</v>
      </c>
      <c r="H72">
        <v>86</v>
      </c>
      <c r="I72">
        <v>44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44</v>
      </c>
      <c r="T72">
        <v>0</v>
      </c>
      <c r="U72">
        <v>0</v>
      </c>
      <c r="V72">
        <v>44</v>
      </c>
      <c r="W72">
        <v>5</v>
      </c>
      <c r="X72">
        <v>2</v>
      </c>
      <c r="Y72">
        <v>3</v>
      </c>
      <c r="Z72">
        <v>0</v>
      </c>
      <c r="AA72">
        <v>39</v>
      </c>
      <c r="AB72">
        <v>10</v>
      </c>
      <c r="AC72">
        <v>5</v>
      </c>
      <c r="AD72">
        <v>0</v>
      </c>
      <c r="AE72">
        <v>2</v>
      </c>
      <c r="AF72">
        <v>0</v>
      </c>
      <c r="AG72">
        <v>0</v>
      </c>
      <c r="AH72">
        <v>0</v>
      </c>
      <c r="AI72">
        <v>1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10</v>
      </c>
      <c r="AX72">
        <v>8</v>
      </c>
      <c r="AY72">
        <v>2</v>
      </c>
      <c r="AZ72">
        <v>1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</v>
      </c>
      <c r="BS72">
        <v>8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12</v>
      </c>
      <c r="DC72">
        <v>1</v>
      </c>
      <c r="DD72">
        <v>10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12</v>
      </c>
      <c r="DX72">
        <v>2</v>
      </c>
      <c r="DY72">
        <v>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2</v>
      </c>
      <c r="ET72">
        <v>5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3</v>
      </c>
      <c r="FA72">
        <v>0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5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</v>
      </c>
      <c r="GF72">
        <v>0</v>
      </c>
      <c r="GG72">
        <v>1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 t="s">
        <v>0</v>
      </c>
      <c r="GQ72">
        <v>0</v>
      </c>
      <c r="GR72">
        <v>0</v>
      </c>
      <c r="GS72" t="s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</row>
    <row r="73" spans="1:207">
      <c r="A73" t="s">
        <v>1145</v>
      </c>
      <c r="B73" t="s">
        <v>1122</v>
      </c>
      <c r="C73" t="str">
        <f>"280604"</f>
        <v>280604</v>
      </c>
      <c r="D73" t="s">
        <v>1144</v>
      </c>
      <c r="E73">
        <v>1</v>
      </c>
      <c r="F73">
        <v>455</v>
      </c>
      <c r="G73">
        <v>360</v>
      </c>
      <c r="H73">
        <v>241</v>
      </c>
      <c r="I73">
        <v>119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119</v>
      </c>
      <c r="T73">
        <v>0</v>
      </c>
      <c r="U73">
        <v>0</v>
      </c>
      <c r="V73">
        <v>119</v>
      </c>
      <c r="W73">
        <v>8</v>
      </c>
      <c r="X73">
        <v>2</v>
      </c>
      <c r="Y73">
        <v>5</v>
      </c>
      <c r="Z73">
        <v>0</v>
      </c>
      <c r="AA73">
        <v>111</v>
      </c>
      <c r="AB73">
        <v>24</v>
      </c>
      <c r="AC73">
        <v>10</v>
      </c>
      <c r="AD73">
        <v>0</v>
      </c>
      <c r="AE73">
        <v>2</v>
      </c>
      <c r="AF73">
        <v>1</v>
      </c>
      <c r="AG73">
        <v>0</v>
      </c>
      <c r="AH73">
        <v>0</v>
      </c>
      <c r="AI73">
        <v>2</v>
      </c>
      <c r="AJ73">
        <v>0</v>
      </c>
      <c r="AK73">
        <v>4</v>
      </c>
      <c r="AL73">
        <v>2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24</v>
      </c>
      <c r="AX73">
        <v>41</v>
      </c>
      <c r="AY73">
        <v>10</v>
      </c>
      <c r="AZ73">
        <v>3</v>
      </c>
      <c r="BA73">
        <v>8</v>
      </c>
      <c r="BB73">
        <v>5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12</v>
      </c>
      <c r="BS73">
        <v>41</v>
      </c>
      <c r="BT73">
        <v>4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1</v>
      </c>
      <c r="CA73">
        <v>1</v>
      </c>
      <c r="CB73">
        <v>0</v>
      </c>
      <c r="CC73">
        <v>0</v>
      </c>
      <c r="CD73">
        <v>0</v>
      </c>
      <c r="CE73">
        <v>4</v>
      </c>
      <c r="CF73">
        <v>9</v>
      </c>
      <c r="CG73">
        <v>2</v>
      </c>
      <c r="CH73">
        <v>1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2</v>
      </c>
      <c r="DA73">
        <v>9</v>
      </c>
      <c r="DB73">
        <v>10</v>
      </c>
      <c r="DC73">
        <v>1</v>
      </c>
      <c r="DD73">
        <v>3</v>
      </c>
      <c r="DE73">
        <v>1</v>
      </c>
      <c r="DF73">
        <v>2</v>
      </c>
      <c r="DG73">
        <v>0</v>
      </c>
      <c r="DH73">
        <v>0</v>
      </c>
      <c r="DI73">
        <v>0</v>
      </c>
      <c r="DJ73">
        <v>0</v>
      </c>
      <c r="DK73">
        <v>2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10</v>
      </c>
      <c r="DX73">
        <v>8</v>
      </c>
      <c r="DY73">
        <v>2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5</v>
      </c>
      <c r="EP73">
        <v>0</v>
      </c>
      <c r="EQ73">
        <v>0</v>
      </c>
      <c r="ER73">
        <v>0</v>
      </c>
      <c r="ES73">
        <v>8</v>
      </c>
      <c r="ET73">
        <v>10</v>
      </c>
      <c r="EU73">
        <v>4</v>
      </c>
      <c r="EV73">
        <v>2</v>
      </c>
      <c r="EW73">
        <v>1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1</v>
      </c>
      <c r="FK73">
        <v>10</v>
      </c>
      <c r="FL73">
        <v>4</v>
      </c>
      <c r="FM73">
        <v>2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4</v>
      </c>
      <c r="GH73">
        <v>1</v>
      </c>
      <c r="GI73">
        <v>1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 t="s">
        <v>0</v>
      </c>
      <c r="GQ73">
        <v>0</v>
      </c>
      <c r="GR73">
        <v>0</v>
      </c>
      <c r="GS73" t="s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1</v>
      </c>
    </row>
    <row r="74" spans="1:207">
      <c r="A74" s="1" t="s">
        <v>1143</v>
      </c>
      <c r="B74" t="s">
        <v>1122</v>
      </c>
      <c r="C74" t="str">
        <f>"280604"</f>
        <v>280604</v>
      </c>
      <c r="D74" t="s">
        <v>1142</v>
      </c>
      <c r="E74">
        <v>2</v>
      </c>
      <c r="F74">
        <v>517</v>
      </c>
      <c r="G74">
        <v>400</v>
      </c>
      <c r="H74">
        <v>222</v>
      </c>
      <c r="I74">
        <v>178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178</v>
      </c>
      <c r="T74">
        <v>0</v>
      </c>
      <c r="U74">
        <v>0</v>
      </c>
      <c r="V74">
        <v>178</v>
      </c>
      <c r="W74">
        <v>5</v>
      </c>
      <c r="X74">
        <v>5</v>
      </c>
      <c r="Y74">
        <v>0</v>
      </c>
      <c r="Z74">
        <v>0</v>
      </c>
      <c r="AA74">
        <v>173</v>
      </c>
      <c r="AB74">
        <v>52</v>
      </c>
      <c r="AC74">
        <v>22</v>
      </c>
      <c r="AD74">
        <v>1</v>
      </c>
      <c r="AE74">
        <v>2</v>
      </c>
      <c r="AF74">
        <v>3</v>
      </c>
      <c r="AG74">
        <v>0</v>
      </c>
      <c r="AH74">
        <v>1</v>
      </c>
      <c r="AI74">
        <v>0</v>
      </c>
      <c r="AJ74">
        <v>0</v>
      </c>
      <c r="AK74">
        <v>3</v>
      </c>
      <c r="AL74">
        <v>2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1</v>
      </c>
      <c r="AS74">
        <v>13</v>
      </c>
      <c r="AT74">
        <v>1</v>
      </c>
      <c r="AU74">
        <v>0</v>
      </c>
      <c r="AV74">
        <v>0</v>
      </c>
      <c r="AW74">
        <v>52</v>
      </c>
      <c r="AX74">
        <v>52</v>
      </c>
      <c r="AY74">
        <v>9</v>
      </c>
      <c r="AZ74">
        <v>3</v>
      </c>
      <c r="BA74">
        <v>6</v>
      </c>
      <c r="BB74">
        <v>6</v>
      </c>
      <c r="BC74">
        <v>0</v>
      </c>
      <c r="BD74">
        <v>1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25</v>
      </c>
      <c r="BS74">
        <v>52</v>
      </c>
      <c r="BT74">
        <v>6</v>
      </c>
      <c r="BU74">
        <v>3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6</v>
      </c>
      <c r="CF74">
        <v>9</v>
      </c>
      <c r="CG74">
        <v>2</v>
      </c>
      <c r="CH74">
        <v>3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2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9</v>
      </c>
      <c r="DB74">
        <v>15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7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4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15</v>
      </c>
      <c r="DX74">
        <v>6</v>
      </c>
      <c r="DY74">
        <v>4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6</v>
      </c>
      <c r="ET74">
        <v>22</v>
      </c>
      <c r="EU74">
        <v>2</v>
      </c>
      <c r="EV74">
        <v>2</v>
      </c>
      <c r="EW74">
        <v>2</v>
      </c>
      <c r="EX74">
        <v>4</v>
      </c>
      <c r="EY74">
        <v>1</v>
      </c>
      <c r="EZ74">
        <v>1</v>
      </c>
      <c r="FA74">
        <v>1</v>
      </c>
      <c r="FB74">
        <v>2</v>
      </c>
      <c r="FC74">
        <v>1</v>
      </c>
      <c r="FD74">
        <v>0</v>
      </c>
      <c r="FE74">
        <v>1</v>
      </c>
      <c r="FF74">
        <v>1</v>
      </c>
      <c r="FG74">
        <v>1</v>
      </c>
      <c r="FH74">
        <v>0</v>
      </c>
      <c r="FI74">
        <v>0</v>
      </c>
      <c r="FJ74">
        <v>3</v>
      </c>
      <c r="FK74">
        <v>22</v>
      </c>
      <c r="FL74">
        <v>10</v>
      </c>
      <c r="FM74">
        <v>4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1</v>
      </c>
      <c r="FX74">
        <v>0</v>
      </c>
      <c r="FY74">
        <v>0</v>
      </c>
      <c r="FZ74">
        <v>0</v>
      </c>
      <c r="GA74">
        <v>1</v>
      </c>
      <c r="GB74">
        <v>1</v>
      </c>
      <c r="GC74">
        <v>0</v>
      </c>
      <c r="GD74">
        <v>1</v>
      </c>
      <c r="GE74">
        <v>1</v>
      </c>
      <c r="GF74">
        <v>0</v>
      </c>
      <c r="GG74">
        <v>10</v>
      </c>
      <c r="GH74">
        <v>1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 t="s">
        <v>0</v>
      </c>
      <c r="GQ74">
        <v>0</v>
      </c>
      <c r="GR74">
        <v>0</v>
      </c>
      <c r="GS74" t="s">
        <v>0</v>
      </c>
      <c r="GT74">
        <v>0</v>
      </c>
      <c r="GU74">
        <v>0</v>
      </c>
      <c r="GV74">
        <v>0</v>
      </c>
      <c r="GW74">
        <v>0</v>
      </c>
      <c r="GX74">
        <v>1</v>
      </c>
      <c r="GY74">
        <v>1</v>
      </c>
    </row>
    <row r="75" spans="1:207">
      <c r="A75" t="s">
        <v>1141</v>
      </c>
      <c r="B75" t="s">
        <v>1122</v>
      </c>
      <c r="C75" t="str">
        <f>"280604"</f>
        <v>280604</v>
      </c>
      <c r="D75" t="s">
        <v>1140</v>
      </c>
      <c r="E75">
        <v>3</v>
      </c>
      <c r="F75">
        <v>650</v>
      </c>
      <c r="G75">
        <v>490</v>
      </c>
      <c r="H75">
        <v>270</v>
      </c>
      <c r="I75">
        <v>220</v>
      </c>
      <c r="J75">
        <v>0</v>
      </c>
      <c r="K75">
        <v>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220</v>
      </c>
      <c r="T75">
        <v>0</v>
      </c>
      <c r="U75">
        <v>0</v>
      </c>
      <c r="V75">
        <v>220</v>
      </c>
      <c r="W75">
        <v>12</v>
      </c>
      <c r="X75">
        <v>10</v>
      </c>
      <c r="Y75">
        <v>2</v>
      </c>
      <c r="Z75">
        <v>0</v>
      </c>
      <c r="AA75">
        <v>208</v>
      </c>
      <c r="AB75">
        <v>53</v>
      </c>
      <c r="AC75">
        <v>25</v>
      </c>
      <c r="AD75">
        <v>2</v>
      </c>
      <c r="AE75">
        <v>5</v>
      </c>
      <c r="AF75">
        <v>3</v>
      </c>
      <c r="AG75">
        <v>2</v>
      </c>
      <c r="AH75">
        <v>0</v>
      </c>
      <c r="AI75">
        <v>1</v>
      </c>
      <c r="AJ75">
        <v>0</v>
      </c>
      <c r="AK75">
        <v>3</v>
      </c>
      <c r="AL75">
        <v>3</v>
      </c>
      <c r="AM75">
        <v>1</v>
      </c>
      <c r="AN75">
        <v>4</v>
      </c>
      <c r="AO75">
        <v>2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53</v>
      </c>
      <c r="AX75">
        <v>49</v>
      </c>
      <c r="AY75">
        <v>6</v>
      </c>
      <c r="AZ75">
        <v>2</v>
      </c>
      <c r="BA75">
        <v>4</v>
      </c>
      <c r="BB75">
        <v>1</v>
      </c>
      <c r="BC75">
        <v>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31</v>
      </c>
      <c r="BS75">
        <v>49</v>
      </c>
      <c r="BT75">
        <v>17</v>
      </c>
      <c r="BU75">
        <v>6</v>
      </c>
      <c r="BV75">
        <v>2</v>
      </c>
      <c r="BW75">
        <v>0</v>
      </c>
      <c r="BX75">
        <v>0</v>
      </c>
      <c r="BY75">
        <v>3</v>
      </c>
      <c r="BZ75">
        <v>0</v>
      </c>
      <c r="CA75">
        <v>3</v>
      </c>
      <c r="CB75">
        <v>0</v>
      </c>
      <c r="CC75">
        <v>1</v>
      </c>
      <c r="CD75">
        <v>2</v>
      </c>
      <c r="CE75">
        <v>17</v>
      </c>
      <c r="CF75">
        <v>14</v>
      </c>
      <c r="CG75">
        <v>6</v>
      </c>
      <c r="CH75">
        <v>1</v>
      </c>
      <c r="CI75">
        <v>1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3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14</v>
      </c>
      <c r="DB75">
        <v>13</v>
      </c>
      <c r="DC75">
        <v>3</v>
      </c>
      <c r="DD75">
        <v>0</v>
      </c>
      <c r="DE75">
        <v>0</v>
      </c>
      <c r="DF75">
        <v>1</v>
      </c>
      <c r="DG75">
        <v>0</v>
      </c>
      <c r="DH75">
        <v>2</v>
      </c>
      <c r="DI75">
        <v>0</v>
      </c>
      <c r="DJ75">
        <v>0</v>
      </c>
      <c r="DK75">
        <v>0</v>
      </c>
      <c r="DL75">
        <v>0</v>
      </c>
      <c r="DM75">
        <v>3</v>
      </c>
      <c r="DN75">
        <v>1</v>
      </c>
      <c r="DO75">
        <v>2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13</v>
      </c>
      <c r="DX75">
        <v>9</v>
      </c>
      <c r="DY75">
        <v>6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2</v>
      </c>
      <c r="EP75">
        <v>0</v>
      </c>
      <c r="EQ75">
        <v>0</v>
      </c>
      <c r="ER75">
        <v>0</v>
      </c>
      <c r="ES75">
        <v>9</v>
      </c>
      <c r="ET75">
        <v>36</v>
      </c>
      <c r="EU75">
        <v>19</v>
      </c>
      <c r="EV75">
        <v>3</v>
      </c>
      <c r="EW75">
        <v>0</v>
      </c>
      <c r="EX75">
        <v>0</v>
      </c>
      <c r="EY75">
        <v>2</v>
      </c>
      <c r="EZ75">
        <v>5</v>
      </c>
      <c r="FA75">
        <v>0</v>
      </c>
      <c r="FB75">
        <v>0</v>
      </c>
      <c r="FC75">
        <v>2</v>
      </c>
      <c r="FD75">
        <v>4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1</v>
      </c>
      <c r="FK75">
        <v>36</v>
      </c>
      <c r="FL75">
        <v>17</v>
      </c>
      <c r="FM75">
        <v>2</v>
      </c>
      <c r="FN75">
        <v>5</v>
      </c>
      <c r="FO75">
        <v>1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1</v>
      </c>
      <c r="FW75">
        <v>0</v>
      </c>
      <c r="FX75">
        <v>3</v>
      </c>
      <c r="FY75">
        <v>0</v>
      </c>
      <c r="FZ75">
        <v>0</v>
      </c>
      <c r="GA75">
        <v>1</v>
      </c>
      <c r="GB75">
        <v>1</v>
      </c>
      <c r="GC75">
        <v>1</v>
      </c>
      <c r="GD75">
        <v>0</v>
      </c>
      <c r="GE75">
        <v>1</v>
      </c>
      <c r="GF75">
        <v>0</v>
      </c>
      <c r="GG75">
        <v>17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 t="s">
        <v>0</v>
      </c>
      <c r="GQ75">
        <v>0</v>
      </c>
      <c r="GR75">
        <v>0</v>
      </c>
      <c r="GS75" t="s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</row>
    <row r="76" spans="1:207">
      <c r="A76" t="s">
        <v>1139</v>
      </c>
      <c r="B76" t="s">
        <v>1122</v>
      </c>
      <c r="C76" t="str">
        <f>"280604"</f>
        <v>280604</v>
      </c>
      <c r="D76" t="s">
        <v>1138</v>
      </c>
      <c r="E76">
        <v>4</v>
      </c>
      <c r="F76">
        <v>1326</v>
      </c>
      <c r="G76">
        <v>1020</v>
      </c>
      <c r="H76">
        <v>402</v>
      </c>
      <c r="I76">
        <v>618</v>
      </c>
      <c r="J76">
        <v>0</v>
      </c>
      <c r="K76">
        <v>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618</v>
      </c>
      <c r="T76">
        <v>0</v>
      </c>
      <c r="U76">
        <v>0</v>
      </c>
      <c r="V76">
        <v>618</v>
      </c>
      <c r="W76">
        <v>18</v>
      </c>
      <c r="X76">
        <v>12</v>
      </c>
      <c r="Y76">
        <v>4</v>
      </c>
      <c r="Z76">
        <v>0</v>
      </c>
      <c r="AA76">
        <v>600</v>
      </c>
      <c r="AB76">
        <v>167</v>
      </c>
      <c r="AC76">
        <v>52</v>
      </c>
      <c r="AD76">
        <v>7</v>
      </c>
      <c r="AE76">
        <v>24</v>
      </c>
      <c r="AF76">
        <v>11</v>
      </c>
      <c r="AG76">
        <v>0</v>
      </c>
      <c r="AH76">
        <v>2</v>
      </c>
      <c r="AI76">
        <v>6</v>
      </c>
      <c r="AJ76">
        <v>1</v>
      </c>
      <c r="AK76">
        <v>19</v>
      </c>
      <c r="AL76">
        <v>13</v>
      </c>
      <c r="AM76">
        <v>1</v>
      </c>
      <c r="AN76">
        <v>2</v>
      </c>
      <c r="AO76">
        <v>3</v>
      </c>
      <c r="AP76">
        <v>3</v>
      </c>
      <c r="AQ76">
        <v>3</v>
      </c>
      <c r="AR76">
        <v>3</v>
      </c>
      <c r="AS76">
        <v>7</v>
      </c>
      <c r="AT76">
        <v>5</v>
      </c>
      <c r="AU76">
        <v>1</v>
      </c>
      <c r="AV76">
        <v>4</v>
      </c>
      <c r="AW76">
        <v>167</v>
      </c>
      <c r="AX76">
        <v>164</v>
      </c>
      <c r="AY76">
        <v>28</v>
      </c>
      <c r="AZ76">
        <v>14</v>
      </c>
      <c r="BA76">
        <v>32</v>
      </c>
      <c r="BB76">
        <v>7</v>
      </c>
      <c r="BC76">
        <v>5</v>
      </c>
      <c r="BD76">
        <v>2</v>
      </c>
      <c r="BE76">
        <v>1</v>
      </c>
      <c r="BF76">
        <v>2</v>
      </c>
      <c r="BG76">
        <v>0</v>
      </c>
      <c r="BH76">
        <v>1</v>
      </c>
      <c r="BI76">
        <v>1</v>
      </c>
      <c r="BJ76">
        <v>1</v>
      </c>
      <c r="BK76">
        <v>0</v>
      </c>
      <c r="BL76">
        <v>2</v>
      </c>
      <c r="BM76">
        <v>1</v>
      </c>
      <c r="BN76">
        <v>1</v>
      </c>
      <c r="BO76">
        <v>1</v>
      </c>
      <c r="BP76">
        <v>2</v>
      </c>
      <c r="BQ76">
        <v>0</v>
      </c>
      <c r="BR76">
        <v>63</v>
      </c>
      <c r="BS76">
        <v>164</v>
      </c>
      <c r="BT76">
        <v>30</v>
      </c>
      <c r="BU76">
        <v>6</v>
      </c>
      <c r="BV76">
        <v>8</v>
      </c>
      <c r="BW76">
        <v>2</v>
      </c>
      <c r="BX76">
        <v>2</v>
      </c>
      <c r="BY76">
        <v>5</v>
      </c>
      <c r="BZ76">
        <v>0</v>
      </c>
      <c r="CA76">
        <v>0</v>
      </c>
      <c r="CB76">
        <v>1</v>
      </c>
      <c r="CC76">
        <v>3</v>
      </c>
      <c r="CD76">
        <v>3</v>
      </c>
      <c r="CE76">
        <v>30</v>
      </c>
      <c r="CF76">
        <v>32</v>
      </c>
      <c r="CG76">
        <v>10</v>
      </c>
      <c r="CH76">
        <v>8</v>
      </c>
      <c r="CI76">
        <v>2</v>
      </c>
      <c r="CJ76">
        <v>2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1</v>
      </c>
      <c r="CR76">
        <v>1</v>
      </c>
      <c r="CS76">
        <v>1</v>
      </c>
      <c r="CT76">
        <v>3</v>
      </c>
      <c r="CU76">
        <v>3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32</v>
      </c>
      <c r="DB76">
        <v>37</v>
      </c>
      <c r="DC76">
        <v>22</v>
      </c>
      <c r="DD76">
        <v>0</v>
      </c>
      <c r="DE76">
        <v>0</v>
      </c>
      <c r="DF76">
        <v>0</v>
      </c>
      <c r="DG76">
        <v>0</v>
      </c>
      <c r="DH76">
        <v>4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8</v>
      </c>
      <c r="DQ76">
        <v>0</v>
      </c>
      <c r="DR76">
        <v>0</v>
      </c>
      <c r="DS76">
        <v>0</v>
      </c>
      <c r="DT76">
        <v>2</v>
      </c>
      <c r="DU76">
        <v>0</v>
      </c>
      <c r="DV76">
        <v>0</v>
      </c>
      <c r="DW76">
        <v>37</v>
      </c>
      <c r="DX76">
        <v>47</v>
      </c>
      <c r="DY76">
        <v>27</v>
      </c>
      <c r="DZ76">
        <v>2</v>
      </c>
      <c r="EA76">
        <v>1</v>
      </c>
      <c r="EB76">
        <v>6</v>
      </c>
      <c r="EC76">
        <v>1</v>
      </c>
      <c r="ED76">
        <v>2</v>
      </c>
      <c r="EE76">
        <v>1</v>
      </c>
      <c r="EF76">
        <v>2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1</v>
      </c>
      <c r="EP76">
        <v>0</v>
      </c>
      <c r="EQ76">
        <v>0</v>
      </c>
      <c r="ER76">
        <v>2</v>
      </c>
      <c r="ES76">
        <v>47</v>
      </c>
      <c r="ET76">
        <v>61</v>
      </c>
      <c r="EU76">
        <v>15</v>
      </c>
      <c r="EV76">
        <v>6</v>
      </c>
      <c r="EW76">
        <v>9</v>
      </c>
      <c r="EX76">
        <v>3</v>
      </c>
      <c r="EY76">
        <v>1</v>
      </c>
      <c r="EZ76">
        <v>7</v>
      </c>
      <c r="FA76">
        <v>2</v>
      </c>
      <c r="FB76">
        <v>2</v>
      </c>
      <c r="FC76">
        <v>2</v>
      </c>
      <c r="FD76">
        <v>7</v>
      </c>
      <c r="FE76">
        <v>2</v>
      </c>
      <c r="FF76">
        <v>0</v>
      </c>
      <c r="FG76">
        <v>0</v>
      </c>
      <c r="FH76">
        <v>0</v>
      </c>
      <c r="FI76">
        <v>1</v>
      </c>
      <c r="FJ76">
        <v>4</v>
      </c>
      <c r="FK76">
        <v>61</v>
      </c>
      <c r="FL76">
        <v>56</v>
      </c>
      <c r="FM76">
        <v>23</v>
      </c>
      <c r="FN76">
        <v>12</v>
      </c>
      <c r="FO76">
        <v>5</v>
      </c>
      <c r="FP76">
        <v>1</v>
      </c>
      <c r="FQ76">
        <v>1</v>
      </c>
      <c r="FR76">
        <v>1</v>
      </c>
      <c r="FS76">
        <v>7</v>
      </c>
      <c r="FT76">
        <v>1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1</v>
      </c>
      <c r="GC76">
        <v>0</v>
      </c>
      <c r="GD76">
        <v>0</v>
      </c>
      <c r="GE76">
        <v>1</v>
      </c>
      <c r="GF76">
        <v>1</v>
      </c>
      <c r="GG76">
        <v>56</v>
      </c>
      <c r="GH76">
        <v>6</v>
      </c>
      <c r="GI76">
        <v>2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 t="s">
        <v>0</v>
      </c>
      <c r="GQ76">
        <v>0</v>
      </c>
      <c r="GR76">
        <v>0</v>
      </c>
      <c r="GS76" t="s">
        <v>0</v>
      </c>
      <c r="GT76">
        <v>0</v>
      </c>
      <c r="GU76">
        <v>0</v>
      </c>
      <c r="GV76">
        <v>2</v>
      </c>
      <c r="GW76">
        <v>1</v>
      </c>
      <c r="GX76">
        <v>1</v>
      </c>
      <c r="GY76">
        <v>6</v>
      </c>
    </row>
    <row r="77" spans="1:207">
      <c r="A77" t="s">
        <v>1137</v>
      </c>
      <c r="B77" t="s">
        <v>1122</v>
      </c>
      <c r="C77" t="str">
        <f>"280604"</f>
        <v>280604</v>
      </c>
      <c r="D77" t="s">
        <v>1136</v>
      </c>
      <c r="E77">
        <v>5</v>
      </c>
      <c r="F77">
        <v>367</v>
      </c>
      <c r="G77">
        <v>280</v>
      </c>
      <c r="H77">
        <v>90</v>
      </c>
      <c r="I77">
        <v>190</v>
      </c>
      <c r="J77">
        <v>0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190</v>
      </c>
      <c r="T77">
        <v>0</v>
      </c>
      <c r="U77">
        <v>0</v>
      </c>
      <c r="V77">
        <v>190</v>
      </c>
      <c r="W77">
        <v>5</v>
      </c>
      <c r="X77">
        <v>2</v>
      </c>
      <c r="Y77">
        <v>2</v>
      </c>
      <c r="Z77">
        <v>0</v>
      </c>
      <c r="AA77">
        <v>185</v>
      </c>
      <c r="AB77">
        <v>47</v>
      </c>
      <c r="AC77">
        <v>10</v>
      </c>
      <c r="AD77">
        <v>0</v>
      </c>
      <c r="AE77">
        <v>7</v>
      </c>
      <c r="AF77">
        <v>1</v>
      </c>
      <c r="AG77">
        <v>0</v>
      </c>
      <c r="AH77">
        <v>0</v>
      </c>
      <c r="AI77">
        <v>2</v>
      </c>
      <c r="AJ77">
        <v>0</v>
      </c>
      <c r="AK77">
        <v>20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2</v>
      </c>
      <c r="AR77">
        <v>0</v>
      </c>
      <c r="AS77">
        <v>2</v>
      </c>
      <c r="AT77">
        <v>1</v>
      </c>
      <c r="AU77">
        <v>0</v>
      </c>
      <c r="AV77">
        <v>1</v>
      </c>
      <c r="AW77">
        <v>47</v>
      </c>
      <c r="AX77">
        <v>70</v>
      </c>
      <c r="AY77">
        <v>12</v>
      </c>
      <c r="AZ77">
        <v>5</v>
      </c>
      <c r="BA77">
        <v>8</v>
      </c>
      <c r="BB77">
        <v>7</v>
      </c>
      <c r="BC77">
        <v>1</v>
      </c>
      <c r="BD77">
        <v>0</v>
      </c>
      <c r="BE77">
        <v>1</v>
      </c>
      <c r="BF77">
        <v>0</v>
      </c>
      <c r="BG77">
        <v>2</v>
      </c>
      <c r="BH77">
        <v>0</v>
      </c>
      <c r="BI77">
        <v>3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29</v>
      </c>
      <c r="BS77">
        <v>70</v>
      </c>
      <c r="BT77">
        <v>5</v>
      </c>
      <c r="BU77">
        <v>3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5</v>
      </c>
      <c r="CF77">
        <v>10</v>
      </c>
      <c r="CG77">
        <v>2</v>
      </c>
      <c r="CH77">
        <v>2</v>
      </c>
      <c r="CI77">
        <v>0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2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10</v>
      </c>
      <c r="DB77">
        <v>17</v>
      </c>
      <c r="DC77">
        <v>8</v>
      </c>
      <c r="DD77">
        <v>1</v>
      </c>
      <c r="DE77">
        <v>1</v>
      </c>
      <c r="DF77">
        <v>1</v>
      </c>
      <c r="DG77">
        <v>0</v>
      </c>
      <c r="DH77">
        <v>2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4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17</v>
      </c>
      <c r="DX77">
        <v>7</v>
      </c>
      <c r="DY77">
        <v>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3</v>
      </c>
      <c r="EP77">
        <v>0</v>
      </c>
      <c r="EQ77">
        <v>0</v>
      </c>
      <c r="ER77">
        <v>0</v>
      </c>
      <c r="ES77">
        <v>7</v>
      </c>
      <c r="ET77">
        <v>17</v>
      </c>
      <c r="EU77">
        <v>8</v>
      </c>
      <c r="EV77">
        <v>1</v>
      </c>
      <c r="EW77">
        <v>3</v>
      </c>
      <c r="EX77">
        <v>0</v>
      </c>
      <c r="EY77">
        <v>0</v>
      </c>
      <c r="EZ77">
        <v>2</v>
      </c>
      <c r="FA77">
        <v>1</v>
      </c>
      <c r="FB77">
        <v>1</v>
      </c>
      <c r="FC77">
        <v>0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17</v>
      </c>
      <c r="FL77">
        <v>10</v>
      </c>
      <c r="FM77">
        <v>4</v>
      </c>
      <c r="FN77">
        <v>0</v>
      </c>
      <c r="FO77">
        <v>1</v>
      </c>
      <c r="FP77">
        <v>0</v>
      </c>
      <c r="FQ77">
        <v>1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1</v>
      </c>
      <c r="GB77">
        <v>1</v>
      </c>
      <c r="GC77">
        <v>0</v>
      </c>
      <c r="GD77">
        <v>0</v>
      </c>
      <c r="GE77">
        <v>0</v>
      </c>
      <c r="GF77">
        <v>1</v>
      </c>
      <c r="GG77">
        <v>10</v>
      </c>
      <c r="GH77">
        <v>2</v>
      </c>
      <c r="GI77">
        <v>2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 t="s">
        <v>0</v>
      </c>
      <c r="GQ77">
        <v>0</v>
      </c>
      <c r="GR77">
        <v>0</v>
      </c>
      <c r="GS77" t="s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2</v>
      </c>
    </row>
    <row r="78" spans="1:207">
      <c r="A78" t="s">
        <v>1135</v>
      </c>
      <c r="B78" t="s">
        <v>1122</v>
      </c>
      <c r="C78" t="str">
        <f>"280604"</f>
        <v>280604</v>
      </c>
      <c r="D78" t="s">
        <v>1134</v>
      </c>
      <c r="E78">
        <v>6</v>
      </c>
      <c r="F78">
        <v>403</v>
      </c>
      <c r="G78">
        <v>320</v>
      </c>
      <c r="H78">
        <v>175</v>
      </c>
      <c r="I78">
        <v>145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145</v>
      </c>
      <c r="T78">
        <v>0</v>
      </c>
      <c r="U78">
        <v>0</v>
      </c>
      <c r="V78">
        <v>145</v>
      </c>
      <c r="W78">
        <v>12</v>
      </c>
      <c r="X78">
        <v>10</v>
      </c>
      <c r="Y78">
        <v>2</v>
      </c>
      <c r="Z78">
        <v>0</v>
      </c>
      <c r="AA78">
        <v>133</v>
      </c>
      <c r="AB78">
        <v>30</v>
      </c>
      <c r="AC78">
        <v>8</v>
      </c>
      <c r="AD78">
        <v>1</v>
      </c>
      <c r="AE78">
        <v>5</v>
      </c>
      <c r="AF78">
        <v>1</v>
      </c>
      <c r="AG78">
        <v>0</v>
      </c>
      <c r="AH78">
        <v>1</v>
      </c>
      <c r="AI78">
        <v>0</v>
      </c>
      <c r="AJ78">
        <v>1</v>
      </c>
      <c r="AK78">
        <v>6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5</v>
      </c>
      <c r="AT78">
        <v>2</v>
      </c>
      <c r="AU78">
        <v>0</v>
      </c>
      <c r="AV78">
        <v>0</v>
      </c>
      <c r="AW78">
        <v>30</v>
      </c>
      <c r="AX78">
        <v>31</v>
      </c>
      <c r="AY78">
        <v>3</v>
      </c>
      <c r="AZ78">
        <v>1</v>
      </c>
      <c r="BA78">
        <v>1</v>
      </c>
      <c r="BB78">
        <v>1</v>
      </c>
      <c r="BC78">
        <v>1</v>
      </c>
      <c r="BD78">
        <v>0</v>
      </c>
      <c r="BE78">
        <v>0</v>
      </c>
      <c r="BF78">
        <v>2</v>
      </c>
      <c r="BG78">
        <v>0</v>
      </c>
      <c r="BH78">
        <v>0</v>
      </c>
      <c r="BI78">
        <v>0</v>
      </c>
      <c r="BJ78">
        <v>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20</v>
      </c>
      <c r="BS78">
        <v>31</v>
      </c>
      <c r="BT78">
        <v>4</v>
      </c>
      <c r="BU78">
        <v>1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1</v>
      </c>
      <c r="CE78">
        <v>4</v>
      </c>
      <c r="CF78">
        <v>11</v>
      </c>
      <c r="CG78">
        <v>2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1</v>
      </c>
      <c r="CR78">
        <v>5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11</v>
      </c>
      <c r="DB78">
        <v>21</v>
      </c>
      <c r="DC78">
        <v>5</v>
      </c>
      <c r="DD78">
        <v>1</v>
      </c>
      <c r="DE78">
        <v>3</v>
      </c>
      <c r="DF78">
        <v>0</v>
      </c>
      <c r="DG78">
        <v>0</v>
      </c>
      <c r="DH78">
        <v>9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3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21</v>
      </c>
      <c r="DX78">
        <v>12</v>
      </c>
      <c r="DY78">
        <v>6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0</v>
      </c>
      <c r="EG78">
        <v>0</v>
      </c>
      <c r="EH78">
        <v>0</v>
      </c>
      <c r="EI78">
        <v>0</v>
      </c>
      <c r="EJ78">
        <v>2</v>
      </c>
      <c r="EK78">
        <v>0</v>
      </c>
      <c r="EL78">
        <v>0</v>
      </c>
      <c r="EM78">
        <v>0</v>
      </c>
      <c r="EN78">
        <v>0</v>
      </c>
      <c r="EO78">
        <v>2</v>
      </c>
      <c r="EP78">
        <v>0</v>
      </c>
      <c r="EQ78">
        <v>0</v>
      </c>
      <c r="ER78">
        <v>0</v>
      </c>
      <c r="ES78">
        <v>12</v>
      </c>
      <c r="ET78">
        <v>12</v>
      </c>
      <c r="EU78">
        <v>6</v>
      </c>
      <c r="EV78">
        <v>0</v>
      </c>
      <c r="EW78">
        <v>1</v>
      </c>
      <c r="EX78">
        <v>0</v>
      </c>
      <c r="EY78">
        <v>0</v>
      </c>
      <c r="EZ78">
        <v>4</v>
      </c>
      <c r="FA78">
        <v>0</v>
      </c>
      <c r="FB78">
        <v>0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12</v>
      </c>
      <c r="FL78">
        <v>12</v>
      </c>
      <c r="FM78">
        <v>1</v>
      </c>
      <c r="FN78">
        <v>1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1</v>
      </c>
      <c r="FV78">
        <v>0</v>
      </c>
      <c r="FW78">
        <v>0</v>
      </c>
      <c r="FX78">
        <v>1</v>
      </c>
      <c r="FY78">
        <v>0</v>
      </c>
      <c r="FZ78">
        <v>0</v>
      </c>
      <c r="GA78">
        <v>0</v>
      </c>
      <c r="GB78">
        <v>4</v>
      </c>
      <c r="GC78">
        <v>1</v>
      </c>
      <c r="GD78">
        <v>0</v>
      </c>
      <c r="GE78">
        <v>2</v>
      </c>
      <c r="GF78">
        <v>0</v>
      </c>
      <c r="GG78">
        <v>12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 t="s">
        <v>0</v>
      </c>
      <c r="GQ78">
        <v>0</v>
      </c>
      <c r="GR78">
        <v>0</v>
      </c>
      <c r="GS78" t="s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</row>
    <row r="79" spans="1:207">
      <c r="A79" t="s">
        <v>1133</v>
      </c>
      <c r="B79" t="s">
        <v>1122</v>
      </c>
      <c r="C79" t="str">
        <f>"280604"</f>
        <v>280604</v>
      </c>
      <c r="D79" t="s">
        <v>1132</v>
      </c>
      <c r="E79">
        <v>7</v>
      </c>
      <c r="F79">
        <v>389</v>
      </c>
      <c r="G79">
        <v>300</v>
      </c>
      <c r="H79">
        <v>199</v>
      </c>
      <c r="I79">
        <v>101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101</v>
      </c>
      <c r="T79">
        <v>0</v>
      </c>
      <c r="U79">
        <v>0</v>
      </c>
      <c r="V79">
        <v>101</v>
      </c>
      <c r="W79">
        <v>9</v>
      </c>
      <c r="X79">
        <v>8</v>
      </c>
      <c r="Y79">
        <v>1</v>
      </c>
      <c r="Z79">
        <v>0</v>
      </c>
      <c r="AA79">
        <v>92</v>
      </c>
      <c r="AB79">
        <v>37</v>
      </c>
      <c r="AC79">
        <v>17</v>
      </c>
      <c r="AD79">
        <v>1</v>
      </c>
      <c r="AE79">
        <v>2</v>
      </c>
      <c r="AF79">
        <v>1</v>
      </c>
      <c r="AG79">
        <v>1</v>
      </c>
      <c r="AH79">
        <v>0</v>
      </c>
      <c r="AI79">
        <v>1</v>
      </c>
      <c r="AJ79">
        <v>1</v>
      </c>
      <c r="AK79">
        <v>0</v>
      </c>
      <c r="AL79">
        <v>1</v>
      </c>
      <c r="AM79">
        <v>0</v>
      </c>
      <c r="AN79">
        <v>5</v>
      </c>
      <c r="AO79">
        <v>1</v>
      </c>
      <c r="AP79">
        <v>0</v>
      </c>
      <c r="AQ79">
        <v>1</v>
      </c>
      <c r="AR79">
        <v>3</v>
      </c>
      <c r="AS79">
        <v>1</v>
      </c>
      <c r="AT79">
        <v>1</v>
      </c>
      <c r="AU79">
        <v>0</v>
      </c>
      <c r="AV79">
        <v>0</v>
      </c>
      <c r="AW79">
        <v>37</v>
      </c>
      <c r="AX79">
        <v>21</v>
      </c>
      <c r="AY79">
        <v>1</v>
      </c>
      <c r="AZ79">
        <v>1</v>
      </c>
      <c r="BA79">
        <v>5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10</v>
      </c>
      <c r="BS79">
        <v>21</v>
      </c>
      <c r="BT79">
        <v>6</v>
      </c>
      <c r="BU79">
        <v>3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1</v>
      </c>
      <c r="CE79">
        <v>6</v>
      </c>
      <c r="CF79">
        <v>3</v>
      </c>
      <c r="CG79">
        <v>0</v>
      </c>
      <c r="CH79">
        <v>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3</v>
      </c>
      <c r="DB79">
        <v>13</v>
      </c>
      <c r="DC79">
        <v>1</v>
      </c>
      <c r="DD79">
        <v>0</v>
      </c>
      <c r="DE79">
        <v>1</v>
      </c>
      <c r="DF79">
        <v>0</v>
      </c>
      <c r="DG79">
        <v>0</v>
      </c>
      <c r="DH79">
        <v>3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4</v>
      </c>
      <c r="DQ79">
        <v>0</v>
      </c>
      <c r="DR79">
        <v>0</v>
      </c>
      <c r="DS79">
        <v>0</v>
      </c>
      <c r="DT79">
        <v>0</v>
      </c>
      <c r="DU79">
        <v>2</v>
      </c>
      <c r="DV79">
        <v>1</v>
      </c>
      <c r="DW79">
        <v>13</v>
      </c>
      <c r="DX79">
        <v>2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2</v>
      </c>
      <c r="ET79">
        <v>5</v>
      </c>
      <c r="EU79">
        <v>3</v>
      </c>
      <c r="EV79">
        <v>0</v>
      </c>
      <c r="EW79">
        <v>0</v>
      </c>
      <c r="EX79">
        <v>1</v>
      </c>
      <c r="EY79">
        <v>1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5</v>
      </c>
      <c r="FL79">
        <v>5</v>
      </c>
      <c r="FM79">
        <v>1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3</v>
      </c>
      <c r="GF79">
        <v>0</v>
      </c>
      <c r="GG79">
        <v>5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 t="s">
        <v>0</v>
      </c>
      <c r="GQ79">
        <v>0</v>
      </c>
      <c r="GR79">
        <v>0</v>
      </c>
      <c r="GS79" t="s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</row>
    <row r="80" spans="1:207">
      <c r="A80" t="s">
        <v>1131</v>
      </c>
      <c r="B80" t="s">
        <v>1122</v>
      </c>
      <c r="C80" t="str">
        <f>"280604"</f>
        <v>280604</v>
      </c>
      <c r="D80" t="s">
        <v>1130</v>
      </c>
      <c r="E80">
        <v>8</v>
      </c>
      <c r="F80">
        <v>574</v>
      </c>
      <c r="G80">
        <v>450</v>
      </c>
      <c r="H80">
        <v>127</v>
      </c>
      <c r="I80">
        <v>323</v>
      </c>
      <c r="J80">
        <v>0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323</v>
      </c>
      <c r="T80">
        <v>0</v>
      </c>
      <c r="U80">
        <v>0</v>
      </c>
      <c r="V80">
        <v>323</v>
      </c>
      <c r="W80">
        <v>5</v>
      </c>
      <c r="X80">
        <v>0</v>
      </c>
      <c r="Y80">
        <v>1</v>
      </c>
      <c r="Z80">
        <v>0</v>
      </c>
      <c r="AA80">
        <v>318</v>
      </c>
      <c r="AB80">
        <v>89</v>
      </c>
      <c r="AC80">
        <v>29</v>
      </c>
      <c r="AD80">
        <v>3</v>
      </c>
      <c r="AE80">
        <v>9</v>
      </c>
      <c r="AF80">
        <v>1</v>
      </c>
      <c r="AG80">
        <v>2</v>
      </c>
      <c r="AH80">
        <v>1</v>
      </c>
      <c r="AI80">
        <v>2</v>
      </c>
      <c r="AJ80">
        <v>1</v>
      </c>
      <c r="AK80">
        <v>12</v>
      </c>
      <c r="AL80">
        <v>12</v>
      </c>
      <c r="AM80">
        <v>1</v>
      </c>
      <c r="AN80">
        <v>4</v>
      </c>
      <c r="AO80">
        <v>1</v>
      </c>
      <c r="AP80">
        <v>0</v>
      </c>
      <c r="AQ80">
        <v>2</v>
      </c>
      <c r="AR80">
        <v>0</v>
      </c>
      <c r="AS80">
        <v>9</v>
      </c>
      <c r="AT80">
        <v>0</v>
      </c>
      <c r="AU80">
        <v>0</v>
      </c>
      <c r="AV80">
        <v>0</v>
      </c>
      <c r="AW80">
        <v>89</v>
      </c>
      <c r="AX80">
        <v>108</v>
      </c>
      <c r="AY80">
        <v>14</v>
      </c>
      <c r="AZ80">
        <v>3</v>
      </c>
      <c r="BA80">
        <v>25</v>
      </c>
      <c r="BB80">
        <v>14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3</v>
      </c>
      <c r="BI80">
        <v>2</v>
      </c>
      <c r="BJ80">
        <v>0</v>
      </c>
      <c r="BK80">
        <v>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41</v>
      </c>
      <c r="BS80">
        <v>108</v>
      </c>
      <c r="BT80">
        <v>7</v>
      </c>
      <c r="BU80">
        <v>3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4</v>
      </c>
      <c r="CD80">
        <v>0</v>
      </c>
      <c r="CE80">
        <v>7</v>
      </c>
      <c r="CF80">
        <v>13</v>
      </c>
      <c r="CG80">
        <v>3</v>
      </c>
      <c r="CH80">
        <v>3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2</v>
      </c>
      <c r="CU80">
        <v>3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13</v>
      </c>
      <c r="DB80">
        <v>21</v>
      </c>
      <c r="DC80">
        <v>3</v>
      </c>
      <c r="DD80">
        <v>0</v>
      </c>
      <c r="DE80">
        <v>0</v>
      </c>
      <c r="DF80">
        <v>1</v>
      </c>
      <c r="DG80">
        <v>3</v>
      </c>
      <c r="DH80">
        <v>5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6</v>
      </c>
      <c r="DQ80">
        <v>1</v>
      </c>
      <c r="DR80">
        <v>0</v>
      </c>
      <c r="DS80">
        <v>0</v>
      </c>
      <c r="DT80">
        <v>1</v>
      </c>
      <c r="DU80">
        <v>0</v>
      </c>
      <c r="DV80">
        <v>0</v>
      </c>
      <c r="DW80">
        <v>21</v>
      </c>
      <c r="DX80">
        <v>19</v>
      </c>
      <c r="DY80">
        <v>13</v>
      </c>
      <c r="DZ80">
        <v>0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1</v>
      </c>
      <c r="EG80">
        <v>0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2</v>
      </c>
      <c r="ES80">
        <v>19</v>
      </c>
      <c r="ET80">
        <v>33</v>
      </c>
      <c r="EU80">
        <v>10</v>
      </c>
      <c r="EV80">
        <v>3</v>
      </c>
      <c r="EW80">
        <v>2</v>
      </c>
      <c r="EX80">
        <v>1</v>
      </c>
      <c r="EY80">
        <v>1</v>
      </c>
      <c r="EZ80">
        <v>9</v>
      </c>
      <c r="FA80">
        <v>0</v>
      </c>
      <c r="FB80">
        <v>1</v>
      </c>
      <c r="FC80">
        <v>0</v>
      </c>
      <c r="FD80">
        <v>1</v>
      </c>
      <c r="FE80">
        <v>1</v>
      </c>
      <c r="FF80">
        <v>0</v>
      </c>
      <c r="FG80">
        <v>0</v>
      </c>
      <c r="FH80">
        <v>0</v>
      </c>
      <c r="FI80">
        <v>2</v>
      </c>
      <c r="FJ80">
        <v>2</v>
      </c>
      <c r="FK80">
        <v>33</v>
      </c>
      <c r="FL80">
        <v>26</v>
      </c>
      <c r="FM80">
        <v>11</v>
      </c>
      <c r="FN80">
        <v>3</v>
      </c>
      <c r="FO80">
        <v>0</v>
      </c>
      <c r="FP80">
        <v>1</v>
      </c>
      <c r="FQ80">
        <v>0</v>
      </c>
      <c r="FR80">
        <v>0</v>
      </c>
      <c r="FS80">
        <v>0</v>
      </c>
      <c r="FT80">
        <v>2</v>
      </c>
      <c r="FU80">
        <v>1</v>
      </c>
      <c r="FV80">
        <v>0</v>
      </c>
      <c r="FW80">
        <v>0</v>
      </c>
      <c r="FX80">
        <v>2</v>
      </c>
      <c r="FY80">
        <v>0</v>
      </c>
      <c r="FZ80">
        <v>1</v>
      </c>
      <c r="GA80">
        <v>0</v>
      </c>
      <c r="GB80">
        <v>2</v>
      </c>
      <c r="GC80">
        <v>1</v>
      </c>
      <c r="GD80">
        <v>0</v>
      </c>
      <c r="GE80">
        <v>1</v>
      </c>
      <c r="GF80">
        <v>1</v>
      </c>
      <c r="GG80">
        <v>26</v>
      </c>
      <c r="GH80">
        <v>2</v>
      </c>
      <c r="GI80">
        <v>1</v>
      </c>
      <c r="GJ80">
        <v>0</v>
      </c>
      <c r="GK80">
        <v>0</v>
      </c>
      <c r="GL80">
        <v>1</v>
      </c>
      <c r="GM80">
        <v>0</v>
      </c>
      <c r="GN80">
        <v>0</v>
      </c>
      <c r="GO80">
        <v>0</v>
      </c>
      <c r="GP80" t="s">
        <v>0</v>
      </c>
      <c r="GQ80">
        <v>0</v>
      </c>
      <c r="GR80">
        <v>0</v>
      </c>
      <c r="GS80" t="s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2</v>
      </c>
    </row>
    <row r="81" spans="1:207">
      <c r="A81" t="s">
        <v>1129</v>
      </c>
      <c r="B81" t="s">
        <v>1122</v>
      </c>
      <c r="C81" t="str">
        <f>"280604"</f>
        <v>280604</v>
      </c>
      <c r="D81" t="s">
        <v>1128</v>
      </c>
      <c r="E81">
        <v>9</v>
      </c>
      <c r="F81">
        <v>516</v>
      </c>
      <c r="G81">
        <v>400</v>
      </c>
      <c r="H81">
        <v>200</v>
      </c>
      <c r="I81">
        <v>200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200</v>
      </c>
      <c r="T81">
        <v>0</v>
      </c>
      <c r="U81">
        <v>0</v>
      </c>
      <c r="V81">
        <v>200</v>
      </c>
      <c r="W81">
        <v>5</v>
      </c>
      <c r="X81">
        <v>4</v>
      </c>
      <c r="Y81">
        <v>1</v>
      </c>
      <c r="Z81">
        <v>0</v>
      </c>
      <c r="AA81">
        <v>195</v>
      </c>
      <c r="AB81">
        <v>56</v>
      </c>
      <c r="AC81">
        <v>9</v>
      </c>
      <c r="AD81">
        <v>0</v>
      </c>
      <c r="AE81">
        <v>7</v>
      </c>
      <c r="AF81">
        <v>2</v>
      </c>
      <c r="AG81">
        <v>0</v>
      </c>
      <c r="AH81">
        <v>2</v>
      </c>
      <c r="AI81">
        <v>3</v>
      </c>
      <c r="AJ81">
        <v>0</v>
      </c>
      <c r="AK81">
        <v>6</v>
      </c>
      <c r="AL81">
        <v>8</v>
      </c>
      <c r="AM81">
        <v>1</v>
      </c>
      <c r="AN81">
        <v>3</v>
      </c>
      <c r="AO81">
        <v>0</v>
      </c>
      <c r="AP81">
        <v>0</v>
      </c>
      <c r="AQ81">
        <v>1</v>
      </c>
      <c r="AR81">
        <v>1</v>
      </c>
      <c r="AS81">
        <v>7</v>
      </c>
      <c r="AT81">
        <v>3</v>
      </c>
      <c r="AU81">
        <v>2</v>
      </c>
      <c r="AV81">
        <v>1</v>
      </c>
      <c r="AW81">
        <v>56</v>
      </c>
      <c r="AX81">
        <v>64</v>
      </c>
      <c r="AY81">
        <v>15</v>
      </c>
      <c r="AZ81">
        <v>3</v>
      </c>
      <c r="BA81">
        <v>9</v>
      </c>
      <c r="BB81">
        <v>3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2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30</v>
      </c>
      <c r="BS81">
        <v>64</v>
      </c>
      <c r="BT81">
        <v>15</v>
      </c>
      <c r="BU81">
        <v>8</v>
      </c>
      <c r="BV81">
        <v>2</v>
      </c>
      <c r="BW81">
        <v>0</v>
      </c>
      <c r="BX81">
        <v>2</v>
      </c>
      <c r="BY81">
        <v>1</v>
      </c>
      <c r="BZ81">
        <v>0</v>
      </c>
      <c r="CA81">
        <v>0</v>
      </c>
      <c r="CB81">
        <v>1</v>
      </c>
      <c r="CC81">
        <v>1</v>
      </c>
      <c r="CD81">
        <v>0</v>
      </c>
      <c r="CE81">
        <v>15</v>
      </c>
      <c r="CF81">
        <v>16</v>
      </c>
      <c r="CG81">
        <v>5</v>
      </c>
      <c r="CH81">
        <v>9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16</v>
      </c>
      <c r="DB81">
        <v>8</v>
      </c>
      <c r="DC81">
        <v>1</v>
      </c>
      <c r="DD81">
        <v>1</v>
      </c>
      <c r="DE81">
        <v>1</v>
      </c>
      <c r="DF81">
        <v>1</v>
      </c>
      <c r="DG81">
        <v>0</v>
      </c>
      <c r="DH81">
        <v>2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8</v>
      </c>
      <c r="DX81">
        <v>10</v>
      </c>
      <c r="DY81">
        <v>1</v>
      </c>
      <c r="DZ81">
        <v>3</v>
      </c>
      <c r="EA81">
        <v>0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0</v>
      </c>
      <c r="EI81">
        <v>0</v>
      </c>
      <c r="EJ81">
        <v>2</v>
      </c>
      <c r="EK81">
        <v>0</v>
      </c>
      <c r="EL81">
        <v>0</v>
      </c>
      <c r="EM81">
        <v>0</v>
      </c>
      <c r="EN81">
        <v>0</v>
      </c>
      <c r="EO81">
        <v>2</v>
      </c>
      <c r="EP81">
        <v>0</v>
      </c>
      <c r="EQ81">
        <v>0</v>
      </c>
      <c r="ER81">
        <v>0</v>
      </c>
      <c r="ES81">
        <v>10</v>
      </c>
      <c r="ET81">
        <v>12</v>
      </c>
      <c r="EU81">
        <v>9</v>
      </c>
      <c r="EV81">
        <v>0</v>
      </c>
      <c r="EW81">
        <v>1</v>
      </c>
      <c r="EX81">
        <v>0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12</v>
      </c>
      <c r="FL81">
        <v>12</v>
      </c>
      <c r="FM81">
        <v>2</v>
      </c>
      <c r="FN81">
        <v>2</v>
      </c>
      <c r="FO81">
        <v>0</v>
      </c>
      <c r="FP81">
        <v>0</v>
      </c>
      <c r="FQ81">
        <v>0</v>
      </c>
      <c r="FR81">
        <v>0</v>
      </c>
      <c r="FS81">
        <v>2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2</v>
      </c>
      <c r="GB81">
        <v>2</v>
      </c>
      <c r="GC81">
        <v>2</v>
      </c>
      <c r="GD81">
        <v>0</v>
      </c>
      <c r="GE81">
        <v>0</v>
      </c>
      <c r="GF81">
        <v>0</v>
      </c>
      <c r="GG81">
        <v>12</v>
      </c>
      <c r="GH81">
        <v>2</v>
      </c>
      <c r="GI81">
        <v>2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 t="s">
        <v>0</v>
      </c>
      <c r="GQ81">
        <v>0</v>
      </c>
      <c r="GR81">
        <v>0</v>
      </c>
      <c r="GS81" t="s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2</v>
      </c>
    </row>
    <row r="82" spans="1:207">
      <c r="A82" t="s">
        <v>1127</v>
      </c>
      <c r="B82" t="s">
        <v>1122</v>
      </c>
      <c r="C82" t="str">
        <f>"280604"</f>
        <v>280604</v>
      </c>
      <c r="D82" t="s">
        <v>1126</v>
      </c>
      <c r="E82">
        <v>10</v>
      </c>
      <c r="F82">
        <v>421</v>
      </c>
      <c r="G82">
        <v>330</v>
      </c>
      <c r="H82">
        <v>200</v>
      </c>
      <c r="I82">
        <v>130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130</v>
      </c>
      <c r="T82">
        <v>0</v>
      </c>
      <c r="U82">
        <v>0</v>
      </c>
      <c r="V82">
        <v>130</v>
      </c>
      <c r="W82">
        <v>12</v>
      </c>
      <c r="X82">
        <v>6</v>
      </c>
      <c r="Y82">
        <v>1</v>
      </c>
      <c r="Z82">
        <v>0</v>
      </c>
      <c r="AA82">
        <v>118</v>
      </c>
      <c r="AB82">
        <v>31</v>
      </c>
      <c r="AC82">
        <v>11</v>
      </c>
      <c r="AD82">
        <v>0</v>
      </c>
      <c r="AE82">
        <v>5</v>
      </c>
      <c r="AF82">
        <v>1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5</v>
      </c>
      <c r="AM82">
        <v>0</v>
      </c>
      <c r="AN82">
        <v>1</v>
      </c>
      <c r="AO82">
        <v>0</v>
      </c>
      <c r="AP82">
        <v>0</v>
      </c>
      <c r="AQ82">
        <v>2</v>
      </c>
      <c r="AR82">
        <v>2</v>
      </c>
      <c r="AS82">
        <v>2</v>
      </c>
      <c r="AT82">
        <v>0</v>
      </c>
      <c r="AU82">
        <v>0</v>
      </c>
      <c r="AV82">
        <v>1</v>
      </c>
      <c r="AW82">
        <v>31</v>
      </c>
      <c r="AX82">
        <v>29</v>
      </c>
      <c r="AY82">
        <v>7</v>
      </c>
      <c r="AZ82">
        <v>3</v>
      </c>
      <c r="BA82">
        <v>0</v>
      </c>
      <c r="BB82">
        <v>1</v>
      </c>
      <c r="BC82">
        <v>2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13</v>
      </c>
      <c r="BS82">
        <v>29</v>
      </c>
      <c r="BT82">
        <v>3</v>
      </c>
      <c r="BU82">
        <v>2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3</v>
      </c>
      <c r="CF82">
        <v>10</v>
      </c>
      <c r="CG82">
        <v>5</v>
      </c>
      <c r="CH82">
        <v>2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2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10</v>
      </c>
      <c r="DB82">
        <v>13</v>
      </c>
      <c r="DC82">
        <v>2</v>
      </c>
      <c r="DD82">
        <v>0</v>
      </c>
      <c r="DE82">
        <v>1</v>
      </c>
      <c r="DF82">
        <v>0</v>
      </c>
      <c r="DG82">
        <v>0</v>
      </c>
      <c r="DH82">
        <v>5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5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13</v>
      </c>
      <c r="DX82">
        <v>13</v>
      </c>
      <c r="DY82">
        <v>5</v>
      </c>
      <c r="DZ82">
        <v>2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2</v>
      </c>
      <c r="EG82">
        <v>2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13</v>
      </c>
      <c r="ET82">
        <v>13</v>
      </c>
      <c r="EU82">
        <v>0</v>
      </c>
      <c r="EV82">
        <v>0</v>
      </c>
      <c r="EW82">
        <v>4</v>
      </c>
      <c r="EX82">
        <v>0</v>
      </c>
      <c r="EY82">
        <v>0</v>
      </c>
      <c r="EZ82">
        <v>0</v>
      </c>
      <c r="FA82">
        <v>3</v>
      </c>
      <c r="FB82">
        <v>1</v>
      </c>
      <c r="FC82">
        <v>0</v>
      </c>
      <c r="FD82">
        <v>2</v>
      </c>
      <c r="FE82">
        <v>1</v>
      </c>
      <c r="FF82">
        <v>0</v>
      </c>
      <c r="FG82">
        <v>1</v>
      </c>
      <c r="FH82">
        <v>1</v>
      </c>
      <c r="FI82">
        <v>0</v>
      </c>
      <c r="FJ82">
        <v>0</v>
      </c>
      <c r="FK82">
        <v>13</v>
      </c>
      <c r="FL82">
        <v>6</v>
      </c>
      <c r="FM82">
        <v>2</v>
      </c>
      <c r="FN82">
        <v>0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3</v>
      </c>
      <c r="GF82">
        <v>0</v>
      </c>
      <c r="GG82">
        <v>6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 t="s">
        <v>0</v>
      </c>
      <c r="GQ82">
        <v>0</v>
      </c>
      <c r="GR82">
        <v>0</v>
      </c>
      <c r="GS82" t="s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</row>
    <row r="83" spans="1:207">
      <c r="A83" t="s">
        <v>1125</v>
      </c>
      <c r="B83" t="s">
        <v>1122</v>
      </c>
      <c r="C83" t="str">
        <f>"280604"</f>
        <v>280604</v>
      </c>
      <c r="D83" t="s">
        <v>1124</v>
      </c>
      <c r="E83">
        <v>11</v>
      </c>
      <c r="F83">
        <v>625</v>
      </c>
      <c r="G83">
        <v>480</v>
      </c>
      <c r="H83">
        <v>205</v>
      </c>
      <c r="I83">
        <v>275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275</v>
      </c>
      <c r="T83">
        <v>0</v>
      </c>
      <c r="U83">
        <v>0</v>
      </c>
      <c r="V83">
        <v>275</v>
      </c>
      <c r="W83">
        <v>17</v>
      </c>
      <c r="X83">
        <v>13</v>
      </c>
      <c r="Y83">
        <v>4</v>
      </c>
      <c r="Z83">
        <v>0</v>
      </c>
      <c r="AA83">
        <v>258</v>
      </c>
      <c r="AB83">
        <v>82</v>
      </c>
      <c r="AC83">
        <v>14</v>
      </c>
      <c r="AD83">
        <v>1</v>
      </c>
      <c r="AE83">
        <v>11</v>
      </c>
      <c r="AF83">
        <v>2</v>
      </c>
      <c r="AG83">
        <v>2</v>
      </c>
      <c r="AH83">
        <v>3</v>
      </c>
      <c r="AI83">
        <v>2</v>
      </c>
      <c r="AJ83">
        <v>1</v>
      </c>
      <c r="AK83">
        <v>26</v>
      </c>
      <c r="AL83">
        <v>2</v>
      </c>
      <c r="AM83">
        <v>0</v>
      </c>
      <c r="AN83">
        <v>3</v>
      </c>
      <c r="AO83">
        <v>0</v>
      </c>
      <c r="AP83">
        <v>0</v>
      </c>
      <c r="AQ83">
        <v>0</v>
      </c>
      <c r="AR83">
        <v>1</v>
      </c>
      <c r="AS83">
        <v>5</v>
      </c>
      <c r="AT83">
        <v>8</v>
      </c>
      <c r="AU83">
        <v>0</v>
      </c>
      <c r="AV83">
        <v>1</v>
      </c>
      <c r="AW83">
        <v>82</v>
      </c>
      <c r="AX83">
        <v>72</v>
      </c>
      <c r="AY83">
        <v>9</v>
      </c>
      <c r="AZ83">
        <v>7</v>
      </c>
      <c r="BA83">
        <v>3</v>
      </c>
      <c r="BB83">
        <v>3</v>
      </c>
      <c r="BC83">
        <v>2</v>
      </c>
      <c r="BD83">
        <v>0</v>
      </c>
      <c r="BE83">
        <v>1</v>
      </c>
      <c r="BF83">
        <v>0</v>
      </c>
      <c r="BG83">
        <v>1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43</v>
      </c>
      <c r="BS83">
        <v>72</v>
      </c>
      <c r="BT83">
        <v>7</v>
      </c>
      <c r="BU83">
        <v>4</v>
      </c>
      <c r="BV83">
        <v>2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7</v>
      </c>
      <c r="CF83">
        <v>9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3</v>
      </c>
      <c r="CS83">
        <v>0</v>
      </c>
      <c r="CT83">
        <v>2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9</v>
      </c>
      <c r="DB83">
        <v>20</v>
      </c>
      <c r="DC83">
        <v>5</v>
      </c>
      <c r="DD83">
        <v>0</v>
      </c>
      <c r="DE83">
        <v>0</v>
      </c>
      <c r="DF83">
        <v>0</v>
      </c>
      <c r="DG83">
        <v>1</v>
      </c>
      <c r="DH83">
        <v>6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5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1</v>
      </c>
      <c r="DW83">
        <v>20</v>
      </c>
      <c r="DX83">
        <v>34</v>
      </c>
      <c r="DY83">
        <v>19</v>
      </c>
      <c r="DZ83">
        <v>2</v>
      </c>
      <c r="EA83">
        <v>2</v>
      </c>
      <c r="EB83">
        <v>3</v>
      </c>
      <c r="EC83">
        <v>1</v>
      </c>
      <c r="ED83">
        <v>1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</v>
      </c>
      <c r="EN83">
        <v>0</v>
      </c>
      <c r="EO83">
        <v>4</v>
      </c>
      <c r="EP83">
        <v>0</v>
      </c>
      <c r="EQ83">
        <v>0</v>
      </c>
      <c r="ER83">
        <v>0</v>
      </c>
      <c r="ES83">
        <v>34</v>
      </c>
      <c r="ET83">
        <v>24</v>
      </c>
      <c r="EU83">
        <v>4</v>
      </c>
      <c r="EV83">
        <v>2</v>
      </c>
      <c r="EW83">
        <v>2</v>
      </c>
      <c r="EX83">
        <v>2</v>
      </c>
      <c r="EY83">
        <v>1</v>
      </c>
      <c r="EZ83">
        <v>4</v>
      </c>
      <c r="FA83">
        <v>0</v>
      </c>
      <c r="FB83">
        <v>0</v>
      </c>
      <c r="FC83">
        <v>2</v>
      </c>
      <c r="FD83">
        <v>5</v>
      </c>
      <c r="FE83">
        <v>1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24</v>
      </c>
      <c r="FL83">
        <v>9</v>
      </c>
      <c r="FM83">
        <v>5</v>
      </c>
      <c r="FN83">
        <v>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1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1</v>
      </c>
      <c r="GE83">
        <v>1</v>
      </c>
      <c r="GF83">
        <v>0</v>
      </c>
      <c r="GG83">
        <v>9</v>
      </c>
      <c r="GH83">
        <v>1</v>
      </c>
      <c r="GI83">
        <v>1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 t="s">
        <v>0</v>
      </c>
      <c r="GQ83">
        <v>0</v>
      </c>
      <c r="GR83">
        <v>0</v>
      </c>
      <c r="GS83" t="s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1</v>
      </c>
    </row>
    <row r="84" spans="1:207">
      <c r="A84" t="s">
        <v>1123</v>
      </c>
      <c r="B84" t="s">
        <v>1122</v>
      </c>
      <c r="C84" t="str">
        <f>"280604"</f>
        <v>280604</v>
      </c>
      <c r="D84" t="s">
        <v>1121</v>
      </c>
      <c r="E84">
        <v>12</v>
      </c>
      <c r="F84">
        <v>382</v>
      </c>
      <c r="G84">
        <v>300</v>
      </c>
      <c r="H84">
        <v>160</v>
      </c>
      <c r="I84">
        <v>140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140</v>
      </c>
      <c r="T84">
        <v>0</v>
      </c>
      <c r="U84">
        <v>0</v>
      </c>
      <c r="V84">
        <v>140</v>
      </c>
      <c r="W84">
        <v>2</v>
      </c>
      <c r="X84">
        <v>1</v>
      </c>
      <c r="Y84">
        <v>1</v>
      </c>
      <c r="Z84">
        <v>0</v>
      </c>
      <c r="AA84">
        <v>138</v>
      </c>
      <c r="AB84">
        <v>52</v>
      </c>
      <c r="AC84">
        <v>4</v>
      </c>
      <c r="AD84">
        <v>2</v>
      </c>
      <c r="AE84">
        <v>5</v>
      </c>
      <c r="AF84">
        <v>1</v>
      </c>
      <c r="AG84">
        <v>1</v>
      </c>
      <c r="AH84">
        <v>1</v>
      </c>
      <c r="AI84">
        <v>1</v>
      </c>
      <c r="AJ84">
        <v>0</v>
      </c>
      <c r="AK84">
        <v>10</v>
      </c>
      <c r="AL84">
        <v>4</v>
      </c>
      <c r="AM84">
        <v>0</v>
      </c>
      <c r="AN84">
        <v>13</v>
      </c>
      <c r="AO84">
        <v>0</v>
      </c>
      <c r="AP84">
        <v>2</v>
      </c>
      <c r="AQ84">
        <v>0</v>
      </c>
      <c r="AR84">
        <v>1</v>
      </c>
      <c r="AS84">
        <v>3</v>
      </c>
      <c r="AT84">
        <v>3</v>
      </c>
      <c r="AU84">
        <v>0</v>
      </c>
      <c r="AV84">
        <v>1</v>
      </c>
      <c r="AW84">
        <v>52</v>
      </c>
      <c r="AX84">
        <v>33</v>
      </c>
      <c r="AY84">
        <v>8</v>
      </c>
      <c r="AZ84">
        <v>0</v>
      </c>
      <c r="BA84">
        <v>3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20</v>
      </c>
      <c r="BS84">
        <v>33</v>
      </c>
      <c r="BT84">
        <v>4</v>
      </c>
      <c r="BU84">
        <v>2</v>
      </c>
      <c r="BV84">
        <v>0</v>
      </c>
      <c r="BW84">
        <v>1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4</v>
      </c>
      <c r="CF84">
        <v>11</v>
      </c>
      <c r="CG84">
        <v>2</v>
      </c>
      <c r="CH84">
        <v>6</v>
      </c>
      <c r="CI84">
        <v>0</v>
      </c>
      <c r="CJ84">
        <v>0</v>
      </c>
      <c r="CK84">
        <v>0</v>
      </c>
      <c r="CL84">
        <v>0</v>
      </c>
      <c r="CM84">
        <v>2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11</v>
      </c>
      <c r="DB84">
        <v>14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6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6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14</v>
      </c>
      <c r="DX84">
        <v>4</v>
      </c>
      <c r="DY84">
        <v>1</v>
      </c>
      <c r="DZ84">
        <v>0</v>
      </c>
      <c r="EA84">
        <v>0</v>
      </c>
      <c r="EB84">
        <v>3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4</v>
      </c>
      <c r="ET84">
        <v>16</v>
      </c>
      <c r="EU84">
        <v>9</v>
      </c>
      <c r="EV84">
        <v>0</v>
      </c>
      <c r="EW84">
        <v>1</v>
      </c>
      <c r="EX84">
        <v>2</v>
      </c>
      <c r="EY84">
        <v>0</v>
      </c>
      <c r="EZ84">
        <v>0</v>
      </c>
      <c r="FA84">
        <v>0</v>
      </c>
      <c r="FB84">
        <v>0</v>
      </c>
      <c r="FC84">
        <v>1</v>
      </c>
      <c r="FD84">
        <v>1</v>
      </c>
      <c r="FE84">
        <v>1</v>
      </c>
      <c r="FF84">
        <v>0</v>
      </c>
      <c r="FG84">
        <v>1</v>
      </c>
      <c r="FH84">
        <v>0</v>
      </c>
      <c r="FI84">
        <v>0</v>
      </c>
      <c r="FJ84">
        <v>0</v>
      </c>
      <c r="FK84">
        <v>16</v>
      </c>
      <c r="FL84">
        <v>3</v>
      </c>
      <c r="FM84">
        <v>2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3</v>
      </c>
      <c r="GH84">
        <v>1</v>
      </c>
      <c r="GI84">
        <v>1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 t="s">
        <v>0</v>
      </c>
      <c r="GQ84">
        <v>0</v>
      </c>
      <c r="GR84">
        <v>0</v>
      </c>
      <c r="GS84" t="s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1</v>
      </c>
    </row>
    <row r="85" spans="1:207">
      <c r="A85" t="s">
        <v>1120</v>
      </c>
      <c r="B85" t="s">
        <v>1113</v>
      </c>
      <c r="C85" t="str">
        <f>"280605"</f>
        <v>280605</v>
      </c>
      <c r="D85" t="s">
        <v>1118</v>
      </c>
      <c r="E85">
        <v>1</v>
      </c>
      <c r="F85">
        <v>564</v>
      </c>
      <c r="G85">
        <v>430</v>
      </c>
      <c r="H85">
        <v>205</v>
      </c>
      <c r="I85">
        <v>225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225</v>
      </c>
      <c r="T85">
        <v>0</v>
      </c>
      <c r="U85">
        <v>0</v>
      </c>
      <c r="V85">
        <v>225</v>
      </c>
      <c r="W85">
        <v>5</v>
      </c>
      <c r="X85">
        <v>4</v>
      </c>
      <c r="Y85">
        <v>1</v>
      </c>
      <c r="Z85">
        <v>0</v>
      </c>
      <c r="AA85">
        <v>220</v>
      </c>
      <c r="AB85">
        <v>42</v>
      </c>
      <c r="AC85">
        <v>14</v>
      </c>
      <c r="AD85">
        <v>0</v>
      </c>
      <c r="AE85">
        <v>7</v>
      </c>
      <c r="AF85">
        <v>2</v>
      </c>
      <c r="AG85">
        <v>0</v>
      </c>
      <c r="AH85">
        <v>1</v>
      </c>
      <c r="AI85">
        <v>1</v>
      </c>
      <c r="AJ85">
        <v>0</v>
      </c>
      <c r="AK85">
        <v>0</v>
      </c>
      <c r="AL85">
        <v>9</v>
      </c>
      <c r="AM85">
        <v>2</v>
      </c>
      <c r="AN85">
        <v>2</v>
      </c>
      <c r="AO85">
        <v>0</v>
      </c>
      <c r="AP85">
        <v>0</v>
      </c>
      <c r="AQ85">
        <v>1</v>
      </c>
      <c r="AR85">
        <v>1</v>
      </c>
      <c r="AS85">
        <v>2</v>
      </c>
      <c r="AT85">
        <v>0</v>
      </c>
      <c r="AU85">
        <v>0</v>
      </c>
      <c r="AV85">
        <v>0</v>
      </c>
      <c r="AW85">
        <v>42</v>
      </c>
      <c r="AX85">
        <v>88</v>
      </c>
      <c r="AY85">
        <v>26</v>
      </c>
      <c r="AZ85">
        <v>2</v>
      </c>
      <c r="BA85">
        <v>11</v>
      </c>
      <c r="BB85">
        <v>3</v>
      </c>
      <c r="BC85">
        <v>8</v>
      </c>
      <c r="BD85">
        <v>0</v>
      </c>
      <c r="BE85">
        <v>1</v>
      </c>
      <c r="BF85">
        <v>1</v>
      </c>
      <c r="BG85">
        <v>0</v>
      </c>
      <c r="BH85">
        <v>10</v>
      </c>
      <c r="BI85">
        <v>2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4</v>
      </c>
      <c r="BR85">
        <v>18</v>
      </c>
      <c r="BS85">
        <v>88</v>
      </c>
      <c r="BT85">
        <v>7</v>
      </c>
      <c r="BU85">
        <v>1</v>
      </c>
      <c r="BV85">
        <v>0</v>
      </c>
      <c r="BW85">
        <v>1</v>
      </c>
      <c r="BX85">
        <v>1</v>
      </c>
      <c r="BY85">
        <v>1</v>
      </c>
      <c r="BZ85">
        <v>0</v>
      </c>
      <c r="CA85">
        <v>2</v>
      </c>
      <c r="CB85">
        <v>0</v>
      </c>
      <c r="CC85">
        <v>0</v>
      </c>
      <c r="CD85">
        <v>1</v>
      </c>
      <c r="CE85">
        <v>7</v>
      </c>
      <c r="CF85">
        <v>6</v>
      </c>
      <c r="CG85">
        <v>1</v>
      </c>
      <c r="CH85">
        <v>1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6</v>
      </c>
      <c r="DB85">
        <v>22</v>
      </c>
      <c r="DC85">
        <v>3</v>
      </c>
      <c r="DD85">
        <v>4</v>
      </c>
      <c r="DE85">
        <v>1</v>
      </c>
      <c r="DF85">
        <v>0</v>
      </c>
      <c r="DG85">
        <v>0</v>
      </c>
      <c r="DH85">
        <v>12</v>
      </c>
      <c r="DI85">
        <v>0</v>
      </c>
      <c r="DJ85">
        <v>1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22</v>
      </c>
      <c r="DX85">
        <v>19</v>
      </c>
      <c r="DY85">
        <v>7</v>
      </c>
      <c r="DZ85">
        <v>0</v>
      </c>
      <c r="EA85">
        <v>1</v>
      </c>
      <c r="EB85">
        <v>6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2</v>
      </c>
      <c r="EK85">
        <v>0</v>
      </c>
      <c r="EL85">
        <v>0</v>
      </c>
      <c r="EM85">
        <v>1</v>
      </c>
      <c r="EN85">
        <v>2</v>
      </c>
      <c r="EO85">
        <v>0</v>
      </c>
      <c r="EP85">
        <v>0</v>
      </c>
      <c r="EQ85">
        <v>0</v>
      </c>
      <c r="ER85">
        <v>0</v>
      </c>
      <c r="ES85">
        <v>19</v>
      </c>
      <c r="ET85">
        <v>19</v>
      </c>
      <c r="EU85">
        <v>3</v>
      </c>
      <c r="EV85">
        <v>3</v>
      </c>
      <c r="EW85">
        <v>0</v>
      </c>
      <c r="EX85">
        <v>3</v>
      </c>
      <c r="EY85">
        <v>3</v>
      </c>
      <c r="EZ85">
        <v>6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</v>
      </c>
      <c r="FK85">
        <v>19</v>
      </c>
      <c r="FL85">
        <v>14</v>
      </c>
      <c r="FM85">
        <v>6</v>
      </c>
      <c r="FN85">
        <v>2</v>
      </c>
      <c r="FO85">
        <v>0</v>
      </c>
      <c r="FP85">
        <v>0</v>
      </c>
      <c r="FQ85">
        <v>1</v>
      </c>
      <c r="FR85">
        <v>0</v>
      </c>
      <c r="FS85">
        <v>0</v>
      </c>
      <c r="FT85">
        <v>0</v>
      </c>
      <c r="FU85">
        <v>1</v>
      </c>
      <c r="FV85">
        <v>1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1</v>
      </c>
      <c r="GC85">
        <v>0</v>
      </c>
      <c r="GD85">
        <v>0</v>
      </c>
      <c r="GE85">
        <v>2</v>
      </c>
      <c r="GF85">
        <v>0</v>
      </c>
      <c r="GG85">
        <v>14</v>
      </c>
      <c r="GH85">
        <v>3</v>
      </c>
      <c r="GI85">
        <v>0</v>
      </c>
      <c r="GJ85">
        <v>0</v>
      </c>
      <c r="GK85">
        <v>0</v>
      </c>
      <c r="GL85">
        <v>0</v>
      </c>
      <c r="GM85">
        <v>3</v>
      </c>
      <c r="GN85">
        <v>0</v>
      </c>
      <c r="GO85">
        <v>0</v>
      </c>
      <c r="GP85" t="s">
        <v>0</v>
      </c>
      <c r="GQ85">
        <v>0</v>
      </c>
      <c r="GR85">
        <v>0</v>
      </c>
      <c r="GS85" t="s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3</v>
      </c>
    </row>
    <row r="86" spans="1:207">
      <c r="A86" t="s">
        <v>1119</v>
      </c>
      <c r="B86" t="s">
        <v>1113</v>
      </c>
      <c r="C86" t="str">
        <f>"280605"</f>
        <v>280605</v>
      </c>
      <c r="D86" t="s">
        <v>1118</v>
      </c>
      <c r="E86">
        <v>2</v>
      </c>
      <c r="F86">
        <v>657</v>
      </c>
      <c r="G86">
        <v>500</v>
      </c>
      <c r="H86">
        <v>242</v>
      </c>
      <c r="I86">
        <v>258</v>
      </c>
      <c r="J86">
        <v>0</v>
      </c>
      <c r="K86">
        <v>9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258</v>
      </c>
      <c r="T86">
        <v>0</v>
      </c>
      <c r="U86">
        <v>0</v>
      </c>
      <c r="V86">
        <v>258</v>
      </c>
      <c r="W86">
        <v>6</v>
      </c>
      <c r="X86">
        <v>6</v>
      </c>
      <c r="Y86">
        <v>0</v>
      </c>
      <c r="Z86">
        <v>0</v>
      </c>
      <c r="AA86">
        <v>252</v>
      </c>
      <c r="AB86">
        <v>54</v>
      </c>
      <c r="AC86">
        <v>18</v>
      </c>
      <c r="AD86">
        <v>2</v>
      </c>
      <c r="AE86">
        <v>7</v>
      </c>
      <c r="AF86">
        <v>4</v>
      </c>
      <c r="AG86">
        <v>0</v>
      </c>
      <c r="AH86">
        <v>0</v>
      </c>
      <c r="AI86">
        <v>1</v>
      </c>
      <c r="AJ86">
        <v>0</v>
      </c>
      <c r="AK86">
        <v>1</v>
      </c>
      <c r="AL86">
        <v>9</v>
      </c>
      <c r="AM86">
        <v>0</v>
      </c>
      <c r="AN86">
        <v>2</v>
      </c>
      <c r="AO86">
        <v>2</v>
      </c>
      <c r="AP86">
        <v>0</v>
      </c>
      <c r="AQ86">
        <v>1</v>
      </c>
      <c r="AR86">
        <v>1</v>
      </c>
      <c r="AS86">
        <v>5</v>
      </c>
      <c r="AT86">
        <v>0</v>
      </c>
      <c r="AU86">
        <v>1</v>
      </c>
      <c r="AV86">
        <v>0</v>
      </c>
      <c r="AW86">
        <v>54</v>
      </c>
      <c r="AX86">
        <v>94</v>
      </c>
      <c r="AY86">
        <v>29</v>
      </c>
      <c r="AZ86">
        <v>4</v>
      </c>
      <c r="BA86">
        <v>8</v>
      </c>
      <c r="BB86">
        <v>9</v>
      </c>
      <c r="BC86">
        <v>3</v>
      </c>
      <c r="BD86">
        <v>0</v>
      </c>
      <c r="BE86">
        <v>0</v>
      </c>
      <c r="BF86">
        <v>0</v>
      </c>
      <c r="BG86">
        <v>0</v>
      </c>
      <c r="BH86">
        <v>15</v>
      </c>
      <c r="BI86">
        <v>2</v>
      </c>
      <c r="BJ86">
        <v>0</v>
      </c>
      <c r="BK86">
        <v>1</v>
      </c>
      <c r="BL86">
        <v>0</v>
      </c>
      <c r="BM86">
        <v>0</v>
      </c>
      <c r="BN86">
        <v>1</v>
      </c>
      <c r="BO86">
        <v>0</v>
      </c>
      <c r="BP86">
        <v>1</v>
      </c>
      <c r="BQ86">
        <v>0</v>
      </c>
      <c r="BR86">
        <v>21</v>
      </c>
      <c r="BS86">
        <v>94</v>
      </c>
      <c r="BT86">
        <v>6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3</v>
      </c>
      <c r="CE86">
        <v>6</v>
      </c>
      <c r="CF86">
        <v>9</v>
      </c>
      <c r="CG86">
        <v>3</v>
      </c>
      <c r="CH86">
        <v>1</v>
      </c>
      <c r="CI86">
        <v>1</v>
      </c>
      <c r="CJ86">
        <v>0</v>
      </c>
      <c r="CK86">
        <v>1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9</v>
      </c>
      <c r="DB86">
        <v>27</v>
      </c>
      <c r="DC86">
        <v>6</v>
      </c>
      <c r="DD86">
        <v>2</v>
      </c>
      <c r="DE86">
        <v>0</v>
      </c>
      <c r="DF86">
        <v>0</v>
      </c>
      <c r="DG86">
        <v>1</v>
      </c>
      <c r="DH86">
        <v>14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27</v>
      </c>
      <c r="DX86">
        <v>14</v>
      </c>
      <c r="DY86">
        <v>10</v>
      </c>
      <c r="DZ86">
        <v>0</v>
      </c>
      <c r="EA86">
        <v>0</v>
      </c>
      <c r="EB86">
        <v>2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1</v>
      </c>
      <c r="EO86">
        <v>0</v>
      </c>
      <c r="EP86">
        <v>0</v>
      </c>
      <c r="EQ86">
        <v>0</v>
      </c>
      <c r="ER86">
        <v>0</v>
      </c>
      <c r="ES86">
        <v>14</v>
      </c>
      <c r="ET86">
        <v>29</v>
      </c>
      <c r="EU86">
        <v>10</v>
      </c>
      <c r="EV86">
        <v>4</v>
      </c>
      <c r="EW86">
        <v>1</v>
      </c>
      <c r="EX86">
        <v>2</v>
      </c>
      <c r="EY86">
        <v>1</v>
      </c>
      <c r="EZ86">
        <v>1</v>
      </c>
      <c r="FA86">
        <v>1</v>
      </c>
      <c r="FB86">
        <v>2</v>
      </c>
      <c r="FC86">
        <v>0</v>
      </c>
      <c r="FD86">
        <v>5</v>
      </c>
      <c r="FE86">
        <v>0</v>
      </c>
      <c r="FF86">
        <v>0</v>
      </c>
      <c r="FG86">
        <v>0</v>
      </c>
      <c r="FH86">
        <v>1</v>
      </c>
      <c r="FI86">
        <v>1</v>
      </c>
      <c r="FJ86">
        <v>0</v>
      </c>
      <c r="FK86">
        <v>29</v>
      </c>
      <c r="FL86">
        <v>17</v>
      </c>
      <c r="FM86">
        <v>4</v>
      </c>
      <c r="FN86">
        <v>2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</v>
      </c>
      <c r="FU86">
        <v>0</v>
      </c>
      <c r="FV86">
        <v>1</v>
      </c>
      <c r="FW86">
        <v>0</v>
      </c>
      <c r="FX86">
        <v>0</v>
      </c>
      <c r="FY86">
        <v>1</v>
      </c>
      <c r="FZ86">
        <v>0</v>
      </c>
      <c r="GA86">
        <v>1</v>
      </c>
      <c r="GB86">
        <v>3</v>
      </c>
      <c r="GC86">
        <v>0</v>
      </c>
      <c r="GD86">
        <v>0</v>
      </c>
      <c r="GE86">
        <v>2</v>
      </c>
      <c r="GF86">
        <v>2</v>
      </c>
      <c r="GG86">
        <v>17</v>
      </c>
      <c r="GH86">
        <v>2</v>
      </c>
      <c r="GI86">
        <v>1</v>
      </c>
      <c r="GJ86">
        <v>0</v>
      </c>
      <c r="GK86">
        <v>0</v>
      </c>
      <c r="GL86">
        <v>0</v>
      </c>
      <c r="GM86">
        <v>1</v>
      </c>
      <c r="GN86">
        <v>0</v>
      </c>
      <c r="GO86">
        <v>0</v>
      </c>
      <c r="GP86" t="s">
        <v>0</v>
      </c>
      <c r="GQ86">
        <v>0</v>
      </c>
      <c r="GR86">
        <v>0</v>
      </c>
      <c r="GS86" t="s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2</v>
      </c>
    </row>
    <row r="87" spans="1:207">
      <c r="A87" t="s">
        <v>1117</v>
      </c>
      <c r="B87" t="s">
        <v>1113</v>
      </c>
      <c r="C87" t="str">
        <f>"280605"</f>
        <v>280605</v>
      </c>
      <c r="D87" t="s">
        <v>1116</v>
      </c>
      <c r="E87">
        <v>3</v>
      </c>
      <c r="F87">
        <v>308</v>
      </c>
      <c r="G87">
        <v>240</v>
      </c>
      <c r="H87">
        <v>132</v>
      </c>
      <c r="I87">
        <v>108</v>
      </c>
      <c r="J87">
        <v>0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108</v>
      </c>
      <c r="T87">
        <v>0</v>
      </c>
      <c r="U87">
        <v>0</v>
      </c>
      <c r="V87">
        <v>108</v>
      </c>
      <c r="W87">
        <v>6</v>
      </c>
      <c r="X87">
        <v>2</v>
      </c>
      <c r="Y87">
        <v>4</v>
      </c>
      <c r="Z87">
        <v>0</v>
      </c>
      <c r="AA87">
        <v>102</v>
      </c>
      <c r="AB87">
        <v>21</v>
      </c>
      <c r="AC87">
        <v>7</v>
      </c>
      <c r="AD87">
        <v>1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8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0</v>
      </c>
      <c r="AV87">
        <v>1</v>
      </c>
      <c r="AW87">
        <v>21</v>
      </c>
      <c r="AX87">
        <v>36</v>
      </c>
      <c r="AY87">
        <v>13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6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15</v>
      </c>
      <c r="BS87">
        <v>36</v>
      </c>
      <c r="BT87">
        <v>5</v>
      </c>
      <c r="BU87">
        <v>2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5</v>
      </c>
      <c r="CF87">
        <v>5</v>
      </c>
      <c r="CG87">
        <v>0</v>
      </c>
      <c r="CH87">
        <v>2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2</v>
      </c>
      <c r="DA87">
        <v>5</v>
      </c>
      <c r="DB87">
        <v>11</v>
      </c>
      <c r="DC87">
        <v>3</v>
      </c>
      <c r="DD87">
        <v>1</v>
      </c>
      <c r="DE87">
        <v>0</v>
      </c>
      <c r="DF87">
        <v>0</v>
      </c>
      <c r="DG87">
        <v>0</v>
      </c>
      <c r="DH87">
        <v>2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1</v>
      </c>
      <c r="DP87">
        <v>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2</v>
      </c>
      <c r="DW87">
        <v>11</v>
      </c>
      <c r="DX87">
        <v>11</v>
      </c>
      <c r="DY87">
        <v>6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1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2</v>
      </c>
      <c r="EP87">
        <v>0</v>
      </c>
      <c r="EQ87">
        <v>1</v>
      </c>
      <c r="ER87">
        <v>0</v>
      </c>
      <c r="ES87">
        <v>11</v>
      </c>
      <c r="ET87">
        <v>10</v>
      </c>
      <c r="EU87">
        <v>5</v>
      </c>
      <c r="EV87">
        <v>1</v>
      </c>
      <c r="EW87">
        <v>0</v>
      </c>
      <c r="EX87">
        <v>1</v>
      </c>
      <c r="EY87">
        <v>0</v>
      </c>
      <c r="EZ87">
        <v>2</v>
      </c>
      <c r="FA87">
        <v>0</v>
      </c>
      <c r="FB87">
        <v>0</v>
      </c>
      <c r="FC87">
        <v>0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10</v>
      </c>
      <c r="FL87">
        <v>3</v>
      </c>
      <c r="FM87"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</v>
      </c>
      <c r="FU87">
        <v>1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3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 t="s">
        <v>0</v>
      </c>
      <c r="GQ87">
        <v>0</v>
      </c>
      <c r="GR87">
        <v>0</v>
      </c>
      <c r="GS87" t="s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</row>
    <row r="88" spans="1:207">
      <c r="A88" t="s">
        <v>1115</v>
      </c>
      <c r="B88" t="s">
        <v>1113</v>
      </c>
      <c r="C88" t="str">
        <f>"280605"</f>
        <v>280605</v>
      </c>
      <c r="D88" t="s">
        <v>269</v>
      </c>
      <c r="E88">
        <v>4</v>
      </c>
      <c r="F88">
        <v>535</v>
      </c>
      <c r="G88">
        <v>410</v>
      </c>
      <c r="H88">
        <v>298</v>
      </c>
      <c r="I88">
        <v>112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112</v>
      </c>
      <c r="T88">
        <v>0</v>
      </c>
      <c r="U88">
        <v>0</v>
      </c>
      <c r="V88">
        <v>112</v>
      </c>
      <c r="W88">
        <v>3</v>
      </c>
      <c r="X88">
        <v>2</v>
      </c>
      <c r="Y88">
        <v>1</v>
      </c>
      <c r="Z88">
        <v>0</v>
      </c>
      <c r="AA88">
        <v>109</v>
      </c>
      <c r="AB88">
        <v>26</v>
      </c>
      <c r="AC88">
        <v>7</v>
      </c>
      <c r="AD88">
        <v>0</v>
      </c>
      <c r="AE88">
        <v>9</v>
      </c>
      <c r="AF88">
        <v>1</v>
      </c>
      <c r="AG88">
        <v>1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3</v>
      </c>
      <c r="AS88">
        <v>2</v>
      </c>
      <c r="AT88">
        <v>2</v>
      </c>
      <c r="AU88">
        <v>0</v>
      </c>
      <c r="AV88">
        <v>0</v>
      </c>
      <c r="AW88">
        <v>26</v>
      </c>
      <c r="AX88">
        <v>19</v>
      </c>
      <c r="AY88">
        <v>6</v>
      </c>
      <c r="AZ88">
        <v>2</v>
      </c>
      <c r="BA88">
        <v>0</v>
      </c>
      <c r="BB88">
        <v>1</v>
      </c>
      <c r="BC88">
        <v>1</v>
      </c>
      <c r="BD88">
        <v>0</v>
      </c>
      <c r="BE88">
        <v>0</v>
      </c>
      <c r="BF88">
        <v>1</v>
      </c>
      <c r="BG88">
        <v>0</v>
      </c>
      <c r="BH88">
        <v>3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3</v>
      </c>
      <c r="BS88">
        <v>19</v>
      </c>
      <c r="BT88">
        <v>3</v>
      </c>
      <c r="BU88">
        <v>3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3</v>
      </c>
      <c r="CF88">
        <v>4</v>
      </c>
      <c r="CG88">
        <v>2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4</v>
      </c>
      <c r="DB88">
        <v>31</v>
      </c>
      <c r="DC88">
        <v>4</v>
      </c>
      <c r="DD88">
        <v>0</v>
      </c>
      <c r="DE88">
        <v>0</v>
      </c>
      <c r="DF88">
        <v>0</v>
      </c>
      <c r="DG88">
        <v>1</v>
      </c>
      <c r="DH88">
        <v>22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3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31</v>
      </c>
      <c r="DX88">
        <v>4</v>
      </c>
      <c r="DY88">
        <v>2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1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4</v>
      </c>
      <c r="ET88">
        <v>16</v>
      </c>
      <c r="EU88">
        <v>5</v>
      </c>
      <c r="EV88">
        <v>4</v>
      </c>
      <c r="EW88">
        <v>0</v>
      </c>
      <c r="EX88">
        <v>2</v>
      </c>
      <c r="EY88">
        <v>0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3</v>
      </c>
      <c r="FK88">
        <v>16</v>
      </c>
      <c r="FL88">
        <v>3</v>
      </c>
      <c r="FM88">
        <v>1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3</v>
      </c>
      <c r="GH88">
        <v>3</v>
      </c>
      <c r="GI88">
        <v>1</v>
      </c>
      <c r="GJ88">
        <v>0</v>
      </c>
      <c r="GK88">
        <v>0</v>
      </c>
      <c r="GL88">
        <v>0</v>
      </c>
      <c r="GM88">
        <v>2</v>
      </c>
      <c r="GN88">
        <v>0</v>
      </c>
      <c r="GO88">
        <v>0</v>
      </c>
      <c r="GP88" t="s">
        <v>0</v>
      </c>
      <c r="GQ88">
        <v>0</v>
      </c>
      <c r="GR88">
        <v>0</v>
      </c>
      <c r="GS88" t="s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3</v>
      </c>
    </row>
    <row r="89" spans="1:207">
      <c r="A89" t="s">
        <v>1114</v>
      </c>
      <c r="B89" t="s">
        <v>1113</v>
      </c>
      <c r="C89" t="str">
        <f>"280605"</f>
        <v>280605</v>
      </c>
      <c r="D89" t="s">
        <v>1112</v>
      </c>
      <c r="E89">
        <v>5</v>
      </c>
      <c r="F89">
        <v>475</v>
      </c>
      <c r="G89">
        <v>370</v>
      </c>
      <c r="H89">
        <v>244</v>
      </c>
      <c r="I89">
        <v>126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126</v>
      </c>
      <c r="T89">
        <v>0</v>
      </c>
      <c r="U89">
        <v>0</v>
      </c>
      <c r="V89">
        <v>126</v>
      </c>
      <c r="W89">
        <v>12</v>
      </c>
      <c r="X89">
        <v>11</v>
      </c>
      <c r="Y89">
        <v>1</v>
      </c>
      <c r="Z89">
        <v>0</v>
      </c>
      <c r="AA89">
        <v>114</v>
      </c>
      <c r="AB89">
        <v>37</v>
      </c>
      <c r="AC89">
        <v>11</v>
      </c>
      <c r="AD89">
        <v>1</v>
      </c>
      <c r="AE89">
        <v>3</v>
      </c>
      <c r="AF89">
        <v>2</v>
      </c>
      <c r="AG89">
        <v>1</v>
      </c>
      <c r="AH89">
        <v>0</v>
      </c>
      <c r="AI89">
        <v>4</v>
      </c>
      <c r="AJ89">
        <v>0</v>
      </c>
      <c r="AK89">
        <v>1</v>
      </c>
      <c r="AL89">
        <v>5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2</v>
      </c>
      <c r="AS89">
        <v>0</v>
      </c>
      <c r="AT89">
        <v>2</v>
      </c>
      <c r="AU89">
        <v>3</v>
      </c>
      <c r="AV89">
        <v>1</v>
      </c>
      <c r="AW89">
        <v>37</v>
      </c>
      <c r="AX89">
        <v>32</v>
      </c>
      <c r="AY89">
        <v>13</v>
      </c>
      <c r="AZ89">
        <v>1</v>
      </c>
      <c r="BA89">
        <v>0</v>
      </c>
      <c r="BB89">
        <v>1</v>
      </c>
      <c r="BC89">
        <v>1</v>
      </c>
      <c r="BD89">
        <v>1</v>
      </c>
      <c r="BE89">
        <v>0</v>
      </c>
      <c r="BF89">
        <v>1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13</v>
      </c>
      <c r="BS89">
        <v>32</v>
      </c>
      <c r="BT89">
        <v>6</v>
      </c>
      <c r="BU89">
        <v>2</v>
      </c>
      <c r="BV89">
        <v>1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1</v>
      </c>
      <c r="CC89">
        <v>0</v>
      </c>
      <c r="CD89">
        <v>0</v>
      </c>
      <c r="CE89">
        <v>6</v>
      </c>
      <c r="CF89">
        <v>2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2</v>
      </c>
      <c r="DB89">
        <v>21</v>
      </c>
      <c r="DC89">
        <v>1</v>
      </c>
      <c r="DD89">
        <v>0</v>
      </c>
      <c r="DE89">
        <v>0</v>
      </c>
      <c r="DF89">
        <v>1</v>
      </c>
      <c r="DG89">
        <v>1</v>
      </c>
      <c r="DH89">
        <v>15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2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21</v>
      </c>
      <c r="DX89">
        <v>1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1</v>
      </c>
      <c r="EP89">
        <v>0</v>
      </c>
      <c r="EQ89">
        <v>0</v>
      </c>
      <c r="ER89">
        <v>0</v>
      </c>
      <c r="ES89">
        <v>1</v>
      </c>
      <c r="ET89">
        <v>7</v>
      </c>
      <c r="EU89">
        <v>1</v>
      </c>
      <c r="EV89">
        <v>1</v>
      </c>
      <c r="EW89">
        <v>0</v>
      </c>
      <c r="EX89">
        <v>1</v>
      </c>
      <c r="EY89">
        <v>0</v>
      </c>
      <c r="EZ89">
        <v>1</v>
      </c>
      <c r="FA89">
        <v>2</v>
      </c>
      <c r="FB89">
        <v>0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7</v>
      </c>
      <c r="FL89">
        <v>7</v>
      </c>
      <c r="FM89">
        <v>2</v>
      </c>
      <c r="FN89">
        <v>0</v>
      </c>
      <c r="FO89">
        <v>1</v>
      </c>
      <c r="FP89">
        <v>0</v>
      </c>
      <c r="FQ89">
        <v>1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1</v>
      </c>
      <c r="GA89">
        <v>1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7</v>
      </c>
      <c r="GH89">
        <v>1</v>
      </c>
      <c r="GI89">
        <v>0</v>
      </c>
      <c r="GJ89">
        <v>0</v>
      </c>
      <c r="GK89">
        <v>0</v>
      </c>
      <c r="GL89">
        <v>0</v>
      </c>
      <c r="GM89">
        <v>1</v>
      </c>
      <c r="GN89">
        <v>0</v>
      </c>
      <c r="GO89">
        <v>0</v>
      </c>
      <c r="GP89" t="s">
        <v>0</v>
      </c>
      <c r="GQ89">
        <v>0</v>
      </c>
      <c r="GR89">
        <v>0</v>
      </c>
      <c r="GS89" t="s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</row>
    <row r="90" spans="1:207">
      <c r="A90" t="s">
        <v>1111</v>
      </c>
      <c r="B90" t="s">
        <v>1107</v>
      </c>
      <c r="C90" t="str">
        <f>"280606"</f>
        <v>280606</v>
      </c>
      <c r="D90" t="s">
        <v>1110</v>
      </c>
      <c r="E90">
        <v>1</v>
      </c>
      <c r="F90">
        <v>1315</v>
      </c>
      <c r="G90">
        <v>1000</v>
      </c>
      <c r="H90">
        <v>559</v>
      </c>
      <c r="I90">
        <v>441</v>
      </c>
      <c r="J90">
        <v>0</v>
      </c>
      <c r="K90">
        <v>10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441</v>
      </c>
      <c r="T90">
        <v>0</v>
      </c>
      <c r="U90">
        <v>0</v>
      </c>
      <c r="V90">
        <v>441</v>
      </c>
      <c r="W90">
        <v>21</v>
      </c>
      <c r="X90">
        <v>17</v>
      </c>
      <c r="Y90">
        <v>2</v>
      </c>
      <c r="Z90">
        <v>0</v>
      </c>
      <c r="AA90">
        <v>420</v>
      </c>
      <c r="AB90">
        <v>99</v>
      </c>
      <c r="AC90">
        <v>36</v>
      </c>
      <c r="AD90">
        <v>3</v>
      </c>
      <c r="AE90">
        <v>17</v>
      </c>
      <c r="AF90">
        <v>2</v>
      </c>
      <c r="AG90">
        <v>1</v>
      </c>
      <c r="AH90">
        <v>1</v>
      </c>
      <c r="AI90">
        <v>3</v>
      </c>
      <c r="AJ90">
        <v>2</v>
      </c>
      <c r="AK90">
        <v>8</v>
      </c>
      <c r="AL90">
        <v>10</v>
      </c>
      <c r="AM90">
        <v>0</v>
      </c>
      <c r="AN90">
        <v>4</v>
      </c>
      <c r="AO90">
        <v>2</v>
      </c>
      <c r="AP90">
        <v>1</v>
      </c>
      <c r="AQ90">
        <v>2</v>
      </c>
      <c r="AR90">
        <v>0</v>
      </c>
      <c r="AS90">
        <v>2</v>
      </c>
      <c r="AT90">
        <v>0</v>
      </c>
      <c r="AU90">
        <v>3</v>
      </c>
      <c r="AV90">
        <v>2</v>
      </c>
      <c r="AW90">
        <v>99</v>
      </c>
      <c r="AX90">
        <v>88</v>
      </c>
      <c r="AY90">
        <v>19</v>
      </c>
      <c r="AZ90">
        <v>9</v>
      </c>
      <c r="BA90">
        <v>12</v>
      </c>
      <c r="BB90">
        <v>3</v>
      </c>
      <c r="BC90">
        <v>2</v>
      </c>
      <c r="BD90">
        <v>0</v>
      </c>
      <c r="BE90">
        <v>2</v>
      </c>
      <c r="BF90">
        <v>0</v>
      </c>
      <c r="BG90">
        <v>1</v>
      </c>
      <c r="BH90">
        <v>0</v>
      </c>
      <c r="BI90">
        <v>0</v>
      </c>
      <c r="BJ90">
        <v>1</v>
      </c>
      <c r="BK90">
        <v>0</v>
      </c>
      <c r="BL90">
        <v>1</v>
      </c>
      <c r="BM90">
        <v>1</v>
      </c>
      <c r="BN90">
        <v>0</v>
      </c>
      <c r="BO90">
        <v>1</v>
      </c>
      <c r="BP90">
        <v>0</v>
      </c>
      <c r="BQ90">
        <v>0</v>
      </c>
      <c r="BR90">
        <v>36</v>
      </c>
      <c r="BS90">
        <v>88</v>
      </c>
      <c r="BT90">
        <v>13</v>
      </c>
      <c r="BU90">
        <v>7</v>
      </c>
      <c r="BV90">
        <v>1</v>
      </c>
      <c r="BW90">
        <v>0</v>
      </c>
      <c r="BX90">
        <v>1</v>
      </c>
      <c r="BY90">
        <v>1</v>
      </c>
      <c r="BZ90">
        <v>1</v>
      </c>
      <c r="CA90">
        <v>0</v>
      </c>
      <c r="CB90">
        <v>1</v>
      </c>
      <c r="CC90">
        <v>0</v>
      </c>
      <c r="CD90">
        <v>1</v>
      </c>
      <c r="CE90">
        <v>13</v>
      </c>
      <c r="CF90">
        <v>29</v>
      </c>
      <c r="CG90">
        <v>12</v>
      </c>
      <c r="CH90">
        <v>3</v>
      </c>
      <c r="CI90">
        <v>1</v>
      </c>
      <c r="CJ90">
        <v>1</v>
      </c>
      <c r="CK90">
        <v>0</v>
      </c>
      <c r="CL90">
        <v>1</v>
      </c>
      <c r="CM90">
        <v>1</v>
      </c>
      <c r="CN90">
        <v>0</v>
      </c>
      <c r="CO90">
        <v>0</v>
      </c>
      <c r="CP90">
        <v>0</v>
      </c>
      <c r="CQ90">
        <v>1</v>
      </c>
      <c r="CR90">
        <v>1</v>
      </c>
      <c r="CS90">
        <v>0</v>
      </c>
      <c r="CT90">
        <v>1</v>
      </c>
      <c r="CU90">
        <v>2</v>
      </c>
      <c r="CV90">
        <v>2</v>
      </c>
      <c r="CW90">
        <v>1</v>
      </c>
      <c r="CX90">
        <v>1</v>
      </c>
      <c r="CY90">
        <v>1</v>
      </c>
      <c r="CZ90">
        <v>0</v>
      </c>
      <c r="DA90">
        <v>29</v>
      </c>
      <c r="DB90">
        <v>83</v>
      </c>
      <c r="DC90">
        <v>9</v>
      </c>
      <c r="DD90">
        <v>0</v>
      </c>
      <c r="DE90">
        <v>1</v>
      </c>
      <c r="DF90">
        <v>0</v>
      </c>
      <c r="DG90">
        <v>1</v>
      </c>
      <c r="DH90">
        <v>55</v>
      </c>
      <c r="DI90">
        <v>0</v>
      </c>
      <c r="DJ90">
        <v>0</v>
      </c>
      <c r="DK90">
        <v>0</v>
      </c>
      <c r="DL90">
        <v>1</v>
      </c>
      <c r="DM90">
        <v>1</v>
      </c>
      <c r="DN90">
        <v>1</v>
      </c>
      <c r="DO90">
        <v>0</v>
      </c>
      <c r="DP90">
        <v>13</v>
      </c>
      <c r="DQ90">
        <v>0</v>
      </c>
      <c r="DR90">
        <v>1</v>
      </c>
      <c r="DS90">
        <v>0</v>
      </c>
      <c r="DT90">
        <v>0</v>
      </c>
      <c r="DU90">
        <v>0</v>
      </c>
      <c r="DV90">
        <v>0</v>
      </c>
      <c r="DW90">
        <v>83</v>
      </c>
      <c r="DX90">
        <v>34</v>
      </c>
      <c r="DY90">
        <v>12</v>
      </c>
      <c r="DZ90">
        <v>3</v>
      </c>
      <c r="EA90">
        <v>1</v>
      </c>
      <c r="EB90">
        <v>8</v>
      </c>
      <c r="EC90">
        <v>0</v>
      </c>
      <c r="ED90">
        <v>0</v>
      </c>
      <c r="EE90">
        <v>2</v>
      </c>
      <c r="EF90">
        <v>2</v>
      </c>
      <c r="EG90">
        <v>0</v>
      </c>
      <c r="EH90">
        <v>0</v>
      </c>
      <c r="EI90">
        <v>0</v>
      </c>
      <c r="EJ90">
        <v>1</v>
      </c>
      <c r="EK90">
        <v>0</v>
      </c>
      <c r="EL90">
        <v>0</v>
      </c>
      <c r="EM90">
        <v>0</v>
      </c>
      <c r="EN90">
        <v>2</v>
      </c>
      <c r="EO90">
        <v>3</v>
      </c>
      <c r="EP90">
        <v>0</v>
      </c>
      <c r="EQ90">
        <v>0</v>
      </c>
      <c r="ER90">
        <v>0</v>
      </c>
      <c r="ES90">
        <v>34</v>
      </c>
      <c r="ET90">
        <v>41</v>
      </c>
      <c r="EU90">
        <v>16</v>
      </c>
      <c r="EV90">
        <v>2</v>
      </c>
      <c r="EW90">
        <v>4</v>
      </c>
      <c r="EX90">
        <v>1</v>
      </c>
      <c r="EY90">
        <v>1</v>
      </c>
      <c r="EZ90">
        <v>10</v>
      </c>
      <c r="FA90">
        <v>1</v>
      </c>
      <c r="FB90">
        <v>2</v>
      </c>
      <c r="FC90">
        <v>2</v>
      </c>
      <c r="FD90">
        <v>0</v>
      </c>
      <c r="FE90">
        <v>0</v>
      </c>
      <c r="FF90">
        <v>0</v>
      </c>
      <c r="FG90">
        <v>1</v>
      </c>
      <c r="FH90">
        <v>0</v>
      </c>
      <c r="FI90">
        <v>0</v>
      </c>
      <c r="FJ90">
        <v>1</v>
      </c>
      <c r="FK90">
        <v>41</v>
      </c>
      <c r="FL90">
        <v>26</v>
      </c>
      <c r="FM90">
        <v>5</v>
      </c>
      <c r="FN90">
        <v>4</v>
      </c>
      <c r="FO90">
        <v>3</v>
      </c>
      <c r="FP90">
        <v>1</v>
      </c>
      <c r="FQ90">
        <v>0</v>
      </c>
      <c r="FR90">
        <v>0</v>
      </c>
      <c r="FS90">
        <v>0</v>
      </c>
      <c r="FT90">
        <v>2</v>
      </c>
      <c r="FU90">
        <v>6</v>
      </c>
      <c r="FV90">
        <v>0</v>
      </c>
      <c r="FW90">
        <v>0</v>
      </c>
      <c r="FX90">
        <v>0</v>
      </c>
      <c r="FY90">
        <v>0</v>
      </c>
      <c r="FZ90">
        <v>2</v>
      </c>
      <c r="GA90">
        <v>1</v>
      </c>
      <c r="GB90">
        <v>1</v>
      </c>
      <c r="GC90">
        <v>0</v>
      </c>
      <c r="GD90">
        <v>0</v>
      </c>
      <c r="GE90">
        <v>1</v>
      </c>
      <c r="GF90">
        <v>0</v>
      </c>
      <c r="GG90">
        <v>26</v>
      </c>
      <c r="GH90">
        <v>7</v>
      </c>
      <c r="GI90">
        <v>2</v>
      </c>
      <c r="GJ90">
        <v>0</v>
      </c>
      <c r="GK90">
        <v>1</v>
      </c>
      <c r="GL90">
        <v>0</v>
      </c>
      <c r="GM90">
        <v>1</v>
      </c>
      <c r="GN90">
        <v>0</v>
      </c>
      <c r="GO90">
        <v>0</v>
      </c>
      <c r="GP90" t="s">
        <v>0</v>
      </c>
      <c r="GQ90">
        <v>0</v>
      </c>
      <c r="GR90">
        <v>0</v>
      </c>
      <c r="GS90" t="s">
        <v>0</v>
      </c>
      <c r="GT90">
        <v>1</v>
      </c>
      <c r="GU90">
        <v>0</v>
      </c>
      <c r="GV90">
        <v>0</v>
      </c>
      <c r="GW90">
        <v>0</v>
      </c>
      <c r="GX90">
        <v>2</v>
      </c>
      <c r="GY90">
        <v>7</v>
      </c>
    </row>
    <row r="91" spans="1:207">
      <c r="A91" t="s">
        <v>1109</v>
      </c>
      <c r="B91" t="s">
        <v>1107</v>
      </c>
      <c r="C91" t="str">
        <f>"280606"</f>
        <v>280606</v>
      </c>
      <c r="D91" t="s">
        <v>355</v>
      </c>
      <c r="E91">
        <v>2</v>
      </c>
      <c r="F91">
        <v>594</v>
      </c>
      <c r="G91">
        <v>460</v>
      </c>
      <c r="H91">
        <v>260</v>
      </c>
      <c r="I91">
        <v>200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200</v>
      </c>
      <c r="T91">
        <v>0</v>
      </c>
      <c r="U91">
        <v>0</v>
      </c>
      <c r="V91">
        <v>200</v>
      </c>
      <c r="W91">
        <v>8</v>
      </c>
      <c r="X91">
        <v>3</v>
      </c>
      <c r="Y91">
        <v>5</v>
      </c>
      <c r="Z91">
        <v>0</v>
      </c>
      <c r="AA91">
        <v>192</v>
      </c>
      <c r="AB91">
        <v>89</v>
      </c>
      <c r="AC91">
        <v>26</v>
      </c>
      <c r="AD91">
        <v>2</v>
      </c>
      <c r="AE91">
        <v>20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9</v>
      </c>
      <c r="AL91">
        <v>6</v>
      </c>
      <c r="AM91">
        <v>1</v>
      </c>
      <c r="AN91">
        <v>0</v>
      </c>
      <c r="AO91">
        <v>2</v>
      </c>
      <c r="AP91">
        <v>0</v>
      </c>
      <c r="AQ91">
        <v>1</v>
      </c>
      <c r="AR91">
        <v>3</v>
      </c>
      <c r="AS91">
        <v>3</v>
      </c>
      <c r="AT91">
        <v>9</v>
      </c>
      <c r="AU91">
        <v>1</v>
      </c>
      <c r="AV91">
        <v>3</v>
      </c>
      <c r="AW91">
        <v>89</v>
      </c>
      <c r="AX91">
        <v>34</v>
      </c>
      <c r="AY91">
        <v>10</v>
      </c>
      <c r="AZ91">
        <v>2</v>
      </c>
      <c r="BA91">
        <v>4</v>
      </c>
      <c r="BB91">
        <v>1</v>
      </c>
      <c r="BC91">
        <v>3</v>
      </c>
      <c r="BD91">
        <v>1</v>
      </c>
      <c r="BE91">
        <v>1</v>
      </c>
      <c r="BF91">
        <v>2</v>
      </c>
      <c r="BG91">
        <v>1</v>
      </c>
      <c r="BH91">
        <v>0</v>
      </c>
      <c r="BI91">
        <v>1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8</v>
      </c>
      <c r="BS91">
        <v>34</v>
      </c>
      <c r="BT91">
        <v>4</v>
      </c>
      <c r="BU91">
        <v>1</v>
      </c>
      <c r="BV91">
        <v>2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4</v>
      </c>
      <c r="CF91">
        <v>12</v>
      </c>
      <c r="CG91">
        <v>10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12</v>
      </c>
      <c r="DB91">
        <v>21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16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4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21</v>
      </c>
      <c r="DX91">
        <v>13</v>
      </c>
      <c r="DY91">
        <v>9</v>
      </c>
      <c r="DZ91">
        <v>0</v>
      </c>
      <c r="EA91">
        <v>0</v>
      </c>
      <c r="EB91">
        <v>1</v>
      </c>
      <c r="EC91">
        <v>0</v>
      </c>
      <c r="ED91">
        <v>1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1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13</v>
      </c>
      <c r="ET91">
        <v>13</v>
      </c>
      <c r="EU91">
        <v>5</v>
      </c>
      <c r="EV91">
        <v>2</v>
      </c>
      <c r="EW91">
        <v>0</v>
      </c>
      <c r="EX91">
        <v>1</v>
      </c>
      <c r="EY91">
        <v>0</v>
      </c>
      <c r="EZ91">
        <v>1</v>
      </c>
      <c r="FA91">
        <v>0</v>
      </c>
      <c r="FB91">
        <v>1</v>
      </c>
      <c r="FC91">
        <v>0</v>
      </c>
      <c r="FD91">
        <v>1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1</v>
      </c>
      <c r="FK91">
        <v>13</v>
      </c>
      <c r="FL91">
        <v>6</v>
      </c>
      <c r="FM91">
        <v>1</v>
      </c>
      <c r="FN91">
        <v>1</v>
      </c>
      <c r="FO91">
        <v>0</v>
      </c>
      <c r="FP91">
        <v>0</v>
      </c>
      <c r="FQ91">
        <v>0</v>
      </c>
      <c r="FR91">
        <v>1</v>
      </c>
      <c r="FS91">
        <v>0</v>
      </c>
      <c r="FT91">
        <v>0</v>
      </c>
      <c r="FU91">
        <v>2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1</v>
      </c>
      <c r="GG91">
        <v>6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 t="s">
        <v>0</v>
      </c>
      <c r="GQ91">
        <v>0</v>
      </c>
      <c r="GR91">
        <v>0</v>
      </c>
      <c r="GS91" t="s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</row>
    <row r="92" spans="1:207">
      <c r="A92" t="s">
        <v>1108</v>
      </c>
      <c r="B92" t="s">
        <v>1107</v>
      </c>
      <c r="C92" t="str">
        <f>"280606"</f>
        <v>280606</v>
      </c>
      <c r="D92" t="s">
        <v>1106</v>
      </c>
      <c r="E92">
        <v>3</v>
      </c>
      <c r="F92">
        <v>1185</v>
      </c>
      <c r="G92">
        <v>900</v>
      </c>
      <c r="H92">
        <v>496</v>
      </c>
      <c r="I92">
        <v>404</v>
      </c>
      <c r="J92">
        <v>2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404</v>
      </c>
      <c r="T92">
        <v>0</v>
      </c>
      <c r="U92">
        <v>0</v>
      </c>
      <c r="V92">
        <v>404</v>
      </c>
      <c r="W92">
        <v>23</v>
      </c>
      <c r="X92">
        <v>18</v>
      </c>
      <c r="Y92">
        <v>5</v>
      </c>
      <c r="Z92">
        <v>0</v>
      </c>
      <c r="AA92">
        <v>381</v>
      </c>
      <c r="AB92">
        <v>115</v>
      </c>
      <c r="AC92">
        <v>42</v>
      </c>
      <c r="AD92">
        <v>1</v>
      </c>
      <c r="AE92">
        <v>11</v>
      </c>
      <c r="AF92">
        <v>0</v>
      </c>
      <c r="AG92">
        <v>1</v>
      </c>
      <c r="AH92">
        <v>1</v>
      </c>
      <c r="AI92">
        <v>2</v>
      </c>
      <c r="AJ92">
        <v>4</v>
      </c>
      <c r="AK92">
        <v>8</v>
      </c>
      <c r="AL92">
        <v>12</v>
      </c>
      <c r="AM92">
        <v>1</v>
      </c>
      <c r="AN92">
        <v>5</v>
      </c>
      <c r="AO92">
        <v>1</v>
      </c>
      <c r="AP92">
        <v>0</v>
      </c>
      <c r="AQ92">
        <v>0</v>
      </c>
      <c r="AR92">
        <v>4</v>
      </c>
      <c r="AS92">
        <v>2</v>
      </c>
      <c r="AT92">
        <v>16</v>
      </c>
      <c r="AU92">
        <v>3</v>
      </c>
      <c r="AV92">
        <v>1</v>
      </c>
      <c r="AW92">
        <v>115</v>
      </c>
      <c r="AX92">
        <v>87</v>
      </c>
      <c r="AY92">
        <v>22</v>
      </c>
      <c r="AZ92">
        <v>11</v>
      </c>
      <c r="BA92">
        <v>6</v>
      </c>
      <c r="BB92">
        <v>6</v>
      </c>
      <c r="BC92">
        <v>4</v>
      </c>
      <c r="BD92">
        <v>2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33</v>
      </c>
      <c r="BS92">
        <v>87</v>
      </c>
      <c r="BT92">
        <v>16</v>
      </c>
      <c r="BU92">
        <v>11</v>
      </c>
      <c r="BV92">
        <v>0</v>
      </c>
      <c r="BW92">
        <v>4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16</v>
      </c>
      <c r="CF92">
        <v>10</v>
      </c>
      <c r="CG92">
        <v>7</v>
      </c>
      <c r="CH92">
        <v>2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10</v>
      </c>
      <c r="DB92">
        <v>54</v>
      </c>
      <c r="DC92">
        <v>26</v>
      </c>
      <c r="DD92">
        <v>0</v>
      </c>
      <c r="DE92">
        <v>0</v>
      </c>
      <c r="DF92">
        <v>1</v>
      </c>
      <c r="DG92">
        <v>1</v>
      </c>
      <c r="DH92">
        <v>18</v>
      </c>
      <c r="DI92">
        <v>0</v>
      </c>
      <c r="DJ92">
        <v>0</v>
      </c>
      <c r="DK92">
        <v>0</v>
      </c>
      <c r="DL92">
        <v>0</v>
      </c>
      <c r="DM92">
        <v>1</v>
      </c>
      <c r="DN92">
        <v>2</v>
      </c>
      <c r="DO92">
        <v>0</v>
      </c>
      <c r="DP92">
        <v>5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54</v>
      </c>
      <c r="DX92">
        <v>21</v>
      </c>
      <c r="DY92">
        <v>14</v>
      </c>
      <c r="DZ92">
        <v>3</v>
      </c>
      <c r="EA92">
        <v>0</v>
      </c>
      <c r="EB92">
        <v>1</v>
      </c>
      <c r="EC92">
        <v>0</v>
      </c>
      <c r="ED92">
        <v>2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1</v>
      </c>
      <c r="EO92">
        <v>0</v>
      </c>
      <c r="EP92">
        <v>0</v>
      </c>
      <c r="EQ92">
        <v>0</v>
      </c>
      <c r="ER92">
        <v>0</v>
      </c>
      <c r="ES92">
        <v>21</v>
      </c>
      <c r="ET92">
        <v>54</v>
      </c>
      <c r="EU92">
        <v>17</v>
      </c>
      <c r="EV92">
        <v>6</v>
      </c>
      <c r="EW92">
        <v>2</v>
      </c>
      <c r="EX92">
        <v>5</v>
      </c>
      <c r="EY92">
        <v>2</v>
      </c>
      <c r="EZ92">
        <v>7</v>
      </c>
      <c r="FA92">
        <v>3</v>
      </c>
      <c r="FB92">
        <v>1</v>
      </c>
      <c r="FC92">
        <v>3</v>
      </c>
      <c r="FD92">
        <v>4</v>
      </c>
      <c r="FE92">
        <v>0</v>
      </c>
      <c r="FF92">
        <v>1</v>
      </c>
      <c r="FG92">
        <v>0</v>
      </c>
      <c r="FH92">
        <v>1</v>
      </c>
      <c r="FI92">
        <v>0</v>
      </c>
      <c r="FJ92">
        <v>2</v>
      </c>
      <c r="FK92">
        <v>54</v>
      </c>
      <c r="FL92">
        <v>20</v>
      </c>
      <c r="FM92">
        <v>5</v>
      </c>
      <c r="FN92">
        <v>4</v>
      </c>
      <c r="FO92">
        <v>2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1</v>
      </c>
      <c r="FV92">
        <v>3</v>
      </c>
      <c r="FW92">
        <v>2</v>
      </c>
      <c r="FX92">
        <v>0</v>
      </c>
      <c r="FY92">
        <v>0</v>
      </c>
      <c r="FZ92">
        <v>0</v>
      </c>
      <c r="GA92">
        <v>1</v>
      </c>
      <c r="GB92">
        <v>0</v>
      </c>
      <c r="GC92">
        <v>0</v>
      </c>
      <c r="GD92">
        <v>0</v>
      </c>
      <c r="GE92">
        <v>1</v>
      </c>
      <c r="GF92">
        <v>1</v>
      </c>
      <c r="GG92">
        <v>20</v>
      </c>
      <c r="GH92">
        <v>4</v>
      </c>
      <c r="GI92">
        <v>3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 t="s">
        <v>0</v>
      </c>
      <c r="GQ92">
        <v>0</v>
      </c>
      <c r="GR92">
        <v>1</v>
      </c>
      <c r="GS92" t="s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4</v>
      </c>
    </row>
    <row r="93" spans="1:207">
      <c r="A93" t="s">
        <v>1105</v>
      </c>
      <c r="B93" t="s">
        <v>1093</v>
      </c>
      <c r="C93" t="str">
        <f>"280608"</f>
        <v>280608</v>
      </c>
      <c r="D93" t="s">
        <v>1101</v>
      </c>
      <c r="E93">
        <v>1</v>
      </c>
      <c r="F93">
        <v>882</v>
      </c>
      <c r="G93">
        <v>670</v>
      </c>
      <c r="H93">
        <v>371</v>
      </c>
      <c r="I93">
        <v>299</v>
      </c>
      <c r="J93">
        <v>1</v>
      </c>
      <c r="K93">
        <v>10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299</v>
      </c>
      <c r="T93">
        <v>0</v>
      </c>
      <c r="U93">
        <v>0</v>
      </c>
      <c r="V93">
        <v>299</v>
      </c>
      <c r="W93">
        <v>21</v>
      </c>
      <c r="X93">
        <v>19</v>
      </c>
      <c r="Y93">
        <v>1</v>
      </c>
      <c r="Z93">
        <v>0</v>
      </c>
      <c r="AA93">
        <v>278</v>
      </c>
      <c r="AB93">
        <v>71</v>
      </c>
      <c r="AC93">
        <v>26</v>
      </c>
      <c r="AD93">
        <v>4</v>
      </c>
      <c r="AE93">
        <v>10</v>
      </c>
      <c r="AF93">
        <v>4</v>
      </c>
      <c r="AG93">
        <v>1</v>
      </c>
      <c r="AH93">
        <v>1</v>
      </c>
      <c r="AI93">
        <v>1</v>
      </c>
      <c r="AJ93">
        <v>1</v>
      </c>
      <c r="AK93">
        <v>5</v>
      </c>
      <c r="AL93">
        <v>9</v>
      </c>
      <c r="AM93">
        <v>0</v>
      </c>
      <c r="AN93">
        <v>0</v>
      </c>
      <c r="AO93">
        <v>1</v>
      </c>
      <c r="AP93">
        <v>2</v>
      </c>
      <c r="AQ93">
        <v>0</v>
      </c>
      <c r="AR93">
        <v>1</v>
      </c>
      <c r="AS93">
        <v>0</v>
      </c>
      <c r="AT93">
        <v>4</v>
      </c>
      <c r="AU93">
        <v>0</v>
      </c>
      <c r="AV93">
        <v>1</v>
      </c>
      <c r="AW93">
        <v>71</v>
      </c>
      <c r="AX93">
        <v>93</v>
      </c>
      <c r="AY93">
        <v>20</v>
      </c>
      <c r="AZ93">
        <v>16</v>
      </c>
      <c r="BA93">
        <v>15</v>
      </c>
      <c r="BB93">
        <v>9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1</v>
      </c>
      <c r="BI93">
        <v>3</v>
      </c>
      <c r="BJ93">
        <v>1</v>
      </c>
      <c r="BK93">
        <v>0</v>
      </c>
      <c r="BL93">
        <v>1</v>
      </c>
      <c r="BM93">
        <v>3</v>
      </c>
      <c r="BN93">
        <v>0</v>
      </c>
      <c r="BO93">
        <v>0</v>
      </c>
      <c r="BP93">
        <v>3</v>
      </c>
      <c r="BQ93">
        <v>0</v>
      </c>
      <c r="BR93">
        <v>20</v>
      </c>
      <c r="BS93">
        <v>93</v>
      </c>
      <c r="BT93">
        <v>8</v>
      </c>
      <c r="BU93">
        <v>3</v>
      </c>
      <c r="BV93">
        <v>1</v>
      </c>
      <c r="BW93">
        <v>0</v>
      </c>
      <c r="BX93">
        <v>0</v>
      </c>
      <c r="BY93">
        <v>1</v>
      </c>
      <c r="BZ93">
        <v>3</v>
      </c>
      <c r="CA93">
        <v>0</v>
      </c>
      <c r="CB93">
        <v>0</v>
      </c>
      <c r="CC93">
        <v>0</v>
      </c>
      <c r="CD93">
        <v>0</v>
      </c>
      <c r="CE93">
        <v>8</v>
      </c>
      <c r="CF93">
        <v>19</v>
      </c>
      <c r="CG93">
        <v>10</v>
      </c>
      <c r="CH93">
        <v>1</v>
      </c>
      <c r="CI93">
        <v>1</v>
      </c>
      <c r="CJ93">
        <v>0</v>
      </c>
      <c r="CK93">
        <v>0</v>
      </c>
      <c r="CL93">
        <v>3</v>
      </c>
      <c r="CM93">
        <v>1</v>
      </c>
      <c r="CN93">
        <v>0</v>
      </c>
      <c r="CO93">
        <v>1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19</v>
      </c>
      <c r="DB93">
        <v>10</v>
      </c>
      <c r="DC93">
        <v>4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1</v>
      </c>
      <c r="DP93">
        <v>3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10</v>
      </c>
      <c r="DX93">
        <v>33</v>
      </c>
      <c r="DY93">
        <v>17</v>
      </c>
      <c r="DZ93">
        <v>2</v>
      </c>
      <c r="EA93">
        <v>5</v>
      </c>
      <c r="EB93">
        <v>1</v>
      </c>
      <c r="EC93">
        <v>0</v>
      </c>
      <c r="ED93">
        <v>0</v>
      </c>
      <c r="EE93">
        <v>1</v>
      </c>
      <c r="EF93">
        <v>1</v>
      </c>
      <c r="EG93">
        <v>0</v>
      </c>
      <c r="EH93">
        <v>0</v>
      </c>
      <c r="EI93">
        <v>0</v>
      </c>
      <c r="EJ93">
        <v>3</v>
      </c>
      <c r="EK93">
        <v>0</v>
      </c>
      <c r="EL93">
        <v>1</v>
      </c>
      <c r="EM93">
        <v>0</v>
      </c>
      <c r="EN93">
        <v>0</v>
      </c>
      <c r="EO93">
        <v>0</v>
      </c>
      <c r="EP93">
        <v>2</v>
      </c>
      <c r="EQ93">
        <v>0</v>
      </c>
      <c r="ER93">
        <v>0</v>
      </c>
      <c r="ES93">
        <v>33</v>
      </c>
      <c r="ET93">
        <v>28</v>
      </c>
      <c r="EU93">
        <v>7</v>
      </c>
      <c r="EV93">
        <v>0</v>
      </c>
      <c r="EW93">
        <v>1</v>
      </c>
      <c r="EX93">
        <v>2</v>
      </c>
      <c r="EY93">
        <v>1</v>
      </c>
      <c r="EZ93">
        <v>3</v>
      </c>
      <c r="FA93">
        <v>1</v>
      </c>
      <c r="FB93">
        <v>4</v>
      </c>
      <c r="FC93">
        <v>1</v>
      </c>
      <c r="FD93">
        <v>4</v>
      </c>
      <c r="FE93">
        <v>1</v>
      </c>
      <c r="FF93">
        <v>1</v>
      </c>
      <c r="FG93">
        <v>0</v>
      </c>
      <c r="FH93">
        <v>0</v>
      </c>
      <c r="FI93">
        <v>1</v>
      </c>
      <c r="FJ93">
        <v>1</v>
      </c>
      <c r="FK93">
        <v>28</v>
      </c>
      <c r="FL93">
        <v>13</v>
      </c>
      <c r="FM93">
        <v>3</v>
      </c>
      <c r="FN93">
        <v>2</v>
      </c>
      <c r="FO93">
        <v>0</v>
      </c>
      <c r="FP93">
        <v>0</v>
      </c>
      <c r="FQ93">
        <v>1</v>
      </c>
      <c r="FR93">
        <v>1</v>
      </c>
      <c r="FS93">
        <v>0</v>
      </c>
      <c r="FT93">
        <v>2</v>
      </c>
      <c r="FU93">
        <v>0</v>
      </c>
      <c r="FV93">
        <v>1</v>
      </c>
      <c r="FW93">
        <v>0</v>
      </c>
      <c r="FX93">
        <v>1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0</v>
      </c>
      <c r="GE93">
        <v>0</v>
      </c>
      <c r="GF93">
        <v>1</v>
      </c>
      <c r="GG93">
        <v>13</v>
      </c>
      <c r="GH93">
        <v>3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 t="s">
        <v>0</v>
      </c>
      <c r="GQ93">
        <v>1</v>
      </c>
      <c r="GR93">
        <v>1</v>
      </c>
      <c r="GS93" t="s">
        <v>0</v>
      </c>
      <c r="GT93">
        <v>0</v>
      </c>
      <c r="GU93">
        <v>0</v>
      </c>
      <c r="GV93">
        <v>0</v>
      </c>
      <c r="GW93">
        <v>1</v>
      </c>
      <c r="GX93">
        <v>0</v>
      </c>
      <c r="GY93">
        <v>3</v>
      </c>
    </row>
    <row r="94" spans="1:207">
      <c r="A94" t="s">
        <v>1104</v>
      </c>
      <c r="B94" t="s">
        <v>1093</v>
      </c>
      <c r="C94" t="str">
        <f>"280608"</f>
        <v>280608</v>
      </c>
      <c r="D94" t="s">
        <v>1103</v>
      </c>
      <c r="E94">
        <v>2</v>
      </c>
      <c r="F94">
        <v>601</v>
      </c>
      <c r="G94">
        <v>480</v>
      </c>
      <c r="H94">
        <v>232</v>
      </c>
      <c r="I94">
        <v>248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248</v>
      </c>
      <c r="T94">
        <v>0</v>
      </c>
      <c r="U94">
        <v>0</v>
      </c>
      <c r="V94">
        <v>248</v>
      </c>
      <c r="W94">
        <v>9</v>
      </c>
      <c r="X94">
        <v>8</v>
      </c>
      <c r="Y94">
        <v>1</v>
      </c>
      <c r="Z94">
        <v>0</v>
      </c>
      <c r="AA94">
        <v>239</v>
      </c>
      <c r="AB94">
        <v>50</v>
      </c>
      <c r="AC94">
        <v>17</v>
      </c>
      <c r="AD94">
        <v>2</v>
      </c>
      <c r="AE94">
        <v>1</v>
      </c>
      <c r="AF94">
        <v>1</v>
      </c>
      <c r="AG94">
        <v>2</v>
      </c>
      <c r="AH94">
        <v>2</v>
      </c>
      <c r="AI94">
        <v>3</v>
      </c>
      <c r="AJ94">
        <v>0</v>
      </c>
      <c r="AK94">
        <v>1</v>
      </c>
      <c r="AL94">
        <v>6</v>
      </c>
      <c r="AM94">
        <v>0</v>
      </c>
      <c r="AN94">
        <v>1</v>
      </c>
      <c r="AO94">
        <v>3</v>
      </c>
      <c r="AP94">
        <v>3</v>
      </c>
      <c r="AQ94">
        <v>1</v>
      </c>
      <c r="AR94">
        <v>1</v>
      </c>
      <c r="AS94">
        <v>1</v>
      </c>
      <c r="AT94">
        <v>5</v>
      </c>
      <c r="AU94">
        <v>0</v>
      </c>
      <c r="AV94">
        <v>0</v>
      </c>
      <c r="AW94">
        <v>50</v>
      </c>
      <c r="AX94">
        <v>55</v>
      </c>
      <c r="AY94">
        <v>15</v>
      </c>
      <c r="AZ94">
        <v>2</v>
      </c>
      <c r="BA94">
        <v>11</v>
      </c>
      <c r="BB94">
        <v>7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17</v>
      </c>
      <c r="BS94">
        <v>55</v>
      </c>
      <c r="BT94">
        <v>20</v>
      </c>
      <c r="BU94">
        <v>9</v>
      </c>
      <c r="BV94">
        <v>1</v>
      </c>
      <c r="BW94">
        <v>4</v>
      </c>
      <c r="BX94">
        <v>1</v>
      </c>
      <c r="BY94">
        <v>2</v>
      </c>
      <c r="BZ94">
        <v>1</v>
      </c>
      <c r="CA94">
        <v>0</v>
      </c>
      <c r="CB94">
        <v>0</v>
      </c>
      <c r="CC94">
        <v>0</v>
      </c>
      <c r="CD94">
        <v>2</v>
      </c>
      <c r="CE94">
        <v>20</v>
      </c>
      <c r="CF94">
        <v>13</v>
      </c>
      <c r="CG94">
        <v>6</v>
      </c>
      <c r="CH94">
        <v>0</v>
      </c>
      <c r="CI94">
        <v>1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2</v>
      </c>
      <c r="CQ94">
        <v>0</v>
      </c>
      <c r="CR94">
        <v>0</v>
      </c>
      <c r="CS94">
        <v>0</v>
      </c>
      <c r="CT94">
        <v>2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13</v>
      </c>
      <c r="DB94">
        <v>15</v>
      </c>
      <c r="DC94">
        <v>3</v>
      </c>
      <c r="DD94">
        <v>1</v>
      </c>
      <c r="DE94">
        <v>0</v>
      </c>
      <c r="DF94">
        <v>2</v>
      </c>
      <c r="DG94">
        <v>0</v>
      </c>
      <c r="DH94">
        <v>5</v>
      </c>
      <c r="DI94">
        <v>1</v>
      </c>
      <c r="DJ94">
        <v>0</v>
      </c>
      <c r="DK94">
        <v>0</v>
      </c>
      <c r="DL94">
        <v>2</v>
      </c>
      <c r="DM94">
        <v>0</v>
      </c>
      <c r="DN94">
        <v>0</v>
      </c>
      <c r="DO94">
        <v>0</v>
      </c>
      <c r="DP94">
        <v>1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15</v>
      </c>
      <c r="DX94">
        <v>35</v>
      </c>
      <c r="DY94">
        <v>22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3</v>
      </c>
      <c r="EF94">
        <v>2</v>
      </c>
      <c r="EG94">
        <v>0</v>
      </c>
      <c r="EH94">
        <v>0</v>
      </c>
      <c r="EI94">
        <v>0</v>
      </c>
      <c r="EJ94">
        <v>1</v>
      </c>
      <c r="EK94">
        <v>0</v>
      </c>
      <c r="EL94">
        <v>1</v>
      </c>
      <c r="EM94">
        <v>0</v>
      </c>
      <c r="EN94">
        <v>0</v>
      </c>
      <c r="EO94">
        <v>2</v>
      </c>
      <c r="EP94">
        <v>0</v>
      </c>
      <c r="EQ94">
        <v>0</v>
      </c>
      <c r="ER94">
        <v>3</v>
      </c>
      <c r="ES94">
        <v>35</v>
      </c>
      <c r="ET94">
        <v>31</v>
      </c>
      <c r="EU94">
        <v>7</v>
      </c>
      <c r="EV94">
        <v>2</v>
      </c>
      <c r="EW94">
        <v>2</v>
      </c>
      <c r="EX94">
        <v>0</v>
      </c>
      <c r="EY94">
        <v>3</v>
      </c>
      <c r="EZ94">
        <v>3</v>
      </c>
      <c r="FA94">
        <v>2</v>
      </c>
      <c r="FB94">
        <v>6</v>
      </c>
      <c r="FC94">
        <v>0</v>
      </c>
      <c r="FD94">
        <v>3</v>
      </c>
      <c r="FE94">
        <v>0</v>
      </c>
      <c r="FF94">
        <v>0</v>
      </c>
      <c r="FG94">
        <v>0</v>
      </c>
      <c r="FH94">
        <v>0</v>
      </c>
      <c r="FI94">
        <v>2</v>
      </c>
      <c r="FJ94">
        <v>1</v>
      </c>
      <c r="FK94">
        <v>31</v>
      </c>
      <c r="FL94">
        <v>16</v>
      </c>
      <c r="FM94">
        <v>2</v>
      </c>
      <c r="FN94">
        <v>2</v>
      </c>
      <c r="FO94">
        <v>1</v>
      </c>
      <c r="FP94">
        <v>0</v>
      </c>
      <c r="FQ94">
        <v>0</v>
      </c>
      <c r="FR94">
        <v>0</v>
      </c>
      <c r="FS94">
        <v>2</v>
      </c>
      <c r="FT94">
        <v>1</v>
      </c>
      <c r="FU94">
        <v>4</v>
      </c>
      <c r="FV94">
        <v>1</v>
      </c>
      <c r="FW94">
        <v>0</v>
      </c>
      <c r="FX94">
        <v>1</v>
      </c>
      <c r="FY94">
        <v>0</v>
      </c>
      <c r="FZ94">
        <v>0</v>
      </c>
      <c r="GA94">
        <v>0</v>
      </c>
      <c r="GB94">
        <v>1</v>
      </c>
      <c r="GC94">
        <v>0</v>
      </c>
      <c r="GD94">
        <v>0</v>
      </c>
      <c r="GE94">
        <v>0</v>
      </c>
      <c r="GF94">
        <v>1</v>
      </c>
      <c r="GG94">
        <v>16</v>
      </c>
      <c r="GH94">
        <v>4</v>
      </c>
      <c r="GI94">
        <v>2</v>
      </c>
      <c r="GJ94">
        <v>0</v>
      </c>
      <c r="GK94">
        <v>0</v>
      </c>
      <c r="GL94">
        <v>1</v>
      </c>
      <c r="GM94">
        <v>0</v>
      </c>
      <c r="GN94">
        <v>0</v>
      </c>
      <c r="GO94">
        <v>0</v>
      </c>
      <c r="GP94" t="s">
        <v>0</v>
      </c>
      <c r="GQ94">
        <v>0</v>
      </c>
      <c r="GR94">
        <v>0</v>
      </c>
      <c r="GS94" t="s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3</v>
      </c>
    </row>
    <row r="95" spans="1:207">
      <c r="A95" t="s">
        <v>1102</v>
      </c>
      <c r="B95" t="s">
        <v>1093</v>
      </c>
      <c r="C95" t="str">
        <f>"280608"</f>
        <v>280608</v>
      </c>
      <c r="D95" t="s">
        <v>1101</v>
      </c>
      <c r="E95">
        <v>3</v>
      </c>
      <c r="F95">
        <v>960</v>
      </c>
      <c r="G95">
        <v>740</v>
      </c>
      <c r="H95">
        <v>434</v>
      </c>
      <c r="I95">
        <v>306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306</v>
      </c>
      <c r="T95">
        <v>0</v>
      </c>
      <c r="U95">
        <v>0</v>
      </c>
      <c r="V95">
        <v>306</v>
      </c>
      <c r="W95">
        <v>18</v>
      </c>
      <c r="X95">
        <v>18</v>
      </c>
      <c r="Y95">
        <v>0</v>
      </c>
      <c r="Z95">
        <v>0</v>
      </c>
      <c r="AA95">
        <v>288</v>
      </c>
      <c r="AB95">
        <v>69</v>
      </c>
      <c r="AC95">
        <v>26</v>
      </c>
      <c r="AD95">
        <v>4</v>
      </c>
      <c r="AE95">
        <v>8</v>
      </c>
      <c r="AF95">
        <v>5</v>
      </c>
      <c r="AG95">
        <v>6</v>
      </c>
      <c r="AH95">
        <v>0</v>
      </c>
      <c r="AI95">
        <v>3</v>
      </c>
      <c r="AJ95">
        <v>0</v>
      </c>
      <c r="AK95">
        <v>0</v>
      </c>
      <c r="AL95">
        <v>5</v>
      </c>
      <c r="AM95">
        <v>0</v>
      </c>
      <c r="AN95">
        <v>2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6</v>
      </c>
      <c r="AU95">
        <v>0</v>
      </c>
      <c r="AV95">
        <v>3</v>
      </c>
      <c r="AW95">
        <v>69</v>
      </c>
      <c r="AX95">
        <v>86</v>
      </c>
      <c r="AY95">
        <v>29</v>
      </c>
      <c r="AZ95">
        <v>8</v>
      </c>
      <c r="BA95">
        <v>13</v>
      </c>
      <c r="BB95">
        <v>7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3</v>
      </c>
      <c r="BJ95">
        <v>0</v>
      </c>
      <c r="BK95">
        <v>0</v>
      </c>
      <c r="BL95">
        <v>0</v>
      </c>
      <c r="BM95">
        <v>4</v>
      </c>
      <c r="BN95">
        <v>1</v>
      </c>
      <c r="BO95">
        <v>0</v>
      </c>
      <c r="BP95">
        <v>1</v>
      </c>
      <c r="BQ95">
        <v>0</v>
      </c>
      <c r="BR95">
        <v>17</v>
      </c>
      <c r="BS95">
        <v>86</v>
      </c>
      <c r="BT95">
        <v>8</v>
      </c>
      <c r="BU95">
        <v>3</v>
      </c>
      <c r="BV95">
        <v>2</v>
      </c>
      <c r="BW95">
        <v>0</v>
      </c>
      <c r="BX95">
        <v>0</v>
      </c>
      <c r="BY95">
        <v>2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8</v>
      </c>
      <c r="CF95">
        <v>17</v>
      </c>
      <c r="CG95">
        <v>9</v>
      </c>
      <c r="CH95">
        <v>1</v>
      </c>
      <c r="CI95">
        <v>1</v>
      </c>
      <c r="CJ95">
        <v>0</v>
      </c>
      <c r="CK95">
        <v>1</v>
      </c>
      <c r="CL95">
        <v>1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1</v>
      </c>
      <c r="CZ95">
        <v>1</v>
      </c>
      <c r="DA95">
        <v>17</v>
      </c>
      <c r="DB95">
        <v>18</v>
      </c>
      <c r="DC95">
        <v>7</v>
      </c>
      <c r="DD95">
        <v>0</v>
      </c>
      <c r="DE95">
        <v>1</v>
      </c>
      <c r="DF95">
        <v>0</v>
      </c>
      <c r="DG95">
        <v>0</v>
      </c>
      <c r="DH95">
        <v>5</v>
      </c>
      <c r="DI95">
        <v>0</v>
      </c>
      <c r="DJ95">
        <v>0</v>
      </c>
      <c r="DK95">
        <v>0</v>
      </c>
      <c r="DL95">
        <v>2</v>
      </c>
      <c r="DM95">
        <v>0</v>
      </c>
      <c r="DN95">
        <v>0</v>
      </c>
      <c r="DO95">
        <v>0</v>
      </c>
      <c r="DP95">
        <v>3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18</v>
      </c>
      <c r="DX95">
        <v>23</v>
      </c>
      <c r="DY95">
        <v>10</v>
      </c>
      <c r="DZ95">
        <v>2</v>
      </c>
      <c r="EA95">
        <v>0</v>
      </c>
      <c r="EB95">
        <v>7</v>
      </c>
      <c r="EC95">
        <v>0</v>
      </c>
      <c r="ED95">
        <v>0</v>
      </c>
      <c r="EE95">
        <v>2</v>
      </c>
      <c r="EF95">
        <v>1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1</v>
      </c>
      <c r="EP95">
        <v>0</v>
      </c>
      <c r="EQ95">
        <v>0</v>
      </c>
      <c r="ER95">
        <v>0</v>
      </c>
      <c r="ES95">
        <v>23</v>
      </c>
      <c r="ET95">
        <v>47</v>
      </c>
      <c r="EU95">
        <v>11</v>
      </c>
      <c r="EV95">
        <v>3</v>
      </c>
      <c r="EW95">
        <v>3</v>
      </c>
      <c r="EX95">
        <v>1</v>
      </c>
      <c r="EY95">
        <v>2</v>
      </c>
      <c r="EZ95">
        <v>0</v>
      </c>
      <c r="FA95">
        <v>4</v>
      </c>
      <c r="FB95">
        <v>13</v>
      </c>
      <c r="FC95">
        <v>2</v>
      </c>
      <c r="FD95">
        <v>1</v>
      </c>
      <c r="FE95">
        <v>2</v>
      </c>
      <c r="FF95">
        <v>0</v>
      </c>
      <c r="FG95">
        <v>0</v>
      </c>
      <c r="FH95">
        <v>4</v>
      </c>
      <c r="FI95">
        <v>0</v>
      </c>
      <c r="FJ95">
        <v>1</v>
      </c>
      <c r="FK95">
        <v>47</v>
      </c>
      <c r="FL95">
        <v>19</v>
      </c>
      <c r="FM95">
        <v>9</v>
      </c>
      <c r="FN95">
        <v>1</v>
      </c>
      <c r="FO95">
        <v>2</v>
      </c>
      <c r="FP95">
        <v>1</v>
      </c>
      <c r="FQ95">
        <v>0</v>
      </c>
      <c r="FR95">
        <v>1</v>
      </c>
      <c r="FS95">
        <v>0</v>
      </c>
      <c r="FT95">
        <v>2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1</v>
      </c>
      <c r="GF95">
        <v>1</v>
      </c>
      <c r="GG95">
        <v>19</v>
      </c>
      <c r="GH95">
        <v>1</v>
      </c>
      <c r="GI95">
        <v>1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 t="s">
        <v>0</v>
      </c>
      <c r="GQ95">
        <v>0</v>
      </c>
      <c r="GR95">
        <v>0</v>
      </c>
      <c r="GS95" t="s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1</v>
      </c>
    </row>
    <row r="96" spans="1:207">
      <c r="A96" t="s">
        <v>1100</v>
      </c>
      <c r="B96" t="s">
        <v>1093</v>
      </c>
      <c r="C96" t="str">
        <f>"280608"</f>
        <v>280608</v>
      </c>
      <c r="D96" t="s">
        <v>1099</v>
      </c>
      <c r="E96">
        <v>4</v>
      </c>
      <c r="F96">
        <v>436</v>
      </c>
      <c r="G96">
        <v>340</v>
      </c>
      <c r="H96">
        <v>171</v>
      </c>
      <c r="I96">
        <v>169</v>
      </c>
      <c r="J96">
        <v>0</v>
      </c>
      <c r="K96">
        <v>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169</v>
      </c>
      <c r="T96">
        <v>0</v>
      </c>
      <c r="U96">
        <v>0</v>
      </c>
      <c r="V96">
        <v>169</v>
      </c>
      <c r="W96">
        <v>13</v>
      </c>
      <c r="X96">
        <v>6</v>
      </c>
      <c r="Y96">
        <v>7</v>
      </c>
      <c r="Z96">
        <v>0</v>
      </c>
      <c r="AA96">
        <v>156</v>
      </c>
      <c r="AB96">
        <v>28</v>
      </c>
      <c r="AC96">
        <v>13</v>
      </c>
      <c r="AD96">
        <v>0</v>
      </c>
      <c r="AE96">
        <v>4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3</v>
      </c>
      <c r="AL96">
        <v>3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28</v>
      </c>
      <c r="AX96">
        <v>49</v>
      </c>
      <c r="AY96">
        <v>11</v>
      </c>
      <c r="AZ96">
        <v>4</v>
      </c>
      <c r="BA96">
        <v>5</v>
      </c>
      <c r="BB96">
        <v>7</v>
      </c>
      <c r="BC96">
        <v>3</v>
      </c>
      <c r="BD96">
        <v>2</v>
      </c>
      <c r="BE96">
        <v>0</v>
      </c>
      <c r="BF96">
        <v>0</v>
      </c>
      <c r="BG96">
        <v>1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15</v>
      </c>
      <c r="BS96">
        <v>49</v>
      </c>
      <c r="BT96">
        <v>10</v>
      </c>
      <c r="BU96">
        <v>4</v>
      </c>
      <c r="BV96">
        <v>4</v>
      </c>
      <c r="BW96">
        <v>1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10</v>
      </c>
      <c r="CF96">
        <v>2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2</v>
      </c>
      <c r="DB96">
        <v>32</v>
      </c>
      <c r="DC96">
        <v>6</v>
      </c>
      <c r="DD96">
        <v>3</v>
      </c>
      <c r="DE96">
        <v>2</v>
      </c>
      <c r="DF96">
        <v>2</v>
      </c>
      <c r="DG96">
        <v>1</v>
      </c>
      <c r="DH96">
        <v>13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1</v>
      </c>
      <c r="DS96">
        <v>0</v>
      </c>
      <c r="DT96">
        <v>2</v>
      </c>
      <c r="DU96">
        <v>1</v>
      </c>
      <c r="DV96">
        <v>0</v>
      </c>
      <c r="DW96">
        <v>32</v>
      </c>
      <c r="DX96">
        <v>16</v>
      </c>
      <c r="DY96">
        <v>11</v>
      </c>
      <c r="DZ96">
        <v>0</v>
      </c>
      <c r="EA96">
        <v>0</v>
      </c>
      <c r="EB96">
        <v>2</v>
      </c>
      <c r="EC96">
        <v>1</v>
      </c>
      <c r="ED96">
        <v>1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1</v>
      </c>
      <c r="EP96">
        <v>0</v>
      </c>
      <c r="EQ96">
        <v>0</v>
      </c>
      <c r="ER96">
        <v>0</v>
      </c>
      <c r="ES96">
        <v>16</v>
      </c>
      <c r="ET96">
        <v>14</v>
      </c>
      <c r="EU96">
        <v>2</v>
      </c>
      <c r="EV96">
        <v>1</v>
      </c>
      <c r="EW96">
        <v>3</v>
      </c>
      <c r="EX96">
        <v>1</v>
      </c>
      <c r="EY96">
        <v>0</v>
      </c>
      <c r="EZ96">
        <v>3</v>
      </c>
      <c r="FA96">
        <v>0</v>
      </c>
      <c r="FB96">
        <v>0</v>
      </c>
      <c r="FC96">
        <v>2</v>
      </c>
      <c r="FD96">
        <v>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14</v>
      </c>
      <c r="FL96">
        <v>4</v>
      </c>
      <c r="FM96">
        <v>1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1</v>
      </c>
      <c r="GF96">
        <v>1</v>
      </c>
      <c r="GG96">
        <v>4</v>
      </c>
      <c r="GH96">
        <v>1</v>
      </c>
      <c r="GI96">
        <v>0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 t="s">
        <v>0</v>
      </c>
      <c r="GQ96">
        <v>0</v>
      </c>
      <c r="GR96">
        <v>0</v>
      </c>
      <c r="GS96" t="s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</v>
      </c>
    </row>
    <row r="97" spans="1:207">
      <c r="A97" t="s">
        <v>1098</v>
      </c>
      <c r="B97" t="s">
        <v>1093</v>
      </c>
      <c r="C97" t="str">
        <f>"280608"</f>
        <v>280608</v>
      </c>
      <c r="D97" t="s">
        <v>1097</v>
      </c>
      <c r="E97">
        <v>5</v>
      </c>
      <c r="F97">
        <v>1199</v>
      </c>
      <c r="G97">
        <v>909</v>
      </c>
      <c r="H97">
        <v>588</v>
      </c>
      <c r="I97">
        <v>321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321</v>
      </c>
      <c r="T97">
        <v>0</v>
      </c>
      <c r="U97">
        <v>0</v>
      </c>
      <c r="V97">
        <v>321</v>
      </c>
      <c r="W97">
        <v>18</v>
      </c>
      <c r="X97">
        <v>12</v>
      </c>
      <c r="Y97">
        <v>6</v>
      </c>
      <c r="Z97">
        <v>0</v>
      </c>
      <c r="AA97">
        <v>303</v>
      </c>
      <c r="AB97">
        <v>114</v>
      </c>
      <c r="AC97">
        <v>31</v>
      </c>
      <c r="AD97">
        <v>2</v>
      </c>
      <c r="AE97">
        <v>13</v>
      </c>
      <c r="AF97">
        <v>7</v>
      </c>
      <c r="AG97">
        <v>1</v>
      </c>
      <c r="AH97">
        <v>1</v>
      </c>
      <c r="AI97">
        <v>3</v>
      </c>
      <c r="AJ97">
        <v>2</v>
      </c>
      <c r="AK97">
        <v>13</v>
      </c>
      <c r="AL97">
        <v>21</v>
      </c>
      <c r="AM97">
        <v>0</v>
      </c>
      <c r="AN97">
        <v>0</v>
      </c>
      <c r="AO97">
        <v>4</v>
      </c>
      <c r="AP97">
        <v>6</v>
      </c>
      <c r="AQ97">
        <v>0</v>
      </c>
      <c r="AR97">
        <v>4</v>
      </c>
      <c r="AS97">
        <v>1</v>
      </c>
      <c r="AT97">
        <v>1</v>
      </c>
      <c r="AU97">
        <v>2</v>
      </c>
      <c r="AV97">
        <v>2</v>
      </c>
      <c r="AW97">
        <v>114</v>
      </c>
      <c r="AX97">
        <v>60</v>
      </c>
      <c r="AY97">
        <v>11</v>
      </c>
      <c r="AZ97">
        <v>5</v>
      </c>
      <c r="BA97">
        <v>13</v>
      </c>
      <c r="BB97">
        <v>5</v>
      </c>
      <c r="BC97">
        <v>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2</v>
      </c>
      <c r="BJ97">
        <v>0</v>
      </c>
      <c r="BK97">
        <v>1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18</v>
      </c>
      <c r="BS97">
        <v>60</v>
      </c>
      <c r="BT97">
        <v>10</v>
      </c>
      <c r="BU97">
        <v>2</v>
      </c>
      <c r="BV97">
        <v>0</v>
      </c>
      <c r="BW97">
        <v>1</v>
      </c>
      <c r="BX97">
        <v>1</v>
      </c>
      <c r="BY97">
        <v>0</v>
      </c>
      <c r="BZ97">
        <v>1</v>
      </c>
      <c r="CA97">
        <v>0</v>
      </c>
      <c r="CB97">
        <v>3</v>
      </c>
      <c r="CC97">
        <v>1</v>
      </c>
      <c r="CD97">
        <v>1</v>
      </c>
      <c r="CE97">
        <v>10</v>
      </c>
      <c r="CF97">
        <v>16</v>
      </c>
      <c r="CG97">
        <v>11</v>
      </c>
      <c r="CH97">
        <v>2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16</v>
      </c>
      <c r="DB97">
        <v>42</v>
      </c>
      <c r="DC97">
        <v>8</v>
      </c>
      <c r="DD97">
        <v>1</v>
      </c>
      <c r="DE97">
        <v>1</v>
      </c>
      <c r="DF97">
        <v>2</v>
      </c>
      <c r="DG97">
        <v>0</v>
      </c>
      <c r="DH97">
        <v>17</v>
      </c>
      <c r="DI97">
        <v>2</v>
      </c>
      <c r="DJ97">
        <v>1</v>
      </c>
      <c r="DK97">
        <v>0</v>
      </c>
      <c r="DL97">
        <v>4</v>
      </c>
      <c r="DM97">
        <v>1</v>
      </c>
      <c r="DN97">
        <v>0</v>
      </c>
      <c r="DO97">
        <v>0</v>
      </c>
      <c r="DP97">
        <v>3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2</v>
      </c>
      <c r="DW97">
        <v>42</v>
      </c>
      <c r="DX97">
        <v>17</v>
      </c>
      <c r="DY97">
        <v>12</v>
      </c>
      <c r="DZ97">
        <v>0</v>
      </c>
      <c r="EA97">
        <v>0</v>
      </c>
      <c r="EB97">
        <v>1</v>
      </c>
      <c r="EC97">
        <v>0</v>
      </c>
      <c r="ED97">
        <v>0</v>
      </c>
      <c r="EE97">
        <v>1</v>
      </c>
      <c r="EF97">
        <v>1</v>
      </c>
      <c r="EG97">
        <v>0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17</v>
      </c>
      <c r="ET97">
        <v>33</v>
      </c>
      <c r="EU97">
        <v>8</v>
      </c>
      <c r="EV97">
        <v>1</v>
      </c>
      <c r="EW97">
        <v>2</v>
      </c>
      <c r="EX97">
        <v>3</v>
      </c>
      <c r="EY97">
        <v>0</v>
      </c>
      <c r="EZ97">
        <v>5</v>
      </c>
      <c r="FA97">
        <v>2</v>
      </c>
      <c r="FB97">
        <v>2</v>
      </c>
      <c r="FC97">
        <v>2</v>
      </c>
      <c r="FD97">
        <v>7</v>
      </c>
      <c r="FE97">
        <v>0</v>
      </c>
      <c r="FF97">
        <v>0</v>
      </c>
      <c r="FG97">
        <v>0</v>
      </c>
      <c r="FH97">
        <v>1</v>
      </c>
      <c r="FI97">
        <v>0</v>
      </c>
      <c r="FJ97">
        <v>0</v>
      </c>
      <c r="FK97">
        <v>33</v>
      </c>
      <c r="FL97">
        <v>7</v>
      </c>
      <c r="FM97">
        <v>2</v>
      </c>
      <c r="FN97">
        <v>2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2</v>
      </c>
      <c r="GC97">
        <v>1</v>
      </c>
      <c r="GD97">
        <v>0</v>
      </c>
      <c r="GE97">
        <v>0</v>
      </c>
      <c r="GF97">
        <v>0</v>
      </c>
      <c r="GG97">
        <v>7</v>
      </c>
      <c r="GH97">
        <v>4</v>
      </c>
      <c r="GI97">
        <v>1</v>
      </c>
      <c r="GJ97">
        <v>0</v>
      </c>
      <c r="GK97">
        <v>0</v>
      </c>
      <c r="GL97">
        <v>0</v>
      </c>
      <c r="GM97">
        <v>1</v>
      </c>
      <c r="GN97">
        <v>0</v>
      </c>
      <c r="GO97">
        <v>0</v>
      </c>
      <c r="GP97" t="s">
        <v>0</v>
      </c>
      <c r="GQ97">
        <v>1</v>
      </c>
      <c r="GR97">
        <v>0</v>
      </c>
      <c r="GS97" t="s">
        <v>0</v>
      </c>
      <c r="GT97">
        <v>0</v>
      </c>
      <c r="GU97">
        <v>0</v>
      </c>
      <c r="GV97">
        <v>0</v>
      </c>
      <c r="GW97">
        <v>0</v>
      </c>
      <c r="GX97">
        <v>1</v>
      </c>
      <c r="GY97">
        <v>4</v>
      </c>
    </row>
    <row r="98" spans="1:207">
      <c r="A98" t="s">
        <v>1096</v>
      </c>
      <c r="B98" t="s">
        <v>1093</v>
      </c>
      <c r="C98" t="str">
        <f>"280608"</f>
        <v>280608</v>
      </c>
      <c r="D98" t="s">
        <v>1095</v>
      </c>
      <c r="E98">
        <v>6</v>
      </c>
      <c r="F98">
        <v>356</v>
      </c>
      <c r="G98">
        <v>270</v>
      </c>
      <c r="H98">
        <v>156</v>
      </c>
      <c r="I98">
        <v>114</v>
      </c>
      <c r="J98">
        <v>1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114</v>
      </c>
      <c r="T98">
        <v>0</v>
      </c>
      <c r="U98">
        <v>0</v>
      </c>
      <c r="V98">
        <v>114</v>
      </c>
      <c r="W98">
        <v>13</v>
      </c>
      <c r="X98">
        <v>12</v>
      </c>
      <c r="Y98">
        <v>1</v>
      </c>
      <c r="Z98">
        <v>0</v>
      </c>
      <c r="AA98">
        <v>101</v>
      </c>
      <c r="AB98">
        <v>35</v>
      </c>
      <c r="AC98">
        <v>15</v>
      </c>
      <c r="AD98">
        <v>0</v>
      </c>
      <c r="AE98">
        <v>5</v>
      </c>
      <c r="AF98">
        <v>1</v>
      </c>
      <c r="AG98">
        <v>2</v>
      </c>
      <c r="AH98">
        <v>1</v>
      </c>
      <c r="AI98">
        <v>0</v>
      </c>
      <c r="AJ98">
        <v>0</v>
      </c>
      <c r="AK98">
        <v>0</v>
      </c>
      <c r="AL98">
        <v>2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0</v>
      </c>
      <c r="AT98">
        <v>6</v>
      </c>
      <c r="AU98">
        <v>0</v>
      </c>
      <c r="AV98">
        <v>0</v>
      </c>
      <c r="AW98">
        <v>35</v>
      </c>
      <c r="AX98">
        <v>26</v>
      </c>
      <c r="AY98">
        <v>6</v>
      </c>
      <c r="AZ98">
        <v>3</v>
      </c>
      <c r="BA98">
        <v>3</v>
      </c>
      <c r="BB98">
        <v>2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9</v>
      </c>
      <c r="BS98">
        <v>26</v>
      </c>
      <c r="BT98">
        <v>4</v>
      </c>
      <c r="BU98">
        <v>3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4</v>
      </c>
      <c r="CF98">
        <v>7</v>
      </c>
      <c r="CG98">
        <v>3</v>
      </c>
      <c r="CH98">
        <v>1</v>
      </c>
      <c r="CI98">
        <v>0</v>
      </c>
      <c r="CJ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7</v>
      </c>
      <c r="DB98">
        <v>11</v>
      </c>
      <c r="DC98">
        <v>2</v>
      </c>
      <c r="DD98">
        <v>0</v>
      </c>
      <c r="DE98">
        <v>1</v>
      </c>
      <c r="DF98">
        <v>0</v>
      </c>
      <c r="DG98">
        <v>1</v>
      </c>
      <c r="DH98">
        <v>4</v>
      </c>
      <c r="DI98">
        <v>1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1</v>
      </c>
      <c r="DW98">
        <v>11</v>
      </c>
      <c r="DX98">
        <v>9</v>
      </c>
      <c r="DY98">
        <v>6</v>
      </c>
      <c r="DZ98">
        <v>0</v>
      </c>
      <c r="EA98">
        <v>1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9</v>
      </c>
      <c r="ET98">
        <v>7</v>
      </c>
      <c r="EU98">
        <v>5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0</v>
      </c>
      <c r="FF98">
        <v>0</v>
      </c>
      <c r="FG98">
        <v>1</v>
      </c>
      <c r="FH98">
        <v>0</v>
      </c>
      <c r="FI98">
        <v>0</v>
      </c>
      <c r="FJ98">
        <v>0</v>
      </c>
      <c r="FK98">
        <v>7</v>
      </c>
      <c r="FL98">
        <v>2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1</v>
      </c>
      <c r="GG98">
        <v>2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 t="s">
        <v>0</v>
      </c>
      <c r="GQ98">
        <v>0</v>
      </c>
      <c r="GR98">
        <v>0</v>
      </c>
      <c r="GS98" t="s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</row>
    <row r="99" spans="1:207">
      <c r="A99" t="s">
        <v>1094</v>
      </c>
      <c r="B99" t="s">
        <v>1093</v>
      </c>
      <c r="C99" t="str">
        <f>"280608"</f>
        <v>280608</v>
      </c>
      <c r="D99" t="s">
        <v>1092</v>
      </c>
      <c r="E99">
        <v>7</v>
      </c>
      <c r="F99">
        <v>331</v>
      </c>
      <c r="G99">
        <v>260</v>
      </c>
      <c r="H99">
        <v>123</v>
      </c>
      <c r="I99">
        <v>137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137</v>
      </c>
      <c r="T99">
        <v>0</v>
      </c>
      <c r="U99">
        <v>0</v>
      </c>
      <c r="V99">
        <v>137</v>
      </c>
      <c r="W99">
        <v>6</v>
      </c>
      <c r="X99">
        <v>6</v>
      </c>
      <c r="Y99">
        <v>0</v>
      </c>
      <c r="Z99">
        <v>0</v>
      </c>
      <c r="AA99">
        <v>131</v>
      </c>
      <c r="AB99">
        <v>39</v>
      </c>
      <c r="AC99">
        <v>15</v>
      </c>
      <c r="AD99">
        <v>0</v>
      </c>
      <c r="AE99">
        <v>7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1</v>
      </c>
      <c r="AL99">
        <v>3</v>
      </c>
      <c r="AM99">
        <v>0</v>
      </c>
      <c r="AN99">
        <v>0</v>
      </c>
      <c r="AO99">
        <v>3</v>
      </c>
      <c r="AP99">
        <v>6</v>
      </c>
      <c r="AQ99">
        <v>0</v>
      </c>
      <c r="AR99">
        <v>1</v>
      </c>
      <c r="AS99">
        <v>0</v>
      </c>
      <c r="AT99">
        <v>1</v>
      </c>
      <c r="AU99">
        <v>0</v>
      </c>
      <c r="AV99">
        <v>0</v>
      </c>
      <c r="AW99">
        <v>39</v>
      </c>
      <c r="AX99">
        <v>44</v>
      </c>
      <c r="AY99">
        <v>8</v>
      </c>
      <c r="AZ99">
        <v>3</v>
      </c>
      <c r="BA99">
        <v>5</v>
      </c>
      <c r="BB99">
        <v>3</v>
      </c>
      <c r="BC99">
        <v>5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2</v>
      </c>
      <c r="BN99">
        <v>0</v>
      </c>
      <c r="BO99">
        <v>0</v>
      </c>
      <c r="BP99">
        <v>0</v>
      </c>
      <c r="BQ99">
        <v>0</v>
      </c>
      <c r="BR99">
        <v>16</v>
      </c>
      <c r="BS99">
        <v>44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4</v>
      </c>
      <c r="CG99">
        <v>2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4</v>
      </c>
      <c r="DB99">
        <v>17</v>
      </c>
      <c r="DC99">
        <v>5</v>
      </c>
      <c r="DD99">
        <v>1</v>
      </c>
      <c r="DE99">
        <v>0</v>
      </c>
      <c r="DF99">
        <v>1</v>
      </c>
      <c r="DG99">
        <v>0</v>
      </c>
      <c r="DH99">
        <v>4</v>
      </c>
      <c r="DI99">
        <v>2</v>
      </c>
      <c r="DJ99">
        <v>2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17</v>
      </c>
      <c r="DX99">
        <v>7</v>
      </c>
      <c r="DY99">
        <v>5</v>
      </c>
      <c r="DZ99">
        <v>0</v>
      </c>
      <c r="EA99">
        <v>0</v>
      </c>
      <c r="EB99">
        <v>0</v>
      </c>
      <c r="EC99">
        <v>0</v>
      </c>
      <c r="ED99">
        <v>1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1</v>
      </c>
      <c r="EP99">
        <v>0</v>
      </c>
      <c r="EQ99">
        <v>0</v>
      </c>
      <c r="ER99">
        <v>0</v>
      </c>
      <c r="ES99">
        <v>7</v>
      </c>
      <c r="ET99">
        <v>12</v>
      </c>
      <c r="EU99">
        <v>4</v>
      </c>
      <c r="EV99">
        <v>2</v>
      </c>
      <c r="EW99">
        <v>3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12</v>
      </c>
      <c r="FL99">
        <v>6</v>
      </c>
      <c r="FM99">
        <v>4</v>
      </c>
      <c r="FN99">
        <v>1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6</v>
      </c>
      <c r="GH99">
        <v>2</v>
      </c>
      <c r="GI99">
        <v>0</v>
      </c>
      <c r="GJ99">
        <v>1</v>
      </c>
      <c r="GK99">
        <v>0</v>
      </c>
      <c r="GL99">
        <v>0</v>
      </c>
      <c r="GM99">
        <v>0</v>
      </c>
      <c r="GN99">
        <v>0</v>
      </c>
      <c r="GO99">
        <v>0</v>
      </c>
      <c r="GP99" t="s">
        <v>0</v>
      </c>
      <c r="GQ99">
        <v>1</v>
      </c>
      <c r="GR99">
        <v>0</v>
      </c>
      <c r="GS99" t="s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2</v>
      </c>
    </row>
    <row r="100" spans="1:207">
      <c r="A100" t="s">
        <v>1091</v>
      </c>
      <c r="B100" t="s">
        <v>1076</v>
      </c>
      <c r="C100" t="str">
        <f>"280610"</f>
        <v>280610</v>
      </c>
      <c r="D100" t="s">
        <v>1090</v>
      </c>
      <c r="E100">
        <v>1</v>
      </c>
      <c r="F100">
        <v>680</v>
      </c>
      <c r="G100">
        <v>530</v>
      </c>
      <c r="H100">
        <v>293</v>
      </c>
      <c r="I100">
        <v>237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237</v>
      </c>
      <c r="T100">
        <v>0</v>
      </c>
      <c r="U100">
        <v>0</v>
      </c>
      <c r="V100">
        <v>237</v>
      </c>
      <c r="W100">
        <v>15</v>
      </c>
      <c r="X100">
        <v>13</v>
      </c>
      <c r="Y100">
        <v>2</v>
      </c>
      <c r="Z100">
        <v>0</v>
      </c>
      <c r="AA100">
        <v>222</v>
      </c>
      <c r="AB100">
        <v>44</v>
      </c>
      <c r="AC100">
        <v>17</v>
      </c>
      <c r="AD100">
        <v>0</v>
      </c>
      <c r="AE100">
        <v>9</v>
      </c>
      <c r="AF100">
        <v>6</v>
      </c>
      <c r="AG100">
        <v>1</v>
      </c>
      <c r="AH100">
        <v>0</v>
      </c>
      <c r="AI100">
        <v>1</v>
      </c>
      <c r="AJ100">
        <v>0</v>
      </c>
      <c r="AK100">
        <v>2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</v>
      </c>
      <c r="AU100">
        <v>2</v>
      </c>
      <c r="AV100">
        <v>2</v>
      </c>
      <c r="AW100">
        <v>44</v>
      </c>
      <c r="AX100">
        <v>40</v>
      </c>
      <c r="AY100">
        <v>3</v>
      </c>
      <c r="AZ100">
        <v>5</v>
      </c>
      <c r="BA100">
        <v>7</v>
      </c>
      <c r="BB100">
        <v>3</v>
      </c>
      <c r="BC100">
        <v>2</v>
      </c>
      <c r="BD100">
        <v>0</v>
      </c>
      <c r="BE100">
        <v>0</v>
      </c>
      <c r="BF100">
        <v>0</v>
      </c>
      <c r="BG100">
        <v>0</v>
      </c>
      <c r="BH100">
        <v>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10</v>
      </c>
      <c r="BO100">
        <v>0</v>
      </c>
      <c r="BP100">
        <v>0</v>
      </c>
      <c r="BQ100">
        <v>2</v>
      </c>
      <c r="BR100">
        <v>5</v>
      </c>
      <c r="BS100">
        <v>40</v>
      </c>
      <c r="BT100">
        <v>8</v>
      </c>
      <c r="BU100">
        <v>3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2</v>
      </c>
      <c r="CB100">
        <v>0</v>
      </c>
      <c r="CC100">
        <v>0</v>
      </c>
      <c r="CD100">
        <v>2</v>
      </c>
      <c r="CE100">
        <v>8</v>
      </c>
      <c r="CF100">
        <v>9</v>
      </c>
      <c r="CG100">
        <v>5</v>
      </c>
      <c r="CH100">
        <v>2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9</v>
      </c>
      <c r="DB100">
        <v>65</v>
      </c>
      <c r="DC100">
        <v>1</v>
      </c>
      <c r="DD100">
        <v>1</v>
      </c>
      <c r="DE100">
        <v>1</v>
      </c>
      <c r="DF100">
        <v>0</v>
      </c>
      <c r="DG100">
        <v>0</v>
      </c>
      <c r="DH100">
        <v>61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65</v>
      </c>
      <c r="DX100">
        <v>15</v>
      </c>
      <c r="DY100">
        <v>5</v>
      </c>
      <c r="DZ100">
        <v>5</v>
      </c>
      <c r="EA100">
        <v>0</v>
      </c>
      <c r="EB100">
        <v>0</v>
      </c>
      <c r="EC100">
        <v>1</v>
      </c>
      <c r="ED100">
        <v>0</v>
      </c>
      <c r="EE100">
        <v>2</v>
      </c>
      <c r="EF100">
        <v>1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15</v>
      </c>
      <c r="ET100">
        <v>34</v>
      </c>
      <c r="EU100">
        <v>9</v>
      </c>
      <c r="EV100">
        <v>0</v>
      </c>
      <c r="EW100">
        <v>1</v>
      </c>
      <c r="EX100">
        <v>4</v>
      </c>
      <c r="EY100">
        <v>2</v>
      </c>
      <c r="EZ100">
        <v>4</v>
      </c>
      <c r="FA100">
        <v>0</v>
      </c>
      <c r="FB100">
        <v>1</v>
      </c>
      <c r="FC100">
        <v>0</v>
      </c>
      <c r="FD100">
        <v>2</v>
      </c>
      <c r="FE100">
        <v>4</v>
      </c>
      <c r="FF100">
        <v>0</v>
      </c>
      <c r="FG100">
        <v>1</v>
      </c>
      <c r="FH100">
        <v>2</v>
      </c>
      <c r="FI100">
        <v>3</v>
      </c>
      <c r="FJ100">
        <v>1</v>
      </c>
      <c r="FK100">
        <v>34</v>
      </c>
      <c r="FL100">
        <v>3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1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1</v>
      </c>
      <c r="GF100">
        <v>1</v>
      </c>
      <c r="GG100">
        <v>3</v>
      </c>
      <c r="GH100">
        <v>4</v>
      </c>
      <c r="GI100">
        <v>0</v>
      </c>
      <c r="GJ100">
        <v>0</v>
      </c>
      <c r="GK100">
        <v>2</v>
      </c>
      <c r="GL100">
        <v>1</v>
      </c>
      <c r="GM100">
        <v>0</v>
      </c>
      <c r="GN100">
        <v>0</v>
      </c>
      <c r="GO100">
        <v>0</v>
      </c>
      <c r="GP100" t="s">
        <v>0</v>
      </c>
      <c r="GQ100">
        <v>0</v>
      </c>
      <c r="GR100">
        <v>0</v>
      </c>
      <c r="GS100" t="s">
        <v>0</v>
      </c>
      <c r="GT100">
        <v>0</v>
      </c>
      <c r="GU100">
        <v>0</v>
      </c>
      <c r="GV100">
        <v>0</v>
      </c>
      <c r="GW100">
        <v>0</v>
      </c>
      <c r="GX100">
        <v>1</v>
      </c>
      <c r="GY100">
        <v>4</v>
      </c>
    </row>
    <row r="101" spans="1:207">
      <c r="A101" t="s">
        <v>1089</v>
      </c>
      <c r="B101" t="s">
        <v>1076</v>
      </c>
      <c r="C101" t="str">
        <f>"280610"</f>
        <v>280610</v>
      </c>
      <c r="D101" t="s">
        <v>1088</v>
      </c>
      <c r="E101">
        <v>2</v>
      </c>
      <c r="F101">
        <v>341</v>
      </c>
      <c r="G101">
        <v>260</v>
      </c>
      <c r="H101">
        <v>163</v>
      </c>
      <c r="I101">
        <v>97</v>
      </c>
      <c r="J101">
        <v>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97</v>
      </c>
      <c r="T101">
        <v>0</v>
      </c>
      <c r="U101">
        <v>0</v>
      </c>
      <c r="V101">
        <v>97</v>
      </c>
      <c r="W101">
        <v>7</v>
      </c>
      <c r="X101">
        <v>6</v>
      </c>
      <c r="Y101">
        <v>0</v>
      </c>
      <c r="Z101">
        <v>0</v>
      </c>
      <c r="AA101">
        <v>90</v>
      </c>
      <c r="AB101">
        <v>32</v>
      </c>
      <c r="AC101">
        <v>10</v>
      </c>
      <c r="AD101">
        <v>0</v>
      </c>
      <c r="AE101">
        <v>3</v>
      </c>
      <c r="AF101">
        <v>1</v>
      </c>
      <c r="AG101">
        <v>1</v>
      </c>
      <c r="AH101">
        <v>0</v>
      </c>
      <c r="AI101">
        <v>1</v>
      </c>
      <c r="AJ101">
        <v>0</v>
      </c>
      <c r="AK101">
        <v>6</v>
      </c>
      <c r="AL101">
        <v>2</v>
      </c>
      <c r="AM101">
        <v>1</v>
      </c>
      <c r="AN101">
        <v>1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1</v>
      </c>
      <c r="AU101">
        <v>2</v>
      </c>
      <c r="AV101">
        <v>2</v>
      </c>
      <c r="AW101">
        <v>32</v>
      </c>
      <c r="AX101">
        <v>14</v>
      </c>
      <c r="AY101">
        <v>2</v>
      </c>
      <c r="AZ101">
        <v>2</v>
      </c>
      <c r="BA101">
        <v>0</v>
      </c>
      <c r="BB101">
        <v>3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3</v>
      </c>
      <c r="BJ101">
        <v>1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14</v>
      </c>
      <c r="BT101">
        <v>4</v>
      </c>
      <c r="BU101">
        <v>1</v>
      </c>
      <c r="BV101">
        <v>0</v>
      </c>
      <c r="BW101">
        <v>0</v>
      </c>
      <c r="BX101">
        <v>0</v>
      </c>
      <c r="BY101">
        <v>1</v>
      </c>
      <c r="BZ101">
        <v>1</v>
      </c>
      <c r="CA101">
        <v>0</v>
      </c>
      <c r="CB101">
        <v>0</v>
      </c>
      <c r="CC101">
        <v>0</v>
      </c>
      <c r="CD101">
        <v>1</v>
      </c>
      <c r="CE101">
        <v>4</v>
      </c>
      <c r="CF101">
        <v>5</v>
      </c>
      <c r="CG101">
        <v>2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1</v>
      </c>
      <c r="DA101">
        <v>5</v>
      </c>
      <c r="DB101">
        <v>18</v>
      </c>
      <c r="DC101">
        <v>0</v>
      </c>
      <c r="DD101">
        <v>1</v>
      </c>
      <c r="DE101">
        <v>1</v>
      </c>
      <c r="DF101">
        <v>0</v>
      </c>
      <c r="DG101">
        <v>2</v>
      </c>
      <c r="DH101">
        <v>12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2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18</v>
      </c>
      <c r="DX101">
        <v>7</v>
      </c>
      <c r="DY101">
        <v>7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7</v>
      </c>
      <c r="ET101">
        <v>6</v>
      </c>
      <c r="EU101">
        <v>4</v>
      </c>
      <c r="EV101">
        <v>0</v>
      </c>
      <c r="EW101">
        <v>1</v>
      </c>
      <c r="EX101">
        <v>0</v>
      </c>
      <c r="EY101">
        <v>1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6</v>
      </c>
      <c r="FL101">
        <v>4</v>
      </c>
      <c r="FM101">
        <v>3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</v>
      </c>
      <c r="GG101">
        <v>4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 t="s">
        <v>0</v>
      </c>
      <c r="GQ101">
        <v>0</v>
      </c>
      <c r="GR101">
        <v>0</v>
      </c>
      <c r="GS101" t="s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</row>
    <row r="102" spans="1:207">
      <c r="A102" t="s">
        <v>1087</v>
      </c>
      <c r="B102" t="s">
        <v>1076</v>
      </c>
      <c r="C102" t="str">
        <f>"280610"</f>
        <v>280610</v>
      </c>
      <c r="D102" t="s">
        <v>1086</v>
      </c>
      <c r="E102">
        <v>3</v>
      </c>
      <c r="F102">
        <v>342</v>
      </c>
      <c r="G102">
        <v>270</v>
      </c>
      <c r="H102">
        <v>171</v>
      </c>
      <c r="I102">
        <v>99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98</v>
      </c>
      <c r="T102">
        <v>0</v>
      </c>
      <c r="U102">
        <v>0</v>
      </c>
      <c r="V102">
        <v>98</v>
      </c>
      <c r="W102">
        <v>8</v>
      </c>
      <c r="X102">
        <v>6</v>
      </c>
      <c r="Y102">
        <v>2</v>
      </c>
      <c r="Z102">
        <v>0</v>
      </c>
      <c r="AA102">
        <v>90</v>
      </c>
      <c r="AB102">
        <v>11</v>
      </c>
      <c r="AC102">
        <v>3</v>
      </c>
      <c r="AD102">
        <v>2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2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11</v>
      </c>
      <c r="AX102">
        <v>22</v>
      </c>
      <c r="AY102">
        <v>0</v>
      </c>
      <c r="AZ102">
        <v>0</v>
      </c>
      <c r="BA102">
        <v>5</v>
      </c>
      <c r="BB102">
        <v>0</v>
      </c>
      <c r="BC102">
        <v>5</v>
      </c>
      <c r="BD102">
        <v>0</v>
      </c>
      <c r="BE102">
        <v>0</v>
      </c>
      <c r="BF102">
        <v>0</v>
      </c>
      <c r="BG102">
        <v>0</v>
      </c>
      <c r="BH102">
        <v>3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2</v>
      </c>
      <c r="BO102">
        <v>0</v>
      </c>
      <c r="BP102">
        <v>0</v>
      </c>
      <c r="BQ102">
        <v>0</v>
      </c>
      <c r="BR102">
        <v>6</v>
      </c>
      <c r="BS102">
        <v>22</v>
      </c>
      <c r="BT102">
        <v>3</v>
      </c>
      <c r="BU102">
        <v>1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3</v>
      </c>
      <c r="CF102">
        <v>4</v>
      </c>
      <c r="CG102">
        <v>2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0</v>
      </c>
      <c r="CX102">
        <v>0</v>
      </c>
      <c r="CY102">
        <v>0</v>
      </c>
      <c r="CZ102">
        <v>0</v>
      </c>
      <c r="DA102">
        <v>4</v>
      </c>
      <c r="DB102">
        <v>25</v>
      </c>
      <c r="DC102">
        <v>1</v>
      </c>
      <c r="DD102">
        <v>1</v>
      </c>
      <c r="DE102">
        <v>0</v>
      </c>
      <c r="DF102">
        <v>0</v>
      </c>
      <c r="DG102">
        <v>0</v>
      </c>
      <c r="DH102">
        <v>23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25</v>
      </c>
      <c r="DX102">
        <v>12</v>
      </c>
      <c r="DY102">
        <v>8</v>
      </c>
      <c r="DZ102">
        <v>3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12</v>
      </c>
      <c r="ET102">
        <v>10</v>
      </c>
      <c r="EU102">
        <v>4</v>
      </c>
      <c r="EV102">
        <v>0</v>
      </c>
      <c r="EW102">
        <v>1</v>
      </c>
      <c r="EX102">
        <v>0</v>
      </c>
      <c r="EY102">
        <v>0</v>
      </c>
      <c r="EZ102">
        <v>4</v>
      </c>
      <c r="FA102">
        <v>0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10</v>
      </c>
      <c r="FL102">
        <v>3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1</v>
      </c>
      <c r="FT102">
        <v>2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3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 t="s">
        <v>0</v>
      </c>
      <c r="GQ102">
        <v>0</v>
      </c>
      <c r="GR102">
        <v>0</v>
      </c>
      <c r="GS102" t="s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</row>
    <row r="103" spans="1:207">
      <c r="A103" t="s">
        <v>1085</v>
      </c>
      <c r="B103" t="s">
        <v>1076</v>
      </c>
      <c r="C103" t="str">
        <f>"280610"</f>
        <v>280610</v>
      </c>
      <c r="D103" t="s">
        <v>1084</v>
      </c>
      <c r="E103">
        <v>4</v>
      </c>
      <c r="F103">
        <v>1260</v>
      </c>
      <c r="G103">
        <v>960</v>
      </c>
      <c r="H103">
        <v>546</v>
      </c>
      <c r="I103">
        <v>414</v>
      </c>
      <c r="J103">
        <v>0</v>
      </c>
      <c r="K103">
        <v>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413</v>
      </c>
      <c r="T103">
        <v>0</v>
      </c>
      <c r="U103">
        <v>0</v>
      </c>
      <c r="V103">
        <v>413</v>
      </c>
      <c r="W103">
        <v>19</v>
      </c>
      <c r="X103">
        <v>18</v>
      </c>
      <c r="Y103">
        <v>1</v>
      </c>
      <c r="Z103">
        <v>0</v>
      </c>
      <c r="AA103">
        <v>394</v>
      </c>
      <c r="AB103">
        <v>126</v>
      </c>
      <c r="AC103">
        <v>24</v>
      </c>
      <c r="AD103">
        <v>7</v>
      </c>
      <c r="AE103">
        <v>40</v>
      </c>
      <c r="AF103">
        <v>2</v>
      </c>
      <c r="AG103">
        <v>1</v>
      </c>
      <c r="AH103">
        <v>2</v>
      </c>
      <c r="AI103">
        <v>4</v>
      </c>
      <c r="AJ103">
        <v>1</v>
      </c>
      <c r="AK103">
        <v>8</v>
      </c>
      <c r="AL103">
        <v>10</v>
      </c>
      <c r="AM103">
        <v>0</v>
      </c>
      <c r="AN103">
        <v>2</v>
      </c>
      <c r="AO103">
        <v>0</v>
      </c>
      <c r="AP103">
        <v>1</v>
      </c>
      <c r="AQ103">
        <v>7</v>
      </c>
      <c r="AR103">
        <v>1</v>
      </c>
      <c r="AS103">
        <v>2</v>
      </c>
      <c r="AT103">
        <v>4</v>
      </c>
      <c r="AU103">
        <v>8</v>
      </c>
      <c r="AV103">
        <v>2</v>
      </c>
      <c r="AW103">
        <v>126</v>
      </c>
      <c r="AX103">
        <v>76</v>
      </c>
      <c r="AY103">
        <v>11</v>
      </c>
      <c r="AZ103">
        <v>9</v>
      </c>
      <c r="BA103">
        <v>9</v>
      </c>
      <c r="BB103">
        <v>1</v>
      </c>
      <c r="BC103">
        <v>9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1</v>
      </c>
      <c r="BM103">
        <v>0</v>
      </c>
      <c r="BN103">
        <v>11</v>
      </c>
      <c r="BO103">
        <v>0</v>
      </c>
      <c r="BP103">
        <v>0</v>
      </c>
      <c r="BQ103">
        <v>1</v>
      </c>
      <c r="BR103">
        <v>22</v>
      </c>
      <c r="BS103">
        <v>76</v>
      </c>
      <c r="BT103">
        <v>5</v>
      </c>
      <c r="BU103">
        <v>3</v>
      </c>
      <c r="BV103">
        <v>1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5</v>
      </c>
      <c r="CF103">
        <v>17</v>
      </c>
      <c r="CG103">
        <v>5</v>
      </c>
      <c r="CH103">
        <v>6</v>
      </c>
      <c r="CI103">
        <v>0</v>
      </c>
      <c r="CJ103">
        <v>3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2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17</v>
      </c>
      <c r="DB103">
        <v>110</v>
      </c>
      <c r="DC103">
        <v>9</v>
      </c>
      <c r="DD103">
        <v>0</v>
      </c>
      <c r="DE103">
        <v>0</v>
      </c>
      <c r="DF103">
        <v>2</v>
      </c>
      <c r="DG103">
        <v>0</v>
      </c>
      <c r="DH103">
        <v>96</v>
      </c>
      <c r="DI103">
        <v>0</v>
      </c>
      <c r="DJ103">
        <v>0</v>
      </c>
      <c r="DK103">
        <v>0</v>
      </c>
      <c r="DL103">
        <v>1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</v>
      </c>
      <c r="DW103">
        <v>110</v>
      </c>
      <c r="DX103">
        <v>16</v>
      </c>
      <c r="DY103">
        <v>12</v>
      </c>
      <c r="DZ103">
        <v>1</v>
      </c>
      <c r="EA103">
        <v>0</v>
      </c>
      <c r="EB103">
        <v>0</v>
      </c>
      <c r="EC103">
        <v>0</v>
      </c>
      <c r="ED103">
        <v>0</v>
      </c>
      <c r="EE103">
        <v>1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1</v>
      </c>
      <c r="EP103">
        <v>0</v>
      </c>
      <c r="EQ103">
        <v>0</v>
      </c>
      <c r="ER103">
        <v>0</v>
      </c>
      <c r="ES103">
        <v>16</v>
      </c>
      <c r="ET103">
        <v>28</v>
      </c>
      <c r="EU103">
        <v>5</v>
      </c>
      <c r="EV103">
        <v>7</v>
      </c>
      <c r="EW103">
        <v>7</v>
      </c>
      <c r="EX103">
        <v>1</v>
      </c>
      <c r="EY103">
        <v>0</v>
      </c>
      <c r="EZ103">
        <v>1</v>
      </c>
      <c r="FA103">
        <v>0</v>
      </c>
      <c r="FB103">
        <v>0</v>
      </c>
      <c r="FC103">
        <v>0</v>
      </c>
      <c r="FD103">
        <v>1</v>
      </c>
      <c r="FE103">
        <v>2</v>
      </c>
      <c r="FF103">
        <v>1</v>
      </c>
      <c r="FG103">
        <v>1</v>
      </c>
      <c r="FH103">
        <v>2</v>
      </c>
      <c r="FI103">
        <v>0</v>
      </c>
      <c r="FJ103">
        <v>0</v>
      </c>
      <c r="FK103">
        <v>28</v>
      </c>
      <c r="FL103">
        <v>14</v>
      </c>
      <c r="FM103">
        <v>5</v>
      </c>
      <c r="FN103">
        <v>3</v>
      </c>
      <c r="FO103">
        <v>1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3</v>
      </c>
      <c r="FV103">
        <v>0</v>
      </c>
      <c r="FW103">
        <v>0</v>
      </c>
      <c r="FX103">
        <v>1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1</v>
      </c>
      <c r="GF103">
        <v>0</v>
      </c>
      <c r="GG103">
        <v>14</v>
      </c>
      <c r="GH103">
        <v>2</v>
      </c>
      <c r="GI103">
        <v>0</v>
      </c>
      <c r="GJ103">
        <v>1</v>
      </c>
      <c r="GK103">
        <v>0</v>
      </c>
      <c r="GL103">
        <v>0</v>
      </c>
      <c r="GM103">
        <v>0</v>
      </c>
      <c r="GN103">
        <v>0</v>
      </c>
      <c r="GO103">
        <v>1</v>
      </c>
      <c r="GP103" t="s">
        <v>0</v>
      </c>
      <c r="GQ103">
        <v>0</v>
      </c>
      <c r="GR103">
        <v>0</v>
      </c>
      <c r="GS103" t="s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2</v>
      </c>
    </row>
    <row r="104" spans="1:207">
      <c r="A104" t="s">
        <v>1083</v>
      </c>
      <c r="B104" t="s">
        <v>1076</v>
      </c>
      <c r="C104" t="str">
        <f>"280610"</f>
        <v>280610</v>
      </c>
      <c r="D104" t="s">
        <v>1082</v>
      </c>
      <c r="E104">
        <v>5</v>
      </c>
      <c r="F104">
        <v>1894</v>
      </c>
      <c r="G104">
        <v>1470</v>
      </c>
      <c r="H104">
        <v>597</v>
      </c>
      <c r="I104">
        <v>873</v>
      </c>
      <c r="J104">
        <v>0</v>
      </c>
      <c r="K104">
        <v>11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874</v>
      </c>
      <c r="T104">
        <v>1</v>
      </c>
      <c r="U104">
        <v>0</v>
      </c>
      <c r="V104">
        <v>874</v>
      </c>
      <c r="W104">
        <v>23</v>
      </c>
      <c r="X104">
        <v>18</v>
      </c>
      <c r="Y104">
        <v>5</v>
      </c>
      <c r="Z104">
        <v>0</v>
      </c>
      <c r="AA104">
        <v>851</v>
      </c>
      <c r="AB104">
        <v>247</v>
      </c>
      <c r="AC104">
        <v>55</v>
      </c>
      <c r="AD104">
        <v>8</v>
      </c>
      <c r="AE104">
        <v>111</v>
      </c>
      <c r="AF104">
        <v>12</v>
      </c>
      <c r="AG104">
        <v>4</v>
      </c>
      <c r="AH104">
        <v>3</v>
      </c>
      <c r="AI104">
        <v>1</v>
      </c>
      <c r="AJ104">
        <v>4</v>
      </c>
      <c r="AK104">
        <v>14</v>
      </c>
      <c r="AL104">
        <v>13</v>
      </c>
      <c r="AM104">
        <v>2</v>
      </c>
      <c r="AN104">
        <v>4</v>
      </c>
      <c r="AO104">
        <v>0</v>
      </c>
      <c r="AP104">
        <v>0</v>
      </c>
      <c r="AQ104">
        <v>3</v>
      </c>
      <c r="AR104">
        <v>6</v>
      </c>
      <c r="AS104">
        <v>0</v>
      </c>
      <c r="AT104">
        <v>0</v>
      </c>
      <c r="AU104">
        <v>3</v>
      </c>
      <c r="AV104">
        <v>4</v>
      </c>
      <c r="AW104">
        <v>247</v>
      </c>
      <c r="AX104">
        <v>195</v>
      </c>
      <c r="AY104">
        <v>44</v>
      </c>
      <c r="AZ104">
        <v>11</v>
      </c>
      <c r="BA104">
        <v>62</v>
      </c>
      <c r="BB104">
        <v>4</v>
      </c>
      <c r="BC104">
        <v>9</v>
      </c>
      <c r="BD104">
        <v>1</v>
      </c>
      <c r="BE104">
        <v>0</v>
      </c>
      <c r="BF104">
        <v>4</v>
      </c>
      <c r="BG104">
        <v>1</v>
      </c>
      <c r="BH104">
        <v>4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33</v>
      </c>
      <c r="BO104">
        <v>0</v>
      </c>
      <c r="BP104">
        <v>0</v>
      </c>
      <c r="BQ104">
        <v>1</v>
      </c>
      <c r="BR104">
        <v>20</v>
      </c>
      <c r="BS104">
        <v>195</v>
      </c>
      <c r="BT104">
        <v>32</v>
      </c>
      <c r="BU104">
        <v>17</v>
      </c>
      <c r="BV104">
        <v>0</v>
      </c>
      <c r="BW104">
        <v>0</v>
      </c>
      <c r="BX104">
        <v>4</v>
      </c>
      <c r="BY104">
        <v>4</v>
      </c>
      <c r="BZ104">
        <v>1</v>
      </c>
      <c r="CA104">
        <v>3</v>
      </c>
      <c r="CB104">
        <v>0</v>
      </c>
      <c r="CC104">
        <v>2</v>
      </c>
      <c r="CD104">
        <v>1</v>
      </c>
      <c r="CE104">
        <v>32</v>
      </c>
      <c r="CF104">
        <v>37</v>
      </c>
      <c r="CG104">
        <v>11</v>
      </c>
      <c r="CH104">
        <v>14</v>
      </c>
      <c r="CI104">
        <v>0</v>
      </c>
      <c r="CJ104">
        <v>3</v>
      </c>
      <c r="CK104">
        <v>0</v>
      </c>
      <c r="CL104">
        <v>2</v>
      </c>
      <c r="CM104">
        <v>1</v>
      </c>
      <c r="CN104">
        <v>0</v>
      </c>
      <c r="CO104">
        <v>0</v>
      </c>
      <c r="CP104">
        <v>2</v>
      </c>
      <c r="CQ104">
        <v>0</v>
      </c>
      <c r="CR104">
        <v>1</v>
      </c>
      <c r="CS104">
        <v>0</v>
      </c>
      <c r="CT104">
        <v>1</v>
      </c>
      <c r="CU104">
        <v>0</v>
      </c>
      <c r="CV104">
        <v>2</v>
      </c>
      <c r="CW104">
        <v>0</v>
      </c>
      <c r="CX104">
        <v>0</v>
      </c>
      <c r="CY104">
        <v>0</v>
      </c>
      <c r="CZ104">
        <v>0</v>
      </c>
      <c r="DA104">
        <v>37</v>
      </c>
      <c r="DB104">
        <v>194</v>
      </c>
      <c r="DC104">
        <v>5</v>
      </c>
      <c r="DD104">
        <v>1</v>
      </c>
      <c r="DE104">
        <v>1</v>
      </c>
      <c r="DF104">
        <v>0</v>
      </c>
      <c r="DG104">
        <v>2</v>
      </c>
      <c r="DH104">
        <v>175</v>
      </c>
      <c r="DI104">
        <v>0</v>
      </c>
      <c r="DJ104">
        <v>1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5</v>
      </c>
      <c r="DS104">
        <v>0</v>
      </c>
      <c r="DT104">
        <v>1</v>
      </c>
      <c r="DU104">
        <v>1</v>
      </c>
      <c r="DV104">
        <v>0</v>
      </c>
      <c r="DW104">
        <v>194</v>
      </c>
      <c r="DX104">
        <v>49</v>
      </c>
      <c r="DY104">
        <v>25</v>
      </c>
      <c r="DZ104">
        <v>7</v>
      </c>
      <c r="EA104">
        <v>3</v>
      </c>
      <c r="EB104">
        <v>2</v>
      </c>
      <c r="EC104">
        <v>0</v>
      </c>
      <c r="ED104">
        <v>0</v>
      </c>
      <c r="EE104">
        <v>1</v>
      </c>
      <c r="EF104">
        <v>2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1</v>
      </c>
      <c r="EO104">
        <v>4</v>
      </c>
      <c r="EP104">
        <v>1</v>
      </c>
      <c r="EQ104">
        <v>0</v>
      </c>
      <c r="ER104">
        <v>3</v>
      </c>
      <c r="ES104">
        <v>49</v>
      </c>
      <c r="ET104">
        <v>70</v>
      </c>
      <c r="EU104">
        <v>18</v>
      </c>
      <c r="EV104">
        <v>0</v>
      </c>
      <c r="EW104">
        <v>10</v>
      </c>
      <c r="EX104">
        <v>6</v>
      </c>
      <c r="EY104">
        <v>4</v>
      </c>
      <c r="EZ104">
        <v>12</v>
      </c>
      <c r="FA104">
        <v>2</v>
      </c>
      <c r="FB104">
        <v>1</v>
      </c>
      <c r="FC104">
        <v>0</v>
      </c>
      <c r="FD104">
        <v>10</v>
      </c>
      <c r="FE104">
        <v>2</v>
      </c>
      <c r="FF104">
        <v>2</v>
      </c>
      <c r="FG104">
        <v>0</v>
      </c>
      <c r="FH104">
        <v>2</v>
      </c>
      <c r="FI104">
        <v>0</v>
      </c>
      <c r="FJ104">
        <v>1</v>
      </c>
      <c r="FK104">
        <v>70</v>
      </c>
      <c r="FL104">
        <v>24</v>
      </c>
      <c r="FM104">
        <v>9</v>
      </c>
      <c r="FN104">
        <v>4</v>
      </c>
      <c r="FO104">
        <v>0</v>
      </c>
      <c r="FP104">
        <v>0</v>
      </c>
      <c r="FQ104">
        <v>0</v>
      </c>
      <c r="FR104">
        <v>0</v>
      </c>
      <c r="FS104">
        <v>1</v>
      </c>
      <c r="FT104">
        <v>0</v>
      </c>
      <c r="FU104">
        <v>2</v>
      </c>
      <c r="FV104">
        <v>1</v>
      </c>
      <c r="FW104">
        <v>0</v>
      </c>
      <c r="FX104">
        <v>0</v>
      </c>
      <c r="FY104">
        <v>0</v>
      </c>
      <c r="FZ104">
        <v>0</v>
      </c>
      <c r="GA104">
        <v>1</v>
      </c>
      <c r="GB104">
        <v>2</v>
      </c>
      <c r="GC104">
        <v>0</v>
      </c>
      <c r="GD104">
        <v>0</v>
      </c>
      <c r="GE104">
        <v>2</v>
      </c>
      <c r="GF104">
        <v>2</v>
      </c>
      <c r="GG104">
        <v>24</v>
      </c>
      <c r="GH104">
        <v>3</v>
      </c>
      <c r="GI104">
        <v>3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 t="s">
        <v>0</v>
      </c>
      <c r="GQ104">
        <v>0</v>
      </c>
      <c r="GR104">
        <v>0</v>
      </c>
      <c r="GS104" t="s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3</v>
      </c>
    </row>
    <row r="105" spans="1:207">
      <c r="A105" t="s">
        <v>1081</v>
      </c>
      <c r="B105" t="s">
        <v>1076</v>
      </c>
      <c r="C105" t="str">
        <f>"280610"</f>
        <v>280610</v>
      </c>
      <c r="D105" t="s">
        <v>1080</v>
      </c>
      <c r="E105">
        <v>6</v>
      </c>
      <c r="F105">
        <v>386</v>
      </c>
      <c r="G105">
        <v>300</v>
      </c>
      <c r="H105">
        <v>172</v>
      </c>
      <c r="I105">
        <v>128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128</v>
      </c>
      <c r="T105">
        <v>0</v>
      </c>
      <c r="U105">
        <v>0</v>
      </c>
      <c r="V105">
        <v>128</v>
      </c>
      <c r="W105">
        <v>5</v>
      </c>
      <c r="X105">
        <v>4</v>
      </c>
      <c r="Y105">
        <v>1</v>
      </c>
      <c r="Z105">
        <v>0</v>
      </c>
      <c r="AA105">
        <v>123</v>
      </c>
      <c r="AB105">
        <v>40</v>
      </c>
      <c r="AC105">
        <v>12</v>
      </c>
      <c r="AD105">
        <v>1</v>
      </c>
      <c r="AE105">
        <v>10</v>
      </c>
      <c r="AF105">
        <v>3</v>
      </c>
      <c r="AG105">
        <v>0</v>
      </c>
      <c r="AH105">
        <v>1</v>
      </c>
      <c r="AI105">
        <v>1</v>
      </c>
      <c r="AJ105">
        <v>0</v>
      </c>
      <c r="AK105">
        <v>5</v>
      </c>
      <c r="AL105">
        <v>2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40</v>
      </c>
      <c r="AX105">
        <v>18</v>
      </c>
      <c r="AY105">
        <v>14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18</v>
      </c>
      <c r="BT105">
        <v>1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10</v>
      </c>
      <c r="CG105">
        <v>5</v>
      </c>
      <c r="CH105">
        <v>3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10</v>
      </c>
      <c r="DB105">
        <v>40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39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40</v>
      </c>
      <c r="DX105">
        <v>5</v>
      </c>
      <c r="DY105">
        <v>2</v>
      </c>
      <c r="DZ105">
        <v>1</v>
      </c>
      <c r="EA105">
        <v>1</v>
      </c>
      <c r="EB105">
        <v>0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5</v>
      </c>
      <c r="ET105">
        <v>9</v>
      </c>
      <c r="EU105">
        <v>2</v>
      </c>
      <c r="EV105">
        <v>0</v>
      </c>
      <c r="EW105">
        <v>0</v>
      </c>
      <c r="EX105">
        <v>1</v>
      </c>
      <c r="EY105">
        <v>1</v>
      </c>
      <c r="EZ105">
        <v>0</v>
      </c>
      <c r="FA105">
        <v>1</v>
      </c>
      <c r="FB105">
        <v>0</v>
      </c>
      <c r="FC105">
        <v>0</v>
      </c>
      <c r="FD105">
        <v>1</v>
      </c>
      <c r="FE105">
        <v>2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9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 t="s">
        <v>0</v>
      </c>
      <c r="GQ105">
        <v>0</v>
      </c>
      <c r="GR105">
        <v>0</v>
      </c>
      <c r="GS105" t="s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</row>
    <row r="106" spans="1:207">
      <c r="A106" t="s">
        <v>1079</v>
      </c>
      <c r="B106" t="s">
        <v>1076</v>
      </c>
      <c r="C106" t="str">
        <f>"280610"</f>
        <v>280610</v>
      </c>
      <c r="D106" t="s">
        <v>1078</v>
      </c>
      <c r="E106">
        <v>7</v>
      </c>
      <c r="F106">
        <v>301</v>
      </c>
      <c r="G106">
        <v>240</v>
      </c>
      <c r="H106">
        <v>136</v>
      </c>
      <c r="I106">
        <v>104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104</v>
      </c>
      <c r="T106">
        <v>0</v>
      </c>
      <c r="U106">
        <v>0</v>
      </c>
      <c r="V106">
        <v>104</v>
      </c>
      <c r="W106">
        <v>8</v>
      </c>
      <c r="X106">
        <v>8</v>
      </c>
      <c r="Y106">
        <v>0</v>
      </c>
      <c r="Z106">
        <v>0</v>
      </c>
      <c r="AA106">
        <v>96</v>
      </c>
      <c r="AB106">
        <v>27</v>
      </c>
      <c r="AC106">
        <v>8</v>
      </c>
      <c r="AD106">
        <v>1</v>
      </c>
      <c r="AE106">
        <v>8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4</v>
      </c>
      <c r="AO106">
        <v>1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27</v>
      </c>
      <c r="AX106">
        <v>24</v>
      </c>
      <c r="AY106">
        <v>8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3</v>
      </c>
      <c r="BO106">
        <v>0</v>
      </c>
      <c r="BP106">
        <v>0</v>
      </c>
      <c r="BQ106">
        <v>0</v>
      </c>
      <c r="BR106">
        <v>11</v>
      </c>
      <c r="BS106">
        <v>24</v>
      </c>
      <c r="BT106">
        <v>3</v>
      </c>
      <c r="BU106">
        <v>1</v>
      </c>
      <c r="BV106">
        <v>0</v>
      </c>
      <c r="BW106">
        <v>0</v>
      </c>
      <c r="BX106">
        <v>1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3</v>
      </c>
      <c r="CF106">
        <v>5</v>
      </c>
      <c r="CG106">
        <v>1</v>
      </c>
      <c r="CH106">
        <v>2</v>
      </c>
      <c r="CI106">
        <v>0</v>
      </c>
      <c r="CJ106">
        <v>0</v>
      </c>
      <c r="CK106">
        <v>0</v>
      </c>
      <c r="CL106">
        <v>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5</v>
      </c>
      <c r="DB106">
        <v>22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22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22</v>
      </c>
      <c r="DX106">
        <v>3</v>
      </c>
      <c r="DY106">
        <v>2</v>
      </c>
      <c r="DZ106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3</v>
      </c>
      <c r="ET106">
        <v>11</v>
      </c>
      <c r="EU106">
        <v>2</v>
      </c>
      <c r="EV106">
        <v>3</v>
      </c>
      <c r="EW106">
        <v>0</v>
      </c>
      <c r="EX106">
        <v>1</v>
      </c>
      <c r="EY106">
        <v>1</v>
      </c>
      <c r="EZ106">
        <v>4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11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1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 t="s">
        <v>0</v>
      </c>
      <c r="GQ106">
        <v>0</v>
      </c>
      <c r="GR106">
        <v>0</v>
      </c>
      <c r="GS106" t="s">
        <v>0</v>
      </c>
      <c r="GT106">
        <v>0</v>
      </c>
      <c r="GU106">
        <v>0</v>
      </c>
      <c r="GV106">
        <v>1</v>
      </c>
      <c r="GW106">
        <v>0</v>
      </c>
      <c r="GX106">
        <v>0</v>
      </c>
      <c r="GY106">
        <v>1</v>
      </c>
    </row>
    <row r="107" spans="1:207">
      <c r="A107" t="s">
        <v>1077</v>
      </c>
      <c r="B107" t="s">
        <v>1076</v>
      </c>
      <c r="C107" t="str">
        <f>"280610"</f>
        <v>280610</v>
      </c>
      <c r="D107" t="s">
        <v>1075</v>
      </c>
      <c r="E107">
        <v>8</v>
      </c>
      <c r="F107">
        <v>29</v>
      </c>
      <c r="G107">
        <v>30</v>
      </c>
      <c r="H107">
        <v>3</v>
      </c>
      <c r="I107">
        <v>27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27</v>
      </c>
      <c r="T107">
        <v>0</v>
      </c>
      <c r="U107">
        <v>0</v>
      </c>
      <c r="V107">
        <v>27</v>
      </c>
      <c r="W107">
        <v>1</v>
      </c>
      <c r="X107">
        <v>0</v>
      </c>
      <c r="Y107">
        <v>1</v>
      </c>
      <c r="Z107">
        <v>0</v>
      </c>
      <c r="AA107">
        <v>26</v>
      </c>
      <c r="AB107">
        <v>7</v>
      </c>
      <c r="AC107">
        <v>1</v>
      </c>
      <c r="AD107">
        <v>0</v>
      </c>
      <c r="AE107">
        <v>1</v>
      </c>
      <c r="AF107">
        <v>0</v>
      </c>
      <c r="AG107">
        <v>1</v>
      </c>
      <c r="AH107">
        <v>0</v>
      </c>
      <c r="AI107">
        <v>1</v>
      </c>
      <c r="AJ107">
        <v>0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7</v>
      </c>
      <c r="AX107">
        <v>3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</v>
      </c>
      <c r="BO107">
        <v>0</v>
      </c>
      <c r="BP107">
        <v>0</v>
      </c>
      <c r="BQ107">
        <v>0</v>
      </c>
      <c r="BR107">
        <v>1</v>
      </c>
      <c r="BS107">
        <v>3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14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14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14</v>
      </c>
      <c r="DX107">
        <v>2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2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 t="s">
        <v>0</v>
      </c>
      <c r="GQ107">
        <v>0</v>
      </c>
      <c r="GR107">
        <v>0</v>
      </c>
      <c r="GS107" t="s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</row>
    <row r="108" spans="1:207">
      <c r="A108" t="s">
        <v>1074</v>
      </c>
      <c r="B108" t="s">
        <v>1047</v>
      </c>
      <c r="C108" t="str">
        <f>"280801"</f>
        <v>280801</v>
      </c>
      <c r="D108" t="s">
        <v>1073</v>
      </c>
      <c r="E108">
        <v>1</v>
      </c>
      <c r="F108">
        <v>2157</v>
      </c>
      <c r="G108">
        <v>1660</v>
      </c>
      <c r="H108">
        <v>698</v>
      </c>
      <c r="I108">
        <v>962</v>
      </c>
      <c r="J108">
        <v>0</v>
      </c>
      <c r="K108">
        <v>10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962</v>
      </c>
      <c r="T108">
        <v>0</v>
      </c>
      <c r="U108">
        <v>0</v>
      </c>
      <c r="V108">
        <v>962</v>
      </c>
      <c r="W108">
        <v>31</v>
      </c>
      <c r="X108">
        <v>20</v>
      </c>
      <c r="Y108">
        <v>11</v>
      </c>
      <c r="Z108">
        <v>0</v>
      </c>
      <c r="AA108">
        <v>931</v>
      </c>
      <c r="AB108">
        <v>301</v>
      </c>
      <c r="AC108">
        <v>111</v>
      </c>
      <c r="AD108">
        <v>7</v>
      </c>
      <c r="AE108">
        <v>20</v>
      </c>
      <c r="AF108">
        <v>18</v>
      </c>
      <c r="AG108">
        <v>3</v>
      </c>
      <c r="AH108">
        <v>3</v>
      </c>
      <c r="AI108">
        <v>5</v>
      </c>
      <c r="AJ108">
        <v>2</v>
      </c>
      <c r="AK108">
        <v>0</v>
      </c>
      <c r="AL108">
        <v>32</v>
      </c>
      <c r="AM108">
        <v>4</v>
      </c>
      <c r="AN108">
        <v>1</v>
      </c>
      <c r="AO108">
        <v>69</v>
      </c>
      <c r="AP108">
        <v>2</v>
      </c>
      <c r="AQ108">
        <v>6</v>
      </c>
      <c r="AR108">
        <v>3</v>
      </c>
      <c r="AS108">
        <v>4</v>
      </c>
      <c r="AT108">
        <v>9</v>
      </c>
      <c r="AU108">
        <v>0</v>
      </c>
      <c r="AV108">
        <v>2</v>
      </c>
      <c r="AW108">
        <v>301</v>
      </c>
      <c r="AX108">
        <v>264</v>
      </c>
      <c r="AY108">
        <v>39</v>
      </c>
      <c r="AZ108">
        <v>12</v>
      </c>
      <c r="BA108">
        <v>64</v>
      </c>
      <c r="BB108">
        <v>22</v>
      </c>
      <c r="BC108">
        <v>9</v>
      </c>
      <c r="BD108">
        <v>95</v>
      </c>
      <c r="BE108">
        <v>1</v>
      </c>
      <c r="BF108">
        <v>5</v>
      </c>
      <c r="BG108">
        <v>2</v>
      </c>
      <c r="BH108">
        <v>2</v>
      </c>
      <c r="BI108">
        <v>0</v>
      </c>
      <c r="BJ108">
        <v>2</v>
      </c>
      <c r="BK108">
        <v>6</v>
      </c>
      <c r="BL108">
        <v>1</v>
      </c>
      <c r="BM108">
        <v>1</v>
      </c>
      <c r="BN108">
        <v>0</v>
      </c>
      <c r="BO108">
        <v>1</v>
      </c>
      <c r="BP108">
        <v>0</v>
      </c>
      <c r="BQ108">
        <v>1</v>
      </c>
      <c r="BR108">
        <v>1</v>
      </c>
      <c r="BS108">
        <v>264</v>
      </c>
      <c r="BT108">
        <v>40</v>
      </c>
      <c r="BU108">
        <v>17</v>
      </c>
      <c r="BV108">
        <v>4</v>
      </c>
      <c r="BW108">
        <v>2</v>
      </c>
      <c r="BX108">
        <v>3</v>
      </c>
      <c r="BY108">
        <v>5</v>
      </c>
      <c r="BZ108">
        <v>1</v>
      </c>
      <c r="CA108">
        <v>1</v>
      </c>
      <c r="CB108">
        <v>0</v>
      </c>
      <c r="CC108">
        <v>4</v>
      </c>
      <c r="CD108">
        <v>3</v>
      </c>
      <c r="CE108">
        <v>40</v>
      </c>
      <c r="CF108">
        <v>29</v>
      </c>
      <c r="CG108">
        <v>15</v>
      </c>
      <c r="CH108">
        <v>2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2</v>
      </c>
      <c r="CP108">
        <v>2</v>
      </c>
      <c r="CQ108">
        <v>0</v>
      </c>
      <c r="CR108">
        <v>0</v>
      </c>
      <c r="CS108">
        <v>0</v>
      </c>
      <c r="CT108">
        <v>5</v>
      </c>
      <c r="CU108">
        <v>0</v>
      </c>
      <c r="CV108">
        <v>2</v>
      </c>
      <c r="CW108">
        <v>0</v>
      </c>
      <c r="CX108">
        <v>0</v>
      </c>
      <c r="CY108">
        <v>0</v>
      </c>
      <c r="CZ108">
        <v>0</v>
      </c>
      <c r="DA108">
        <v>29</v>
      </c>
      <c r="DB108">
        <v>47</v>
      </c>
      <c r="DC108">
        <v>12</v>
      </c>
      <c r="DD108">
        <v>7</v>
      </c>
      <c r="DE108">
        <v>0</v>
      </c>
      <c r="DF108">
        <v>1</v>
      </c>
      <c r="DG108">
        <v>1</v>
      </c>
      <c r="DH108">
        <v>0</v>
      </c>
      <c r="DI108">
        <v>0</v>
      </c>
      <c r="DJ108">
        <v>0</v>
      </c>
      <c r="DK108">
        <v>25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1</v>
      </c>
      <c r="DW108">
        <v>47</v>
      </c>
      <c r="DX108">
        <v>116</v>
      </c>
      <c r="DY108">
        <v>74</v>
      </c>
      <c r="DZ108">
        <v>9</v>
      </c>
      <c r="EA108">
        <v>1</v>
      </c>
      <c r="EB108">
        <v>1</v>
      </c>
      <c r="EC108">
        <v>0</v>
      </c>
      <c r="ED108">
        <v>1</v>
      </c>
      <c r="EE108">
        <v>3</v>
      </c>
      <c r="EF108">
        <v>2</v>
      </c>
      <c r="EG108">
        <v>2</v>
      </c>
      <c r="EH108">
        <v>0</v>
      </c>
      <c r="EI108">
        <v>7</v>
      </c>
      <c r="EJ108">
        <v>4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1</v>
      </c>
      <c r="EQ108">
        <v>0</v>
      </c>
      <c r="ER108">
        <v>10</v>
      </c>
      <c r="ES108">
        <v>116</v>
      </c>
      <c r="ET108">
        <v>75</v>
      </c>
      <c r="EU108">
        <v>13</v>
      </c>
      <c r="EV108">
        <v>15</v>
      </c>
      <c r="EW108">
        <v>4</v>
      </c>
      <c r="EX108">
        <v>21</v>
      </c>
      <c r="EY108">
        <v>1</v>
      </c>
      <c r="EZ108">
        <v>0</v>
      </c>
      <c r="FA108">
        <v>1</v>
      </c>
      <c r="FB108">
        <v>6</v>
      </c>
      <c r="FC108">
        <v>0</v>
      </c>
      <c r="FD108">
        <v>9</v>
      </c>
      <c r="FE108">
        <v>0</v>
      </c>
      <c r="FF108">
        <v>0</v>
      </c>
      <c r="FG108">
        <v>1</v>
      </c>
      <c r="FH108">
        <v>1</v>
      </c>
      <c r="FI108">
        <v>0</v>
      </c>
      <c r="FJ108">
        <v>3</v>
      </c>
      <c r="FK108">
        <v>75</v>
      </c>
      <c r="FL108">
        <v>52</v>
      </c>
      <c r="FM108">
        <v>30</v>
      </c>
      <c r="FN108">
        <v>3</v>
      </c>
      <c r="FO108">
        <v>2</v>
      </c>
      <c r="FP108">
        <v>1</v>
      </c>
      <c r="FQ108">
        <v>2</v>
      </c>
      <c r="FR108">
        <v>0</v>
      </c>
      <c r="FS108">
        <v>1</v>
      </c>
      <c r="FT108">
        <v>1</v>
      </c>
      <c r="FU108">
        <v>4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3</v>
      </c>
      <c r="GF108">
        <v>4</v>
      </c>
      <c r="GG108">
        <v>52</v>
      </c>
      <c r="GH108">
        <v>7</v>
      </c>
      <c r="GI108">
        <v>0</v>
      </c>
      <c r="GJ108">
        <v>0</v>
      </c>
      <c r="GK108">
        <v>2</v>
      </c>
      <c r="GL108">
        <v>0</v>
      </c>
      <c r="GM108">
        <v>0</v>
      </c>
      <c r="GN108">
        <v>1</v>
      </c>
      <c r="GO108">
        <v>0</v>
      </c>
      <c r="GP108" t="s">
        <v>0</v>
      </c>
      <c r="GQ108">
        <v>0</v>
      </c>
      <c r="GR108">
        <v>1</v>
      </c>
      <c r="GS108" t="s">
        <v>0</v>
      </c>
      <c r="GT108">
        <v>1</v>
      </c>
      <c r="GU108">
        <v>1</v>
      </c>
      <c r="GV108">
        <v>0</v>
      </c>
      <c r="GW108">
        <v>0</v>
      </c>
      <c r="GX108">
        <v>1</v>
      </c>
      <c r="GY108">
        <v>7</v>
      </c>
    </row>
    <row r="109" spans="1:207">
      <c r="A109" t="s">
        <v>1072</v>
      </c>
      <c r="B109" t="s">
        <v>1047</v>
      </c>
      <c r="C109" t="str">
        <f>"280801"</f>
        <v>280801</v>
      </c>
      <c r="D109" t="s">
        <v>1071</v>
      </c>
      <c r="E109">
        <v>2</v>
      </c>
      <c r="F109">
        <v>1081</v>
      </c>
      <c r="G109">
        <v>840</v>
      </c>
      <c r="H109">
        <v>345</v>
      </c>
      <c r="I109">
        <v>495</v>
      </c>
      <c r="J109">
        <v>0</v>
      </c>
      <c r="K109">
        <v>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495</v>
      </c>
      <c r="T109">
        <v>0</v>
      </c>
      <c r="U109">
        <v>0</v>
      </c>
      <c r="V109">
        <v>495</v>
      </c>
      <c r="W109">
        <v>8</v>
      </c>
      <c r="X109">
        <v>5</v>
      </c>
      <c r="Y109">
        <v>3</v>
      </c>
      <c r="Z109">
        <v>0</v>
      </c>
      <c r="AA109">
        <v>487</v>
      </c>
      <c r="AB109">
        <v>165</v>
      </c>
      <c r="AC109">
        <v>54</v>
      </c>
      <c r="AD109">
        <v>2</v>
      </c>
      <c r="AE109">
        <v>12</v>
      </c>
      <c r="AF109">
        <v>10</v>
      </c>
      <c r="AG109">
        <v>0</v>
      </c>
      <c r="AH109">
        <v>2</v>
      </c>
      <c r="AI109">
        <v>1</v>
      </c>
      <c r="AJ109">
        <v>0</v>
      </c>
      <c r="AK109">
        <v>0</v>
      </c>
      <c r="AL109">
        <v>20</v>
      </c>
      <c r="AM109">
        <v>2</v>
      </c>
      <c r="AN109">
        <v>0</v>
      </c>
      <c r="AO109">
        <v>45</v>
      </c>
      <c r="AP109">
        <v>0</v>
      </c>
      <c r="AQ109">
        <v>2</v>
      </c>
      <c r="AR109">
        <v>2</v>
      </c>
      <c r="AS109">
        <v>2</v>
      </c>
      <c r="AT109">
        <v>9</v>
      </c>
      <c r="AU109">
        <v>0</v>
      </c>
      <c r="AV109">
        <v>2</v>
      </c>
      <c r="AW109">
        <v>165</v>
      </c>
      <c r="AX109">
        <v>157</v>
      </c>
      <c r="AY109">
        <v>15</v>
      </c>
      <c r="AZ109">
        <v>15</v>
      </c>
      <c r="BA109">
        <v>41</v>
      </c>
      <c r="BB109">
        <v>15</v>
      </c>
      <c r="BC109">
        <v>4</v>
      </c>
      <c r="BD109">
        <v>56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1</v>
      </c>
      <c r="BK109">
        <v>2</v>
      </c>
      <c r="BL109">
        <v>1</v>
      </c>
      <c r="BM109">
        <v>2</v>
      </c>
      <c r="BN109">
        <v>0</v>
      </c>
      <c r="BO109">
        <v>0</v>
      </c>
      <c r="BP109">
        <v>0</v>
      </c>
      <c r="BQ109">
        <v>2</v>
      </c>
      <c r="BR109">
        <v>2</v>
      </c>
      <c r="BS109">
        <v>157</v>
      </c>
      <c r="BT109">
        <v>11</v>
      </c>
      <c r="BU109">
        <v>3</v>
      </c>
      <c r="BV109">
        <v>2</v>
      </c>
      <c r="BW109">
        <v>0</v>
      </c>
      <c r="BX109">
        <v>1</v>
      </c>
      <c r="BY109">
        <v>3</v>
      </c>
      <c r="BZ109">
        <v>0</v>
      </c>
      <c r="CA109">
        <v>0</v>
      </c>
      <c r="CB109">
        <v>1</v>
      </c>
      <c r="CC109">
        <v>0</v>
      </c>
      <c r="CD109">
        <v>1</v>
      </c>
      <c r="CE109">
        <v>11</v>
      </c>
      <c r="CF109">
        <v>18</v>
      </c>
      <c r="CG109">
        <v>8</v>
      </c>
      <c r="CH109">
        <v>1</v>
      </c>
      <c r="CI109">
        <v>1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1</v>
      </c>
      <c r="CV109">
        <v>1</v>
      </c>
      <c r="CW109">
        <v>0</v>
      </c>
      <c r="CX109">
        <v>0</v>
      </c>
      <c r="CY109">
        <v>1</v>
      </c>
      <c r="CZ109">
        <v>2</v>
      </c>
      <c r="DA109">
        <v>18</v>
      </c>
      <c r="DB109">
        <v>20</v>
      </c>
      <c r="DC109">
        <v>3</v>
      </c>
      <c r="DD109">
        <v>2</v>
      </c>
      <c r="DE109">
        <v>1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11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1</v>
      </c>
      <c r="DW109">
        <v>20</v>
      </c>
      <c r="DX109">
        <v>50</v>
      </c>
      <c r="DY109">
        <v>31</v>
      </c>
      <c r="DZ109">
        <v>6</v>
      </c>
      <c r="EA109">
        <v>1</v>
      </c>
      <c r="EB109">
        <v>0</v>
      </c>
      <c r="EC109">
        <v>1</v>
      </c>
      <c r="ED109">
        <v>0</v>
      </c>
      <c r="EE109">
        <v>2</v>
      </c>
      <c r="EF109">
        <v>1</v>
      </c>
      <c r="EG109">
        <v>3</v>
      </c>
      <c r="EH109">
        <v>0</v>
      </c>
      <c r="EI109">
        <v>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50</v>
      </c>
      <c r="ET109">
        <v>31</v>
      </c>
      <c r="EU109">
        <v>5</v>
      </c>
      <c r="EV109">
        <v>4</v>
      </c>
      <c r="EW109">
        <v>2</v>
      </c>
      <c r="EX109">
        <v>3</v>
      </c>
      <c r="EY109">
        <v>1</v>
      </c>
      <c r="EZ109">
        <v>1</v>
      </c>
      <c r="FA109">
        <v>1</v>
      </c>
      <c r="FB109">
        <v>8</v>
      </c>
      <c r="FC109">
        <v>0</v>
      </c>
      <c r="FD109">
        <v>3</v>
      </c>
      <c r="FE109">
        <v>0</v>
      </c>
      <c r="FF109">
        <v>0</v>
      </c>
      <c r="FG109">
        <v>0</v>
      </c>
      <c r="FH109">
        <v>1</v>
      </c>
      <c r="FI109">
        <v>0</v>
      </c>
      <c r="FJ109">
        <v>2</v>
      </c>
      <c r="FK109">
        <v>31</v>
      </c>
      <c r="FL109">
        <v>31</v>
      </c>
      <c r="FM109">
        <v>7</v>
      </c>
      <c r="FN109">
        <v>8</v>
      </c>
      <c r="FO109">
        <v>1</v>
      </c>
      <c r="FP109">
        <v>0</v>
      </c>
      <c r="FQ109">
        <v>0</v>
      </c>
      <c r="FR109">
        <v>2</v>
      </c>
      <c r="FS109">
        <v>0</v>
      </c>
      <c r="FT109">
        <v>3</v>
      </c>
      <c r="FU109">
        <v>1</v>
      </c>
      <c r="FV109">
        <v>0</v>
      </c>
      <c r="FW109">
        <v>0</v>
      </c>
      <c r="FX109">
        <v>0</v>
      </c>
      <c r="FY109">
        <v>0</v>
      </c>
      <c r="FZ109">
        <v>2</v>
      </c>
      <c r="GA109">
        <v>1</v>
      </c>
      <c r="GB109">
        <v>1</v>
      </c>
      <c r="GC109">
        <v>1</v>
      </c>
      <c r="GD109">
        <v>0</v>
      </c>
      <c r="GE109">
        <v>0</v>
      </c>
      <c r="GF109">
        <v>4</v>
      </c>
      <c r="GG109">
        <v>31</v>
      </c>
      <c r="GH109">
        <v>4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 t="s">
        <v>0</v>
      </c>
      <c r="GQ109">
        <v>0</v>
      </c>
      <c r="GR109">
        <v>1</v>
      </c>
      <c r="GS109" t="s">
        <v>0</v>
      </c>
      <c r="GT109">
        <v>1</v>
      </c>
      <c r="GU109">
        <v>0</v>
      </c>
      <c r="GV109">
        <v>0</v>
      </c>
      <c r="GW109">
        <v>0</v>
      </c>
      <c r="GX109">
        <v>1</v>
      </c>
      <c r="GY109">
        <v>4</v>
      </c>
    </row>
    <row r="110" spans="1:207">
      <c r="A110" t="s">
        <v>1070</v>
      </c>
      <c r="B110" t="s">
        <v>1047</v>
      </c>
      <c r="C110" t="str">
        <f>"280801"</f>
        <v>280801</v>
      </c>
      <c r="D110" t="s">
        <v>1069</v>
      </c>
      <c r="E110">
        <v>3</v>
      </c>
      <c r="F110">
        <v>1159</v>
      </c>
      <c r="G110">
        <v>890</v>
      </c>
      <c r="H110">
        <v>402</v>
      </c>
      <c r="I110">
        <v>488</v>
      </c>
      <c r="J110">
        <v>4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488</v>
      </c>
      <c r="T110">
        <v>0</v>
      </c>
      <c r="U110">
        <v>0</v>
      </c>
      <c r="V110">
        <v>488</v>
      </c>
      <c r="W110">
        <v>13</v>
      </c>
      <c r="X110">
        <v>7</v>
      </c>
      <c r="Y110">
        <v>4</v>
      </c>
      <c r="Z110">
        <v>0</v>
      </c>
      <c r="AA110">
        <v>475</v>
      </c>
      <c r="AB110">
        <v>153</v>
      </c>
      <c r="AC110">
        <v>67</v>
      </c>
      <c r="AD110">
        <v>4</v>
      </c>
      <c r="AE110">
        <v>6</v>
      </c>
      <c r="AF110">
        <v>8</v>
      </c>
      <c r="AG110">
        <v>0</v>
      </c>
      <c r="AH110">
        <v>1</v>
      </c>
      <c r="AI110">
        <v>2</v>
      </c>
      <c r="AJ110">
        <v>1</v>
      </c>
      <c r="AK110">
        <v>0</v>
      </c>
      <c r="AL110">
        <v>10</v>
      </c>
      <c r="AM110">
        <v>0</v>
      </c>
      <c r="AN110">
        <v>1</v>
      </c>
      <c r="AO110">
        <v>42</v>
      </c>
      <c r="AP110">
        <v>0</v>
      </c>
      <c r="AQ110">
        <v>0</v>
      </c>
      <c r="AR110">
        <v>1</v>
      </c>
      <c r="AS110">
        <v>2</v>
      </c>
      <c r="AT110">
        <v>2</v>
      </c>
      <c r="AU110">
        <v>1</v>
      </c>
      <c r="AV110">
        <v>5</v>
      </c>
      <c r="AW110">
        <v>153</v>
      </c>
      <c r="AX110">
        <v>131</v>
      </c>
      <c r="AY110">
        <v>17</v>
      </c>
      <c r="AZ110">
        <v>5</v>
      </c>
      <c r="BA110">
        <v>22</v>
      </c>
      <c r="BB110">
        <v>11</v>
      </c>
      <c r="BC110">
        <v>1</v>
      </c>
      <c r="BD110">
        <v>60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2</v>
      </c>
      <c r="BK110">
        <v>3</v>
      </c>
      <c r="BL110">
        <v>0</v>
      </c>
      <c r="BM110">
        <v>5</v>
      </c>
      <c r="BN110">
        <v>1</v>
      </c>
      <c r="BO110">
        <v>0</v>
      </c>
      <c r="BP110">
        <v>0</v>
      </c>
      <c r="BQ110">
        <v>0</v>
      </c>
      <c r="BR110">
        <v>3</v>
      </c>
      <c r="BS110">
        <v>131</v>
      </c>
      <c r="BT110">
        <v>16</v>
      </c>
      <c r="BU110">
        <v>8</v>
      </c>
      <c r="BV110">
        <v>2</v>
      </c>
      <c r="BW110">
        <v>1</v>
      </c>
      <c r="BX110">
        <v>2</v>
      </c>
      <c r="BY110">
        <v>2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16</v>
      </c>
      <c r="CF110">
        <v>28</v>
      </c>
      <c r="CG110">
        <v>15</v>
      </c>
      <c r="CH110">
        <v>2</v>
      </c>
      <c r="CI110">
        <v>0</v>
      </c>
      <c r="CJ110">
        <v>0</v>
      </c>
      <c r="CK110">
        <v>2</v>
      </c>
      <c r="CL110">
        <v>0</v>
      </c>
      <c r="CM110">
        <v>1</v>
      </c>
      <c r="CN110">
        <v>2</v>
      </c>
      <c r="CO110">
        <v>2</v>
      </c>
      <c r="CP110">
        <v>0</v>
      </c>
      <c r="CQ110">
        <v>2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28</v>
      </c>
      <c r="DB110">
        <v>22</v>
      </c>
      <c r="DC110">
        <v>6</v>
      </c>
      <c r="DD110">
        <v>2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11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22</v>
      </c>
      <c r="DX110">
        <v>62</v>
      </c>
      <c r="DY110">
        <v>42</v>
      </c>
      <c r="DZ110">
        <v>2</v>
      </c>
      <c r="EA110">
        <v>1</v>
      </c>
      <c r="EB110">
        <v>0</v>
      </c>
      <c r="EC110">
        <v>1</v>
      </c>
      <c r="ED110">
        <v>2</v>
      </c>
      <c r="EE110">
        <v>3</v>
      </c>
      <c r="EF110">
        <v>2</v>
      </c>
      <c r="EG110">
        <v>0</v>
      </c>
      <c r="EH110">
        <v>0</v>
      </c>
      <c r="EI110">
        <v>7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2</v>
      </c>
      <c r="ES110">
        <v>62</v>
      </c>
      <c r="ET110">
        <v>43</v>
      </c>
      <c r="EU110">
        <v>14</v>
      </c>
      <c r="EV110">
        <v>8</v>
      </c>
      <c r="EW110">
        <v>0</v>
      </c>
      <c r="EX110">
        <v>11</v>
      </c>
      <c r="EY110">
        <v>1</v>
      </c>
      <c r="EZ110">
        <v>0</v>
      </c>
      <c r="FA110">
        <v>0</v>
      </c>
      <c r="FB110">
        <v>5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1</v>
      </c>
      <c r="FI110">
        <v>0</v>
      </c>
      <c r="FJ110">
        <v>1</v>
      </c>
      <c r="FK110">
        <v>43</v>
      </c>
      <c r="FL110">
        <v>19</v>
      </c>
      <c r="FM110">
        <v>6</v>
      </c>
      <c r="FN110">
        <v>1</v>
      </c>
      <c r="FO110">
        <v>2</v>
      </c>
      <c r="FP110">
        <v>2</v>
      </c>
      <c r="FQ110">
        <v>1</v>
      </c>
      <c r="FR110">
        <v>0</v>
      </c>
      <c r="FS110">
        <v>0</v>
      </c>
      <c r="FT110">
        <v>1</v>
      </c>
      <c r="FU110">
        <v>1</v>
      </c>
      <c r="FV110">
        <v>2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1</v>
      </c>
      <c r="GC110">
        <v>2</v>
      </c>
      <c r="GD110">
        <v>0</v>
      </c>
      <c r="GE110">
        <v>0</v>
      </c>
      <c r="GF110">
        <v>0</v>
      </c>
      <c r="GG110">
        <v>19</v>
      </c>
      <c r="GH110">
        <v>1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 t="s">
        <v>0</v>
      </c>
      <c r="GQ110">
        <v>0</v>
      </c>
      <c r="GR110">
        <v>0</v>
      </c>
      <c r="GS110" t="s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</row>
    <row r="111" spans="1:207">
      <c r="A111" t="s">
        <v>1068</v>
      </c>
      <c r="B111" t="s">
        <v>1047</v>
      </c>
      <c r="C111" t="str">
        <f>"280801"</f>
        <v>280801</v>
      </c>
      <c r="D111" t="s">
        <v>1066</v>
      </c>
      <c r="E111">
        <v>4</v>
      </c>
      <c r="F111">
        <v>1089</v>
      </c>
      <c r="G111">
        <v>850</v>
      </c>
      <c r="H111">
        <v>325</v>
      </c>
      <c r="I111">
        <v>525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525</v>
      </c>
      <c r="T111">
        <v>0</v>
      </c>
      <c r="U111">
        <v>0</v>
      </c>
      <c r="V111">
        <v>525</v>
      </c>
      <c r="W111">
        <v>16</v>
      </c>
      <c r="X111">
        <v>12</v>
      </c>
      <c r="Y111">
        <v>4</v>
      </c>
      <c r="Z111">
        <v>0</v>
      </c>
      <c r="AA111">
        <v>509</v>
      </c>
      <c r="AB111">
        <v>147</v>
      </c>
      <c r="AC111">
        <v>50</v>
      </c>
      <c r="AD111">
        <v>5</v>
      </c>
      <c r="AE111">
        <v>4</v>
      </c>
      <c r="AF111">
        <v>7</v>
      </c>
      <c r="AG111">
        <v>1</v>
      </c>
      <c r="AH111">
        <v>0</v>
      </c>
      <c r="AI111">
        <v>3</v>
      </c>
      <c r="AJ111">
        <v>1</v>
      </c>
      <c r="AK111">
        <v>1</v>
      </c>
      <c r="AL111">
        <v>8</v>
      </c>
      <c r="AM111">
        <v>0</v>
      </c>
      <c r="AN111">
        <v>2</v>
      </c>
      <c r="AO111">
        <v>56</v>
      </c>
      <c r="AP111">
        <v>0</v>
      </c>
      <c r="AQ111">
        <v>2</v>
      </c>
      <c r="AR111">
        <v>0</v>
      </c>
      <c r="AS111">
        <v>2</v>
      </c>
      <c r="AT111">
        <v>2</v>
      </c>
      <c r="AU111">
        <v>2</v>
      </c>
      <c r="AV111">
        <v>1</v>
      </c>
      <c r="AW111">
        <v>147</v>
      </c>
      <c r="AX111">
        <v>157</v>
      </c>
      <c r="AY111">
        <v>19</v>
      </c>
      <c r="AZ111">
        <v>7</v>
      </c>
      <c r="BA111">
        <v>30</v>
      </c>
      <c r="BB111">
        <v>15</v>
      </c>
      <c r="BC111">
        <v>2</v>
      </c>
      <c r="BD111">
        <v>62</v>
      </c>
      <c r="BE111">
        <v>0</v>
      </c>
      <c r="BF111">
        <v>3</v>
      </c>
      <c r="BG111">
        <v>1</v>
      </c>
      <c r="BH111">
        <v>2</v>
      </c>
      <c r="BI111">
        <v>1</v>
      </c>
      <c r="BJ111">
        <v>0</v>
      </c>
      <c r="BK111">
        <v>10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4</v>
      </c>
      <c r="BS111">
        <v>157</v>
      </c>
      <c r="BT111">
        <v>17</v>
      </c>
      <c r="BU111">
        <v>2</v>
      </c>
      <c r="BV111">
        <v>0</v>
      </c>
      <c r="BW111">
        <v>0</v>
      </c>
      <c r="BX111">
        <v>2</v>
      </c>
      <c r="BY111">
        <v>6</v>
      </c>
      <c r="BZ111">
        <v>2</v>
      </c>
      <c r="CA111">
        <v>0</v>
      </c>
      <c r="CB111">
        <v>0</v>
      </c>
      <c r="CC111">
        <v>0</v>
      </c>
      <c r="CD111">
        <v>5</v>
      </c>
      <c r="CE111">
        <v>17</v>
      </c>
      <c r="CF111">
        <v>21</v>
      </c>
      <c r="CG111">
        <v>12</v>
      </c>
      <c r="CH111">
        <v>0</v>
      </c>
      <c r="CI111">
        <v>0</v>
      </c>
      <c r="CJ111">
        <v>1</v>
      </c>
      <c r="CK111">
        <v>0</v>
      </c>
      <c r="CL111">
        <v>0</v>
      </c>
      <c r="CM111">
        <v>0</v>
      </c>
      <c r="CN111">
        <v>1</v>
      </c>
      <c r="CO111">
        <v>3</v>
      </c>
      <c r="CP111">
        <v>1</v>
      </c>
      <c r="CQ111">
        <v>0</v>
      </c>
      <c r="CR111">
        <v>0</v>
      </c>
      <c r="CS111">
        <v>0</v>
      </c>
      <c r="CT111">
        <v>1</v>
      </c>
      <c r="CU111">
        <v>0</v>
      </c>
      <c r="CV111">
        <v>1</v>
      </c>
      <c r="CW111">
        <v>0</v>
      </c>
      <c r="CX111">
        <v>0</v>
      </c>
      <c r="CY111">
        <v>1</v>
      </c>
      <c r="CZ111">
        <v>0</v>
      </c>
      <c r="DA111">
        <v>21</v>
      </c>
      <c r="DB111">
        <v>23</v>
      </c>
      <c r="DC111">
        <v>8</v>
      </c>
      <c r="DD111">
        <v>0</v>
      </c>
      <c r="DE111">
        <v>0</v>
      </c>
      <c r="DF111">
        <v>4</v>
      </c>
      <c r="DG111">
        <v>0</v>
      </c>
      <c r="DH111">
        <v>1</v>
      </c>
      <c r="DI111">
        <v>0</v>
      </c>
      <c r="DJ111">
        <v>0</v>
      </c>
      <c r="DK111">
        <v>6</v>
      </c>
      <c r="DL111">
        <v>1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1</v>
      </c>
      <c r="DS111">
        <v>0</v>
      </c>
      <c r="DT111">
        <v>1</v>
      </c>
      <c r="DU111">
        <v>0</v>
      </c>
      <c r="DV111">
        <v>0</v>
      </c>
      <c r="DW111">
        <v>23</v>
      </c>
      <c r="DX111">
        <v>62</v>
      </c>
      <c r="DY111">
        <v>45</v>
      </c>
      <c r="DZ111">
        <v>6</v>
      </c>
      <c r="EA111">
        <v>2</v>
      </c>
      <c r="EB111">
        <v>1</v>
      </c>
      <c r="EC111">
        <v>0</v>
      </c>
      <c r="ED111">
        <v>0</v>
      </c>
      <c r="EE111">
        <v>4</v>
      </c>
      <c r="EF111">
        <v>0</v>
      </c>
      <c r="EG111">
        <v>0</v>
      </c>
      <c r="EH111">
        <v>0</v>
      </c>
      <c r="EI111">
        <v>2</v>
      </c>
      <c r="EJ111">
        <v>0</v>
      </c>
      <c r="EK111">
        <v>0</v>
      </c>
      <c r="EL111">
        <v>0</v>
      </c>
      <c r="EM111">
        <v>0</v>
      </c>
      <c r="EN111">
        <v>1</v>
      </c>
      <c r="EO111">
        <v>0</v>
      </c>
      <c r="EP111">
        <v>0</v>
      </c>
      <c r="EQ111">
        <v>1</v>
      </c>
      <c r="ER111">
        <v>0</v>
      </c>
      <c r="ES111">
        <v>62</v>
      </c>
      <c r="ET111">
        <v>51</v>
      </c>
      <c r="EU111">
        <v>9</v>
      </c>
      <c r="EV111">
        <v>3</v>
      </c>
      <c r="EW111">
        <v>1</v>
      </c>
      <c r="EX111">
        <v>7</v>
      </c>
      <c r="EY111">
        <v>1</v>
      </c>
      <c r="EZ111">
        <v>4</v>
      </c>
      <c r="FA111">
        <v>2</v>
      </c>
      <c r="FB111">
        <v>7</v>
      </c>
      <c r="FC111">
        <v>3</v>
      </c>
      <c r="FD111">
        <v>9</v>
      </c>
      <c r="FE111">
        <v>2</v>
      </c>
      <c r="FF111">
        <v>0</v>
      </c>
      <c r="FG111">
        <v>0</v>
      </c>
      <c r="FH111">
        <v>2</v>
      </c>
      <c r="FI111">
        <v>0</v>
      </c>
      <c r="FJ111">
        <v>1</v>
      </c>
      <c r="FK111">
        <v>51</v>
      </c>
      <c r="FL111">
        <v>27</v>
      </c>
      <c r="FM111">
        <v>6</v>
      </c>
      <c r="FN111">
        <v>8</v>
      </c>
      <c r="FO111">
        <v>1</v>
      </c>
      <c r="FP111">
        <v>2</v>
      </c>
      <c r="FQ111">
        <v>0</v>
      </c>
      <c r="FR111">
        <v>0</v>
      </c>
      <c r="FS111">
        <v>0</v>
      </c>
      <c r="FT111">
        <v>1</v>
      </c>
      <c r="FU111">
        <v>3</v>
      </c>
      <c r="FV111">
        <v>3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3</v>
      </c>
      <c r="GG111">
        <v>27</v>
      </c>
      <c r="GH111">
        <v>4</v>
      </c>
      <c r="GI111">
        <v>3</v>
      </c>
      <c r="GJ111">
        <v>0</v>
      </c>
      <c r="GK111">
        <v>0</v>
      </c>
      <c r="GL111">
        <v>0</v>
      </c>
      <c r="GM111">
        <v>0</v>
      </c>
      <c r="GN111">
        <v>1</v>
      </c>
      <c r="GO111">
        <v>0</v>
      </c>
      <c r="GP111" t="s">
        <v>0</v>
      </c>
      <c r="GQ111">
        <v>0</v>
      </c>
      <c r="GR111">
        <v>0</v>
      </c>
      <c r="GS111" t="s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4</v>
      </c>
    </row>
    <row r="112" spans="1:207">
      <c r="A112" t="s">
        <v>1067</v>
      </c>
      <c r="B112" t="s">
        <v>1047</v>
      </c>
      <c r="C112" t="str">
        <f>"280801"</f>
        <v>280801</v>
      </c>
      <c r="D112" t="s">
        <v>1066</v>
      </c>
      <c r="E112">
        <v>5</v>
      </c>
      <c r="F112">
        <v>1930</v>
      </c>
      <c r="G112">
        <v>1480</v>
      </c>
      <c r="H112">
        <v>611</v>
      </c>
      <c r="I112">
        <v>869</v>
      </c>
      <c r="J112">
        <v>0</v>
      </c>
      <c r="K112">
        <v>3</v>
      </c>
      <c r="L112">
        <v>4</v>
      </c>
      <c r="M112">
        <v>4</v>
      </c>
      <c r="N112">
        <v>3</v>
      </c>
      <c r="O112">
        <v>0</v>
      </c>
      <c r="P112">
        <v>0</v>
      </c>
      <c r="Q112">
        <v>0</v>
      </c>
      <c r="R112">
        <v>1</v>
      </c>
      <c r="S112">
        <v>870</v>
      </c>
      <c r="T112">
        <v>1</v>
      </c>
      <c r="U112">
        <v>0</v>
      </c>
      <c r="V112">
        <v>870</v>
      </c>
      <c r="W112">
        <v>15</v>
      </c>
      <c r="X112">
        <v>14</v>
      </c>
      <c r="Y112">
        <v>0</v>
      </c>
      <c r="Z112">
        <v>0</v>
      </c>
      <c r="AA112">
        <v>855</v>
      </c>
      <c r="AB112">
        <v>244</v>
      </c>
      <c r="AC112">
        <v>79</v>
      </c>
      <c r="AD112">
        <v>4</v>
      </c>
      <c r="AE112">
        <v>11</v>
      </c>
      <c r="AF112">
        <v>13</v>
      </c>
      <c r="AG112">
        <v>1</v>
      </c>
      <c r="AH112">
        <v>3</v>
      </c>
      <c r="AI112">
        <v>1</v>
      </c>
      <c r="AJ112">
        <v>0</v>
      </c>
      <c r="AK112">
        <v>4</v>
      </c>
      <c r="AL112">
        <v>19</v>
      </c>
      <c r="AM112">
        <v>0</v>
      </c>
      <c r="AN112">
        <v>0</v>
      </c>
      <c r="AO112">
        <v>94</v>
      </c>
      <c r="AP112">
        <v>0</v>
      </c>
      <c r="AQ112">
        <v>5</v>
      </c>
      <c r="AR112">
        <v>1</v>
      </c>
      <c r="AS112">
        <v>3</v>
      </c>
      <c r="AT112">
        <v>5</v>
      </c>
      <c r="AU112">
        <v>0</v>
      </c>
      <c r="AV112">
        <v>1</v>
      </c>
      <c r="AW112">
        <v>244</v>
      </c>
      <c r="AX112">
        <v>249</v>
      </c>
      <c r="AY112">
        <v>36</v>
      </c>
      <c r="AZ112">
        <v>25</v>
      </c>
      <c r="BA112">
        <v>58</v>
      </c>
      <c r="BB112">
        <v>18</v>
      </c>
      <c r="BC112">
        <v>1</v>
      </c>
      <c r="BD112">
        <v>94</v>
      </c>
      <c r="BE112">
        <v>1</v>
      </c>
      <c r="BF112">
        <v>1</v>
      </c>
      <c r="BG112">
        <v>0</v>
      </c>
      <c r="BH112">
        <v>1</v>
      </c>
      <c r="BI112">
        <v>2</v>
      </c>
      <c r="BJ112">
        <v>2</v>
      </c>
      <c r="BK112">
        <v>1</v>
      </c>
      <c r="BL112">
        <v>2</v>
      </c>
      <c r="BM112">
        <v>3</v>
      </c>
      <c r="BN112">
        <v>0</v>
      </c>
      <c r="BO112">
        <v>1</v>
      </c>
      <c r="BP112">
        <v>0</v>
      </c>
      <c r="BQ112">
        <v>1</v>
      </c>
      <c r="BR112">
        <v>2</v>
      </c>
      <c r="BS112">
        <v>249</v>
      </c>
      <c r="BT112">
        <v>38</v>
      </c>
      <c r="BU112">
        <v>18</v>
      </c>
      <c r="BV112">
        <v>8</v>
      </c>
      <c r="BW112">
        <v>2</v>
      </c>
      <c r="BX112">
        <v>0</v>
      </c>
      <c r="BY112">
        <v>3</v>
      </c>
      <c r="BZ112">
        <v>2</v>
      </c>
      <c r="CA112">
        <v>0</v>
      </c>
      <c r="CB112">
        <v>0</v>
      </c>
      <c r="CC112">
        <v>2</v>
      </c>
      <c r="CD112">
        <v>3</v>
      </c>
      <c r="CE112">
        <v>38</v>
      </c>
      <c r="CF112">
        <v>42</v>
      </c>
      <c r="CG112">
        <v>18</v>
      </c>
      <c r="CH112">
        <v>3</v>
      </c>
      <c r="CI112">
        <v>1</v>
      </c>
      <c r="CJ112">
        <v>2</v>
      </c>
      <c r="CK112">
        <v>1</v>
      </c>
      <c r="CL112">
        <v>1</v>
      </c>
      <c r="CM112">
        <v>0</v>
      </c>
      <c r="CN112">
        <v>1</v>
      </c>
      <c r="CO112">
        <v>2</v>
      </c>
      <c r="CP112">
        <v>2</v>
      </c>
      <c r="CQ112">
        <v>0</v>
      </c>
      <c r="CR112">
        <v>1</v>
      </c>
      <c r="CS112">
        <v>0</v>
      </c>
      <c r="CT112">
        <v>4</v>
      </c>
      <c r="CU112">
        <v>0</v>
      </c>
      <c r="CV112">
        <v>1</v>
      </c>
      <c r="CW112">
        <v>0</v>
      </c>
      <c r="CX112">
        <v>0</v>
      </c>
      <c r="CY112">
        <v>0</v>
      </c>
      <c r="CZ112">
        <v>5</v>
      </c>
      <c r="DA112">
        <v>42</v>
      </c>
      <c r="DB112">
        <v>38</v>
      </c>
      <c r="DC112">
        <v>11</v>
      </c>
      <c r="DD112">
        <v>6</v>
      </c>
      <c r="DE112">
        <v>0</v>
      </c>
      <c r="DF112">
        <v>3</v>
      </c>
      <c r="DG112">
        <v>1</v>
      </c>
      <c r="DH112">
        <v>4</v>
      </c>
      <c r="DI112">
        <v>0</v>
      </c>
      <c r="DJ112">
        <v>1</v>
      </c>
      <c r="DK112">
        <v>11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38</v>
      </c>
      <c r="DX112">
        <v>97</v>
      </c>
      <c r="DY112">
        <v>71</v>
      </c>
      <c r="DZ112">
        <v>1</v>
      </c>
      <c r="EA112">
        <v>1</v>
      </c>
      <c r="EB112">
        <v>0</v>
      </c>
      <c r="EC112">
        <v>1</v>
      </c>
      <c r="ED112">
        <v>0</v>
      </c>
      <c r="EE112">
        <v>2</v>
      </c>
      <c r="EF112">
        <v>8</v>
      </c>
      <c r="EG112">
        <v>0</v>
      </c>
      <c r="EH112">
        <v>0</v>
      </c>
      <c r="EI112">
        <v>5</v>
      </c>
      <c r="EJ112">
        <v>4</v>
      </c>
      <c r="EK112">
        <v>0</v>
      </c>
      <c r="EL112">
        <v>1</v>
      </c>
      <c r="EM112">
        <v>0</v>
      </c>
      <c r="EN112">
        <v>0</v>
      </c>
      <c r="EO112">
        <v>0</v>
      </c>
      <c r="EP112">
        <v>2</v>
      </c>
      <c r="EQ112">
        <v>0</v>
      </c>
      <c r="ER112">
        <v>1</v>
      </c>
      <c r="ES112">
        <v>97</v>
      </c>
      <c r="ET112">
        <v>87</v>
      </c>
      <c r="EU112">
        <v>22</v>
      </c>
      <c r="EV112">
        <v>12</v>
      </c>
      <c r="EW112">
        <v>10</v>
      </c>
      <c r="EX112">
        <v>7</v>
      </c>
      <c r="EY112">
        <v>3</v>
      </c>
      <c r="EZ112">
        <v>5</v>
      </c>
      <c r="FA112">
        <v>3</v>
      </c>
      <c r="FB112">
        <v>10</v>
      </c>
      <c r="FC112">
        <v>1</v>
      </c>
      <c r="FD112">
        <v>4</v>
      </c>
      <c r="FE112">
        <v>1</v>
      </c>
      <c r="FF112">
        <v>0</v>
      </c>
      <c r="FG112">
        <v>1</v>
      </c>
      <c r="FH112">
        <v>5</v>
      </c>
      <c r="FI112">
        <v>1</v>
      </c>
      <c r="FJ112">
        <v>2</v>
      </c>
      <c r="FK112">
        <v>87</v>
      </c>
      <c r="FL112">
        <v>52</v>
      </c>
      <c r="FM112">
        <v>16</v>
      </c>
      <c r="FN112">
        <v>8</v>
      </c>
      <c r="FO112">
        <v>3</v>
      </c>
      <c r="FP112">
        <v>0</v>
      </c>
      <c r="FQ112">
        <v>2</v>
      </c>
      <c r="FR112">
        <v>3</v>
      </c>
      <c r="FS112">
        <v>0</v>
      </c>
      <c r="FT112">
        <v>2</v>
      </c>
      <c r="FU112">
        <v>4</v>
      </c>
      <c r="FV112">
        <v>5</v>
      </c>
      <c r="FW112">
        <v>0</v>
      </c>
      <c r="FX112">
        <v>0</v>
      </c>
      <c r="FY112">
        <v>0</v>
      </c>
      <c r="FZ112">
        <v>2</v>
      </c>
      <c r="GA112">
        <v>3</v>
      </c>
      <c r="GB112">
        <v>1</v>
      </c>
      <c r="GC112">
        <v>0</v>
      </c>
      <c r="GD112">
        <v>0</v>
      </c>
      <c r="GE112">
        <v>1</v>
      </c>
      <c r="GF112">
        <v>2</v>
      </c>
      <c r="GG112">
        <v>52</v>
      </c>
      <c r="GH112">
        <v>8</v>
      </c>
      <c r="GI112">
        <v>2</v>
      </c>
      <c r="GJ112">
        <v>0</v>
      </c>
      <c r="GK112">
        <v>0</v>
      </c>
      <c r="GL112">
        <v>2</v>
      </c>
      <c r="GM112">
        <v>0</v>
      </c>
      <c r="GN112">
        <v>1</v>
      </c>
      <c r="GO112">
        <v>0</v>
      </c>
      <c r="GP112" t="s">
        <v>0</v>
      </c>
      <c r="GQ112">
        <v>1</v>
      </c>
      <c r="GR112">
        <v>2</v>
      </c>
      <c r="GS112" t="s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8</v>
      </c>
    </row>
    <row r="113" spans="1:207">
      <c r="A113" t="s">
        <v>1065</v>
      </c>
      <c r="B113" t="s">
        <v>1047</v>
      </c>
      <c r="C113" t="str">
        <f>"280801"</f>
        <v>280801</v>
      </c>
      <c r="D113" t="s">
        <v>1064</v>
      </c>
      <c r="E113">
        <v>6</v>
      </c>
      <c r="F113">
        <v>2247</v>
      </c>
      <c r="G113">
        <v>1730</v>
      </c>
      <c r="H113">
        <v>776</v>
      </c>
      <c r="I113">
        <v>954</v>
      </c>
      <c r="J113">
        <v>0</v>
      </c>
      <c r="K113">
        <v>11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954</v>
      </c>
      <c r="T113">
        <v>0</v>
      </c>
      <c r="U113">
        <v>0</v>
      </c>
      <c r="V113">
        <v>954</v>
      </c>
      <c r="W113">
        <v>18</v>
      </c>
      <c r="X113">
        <v>13</v>
      </c>
      <c r="Y113">
        <v>5</v>
      </c>
      <c r="Z113">
        <v>0</v>
      </c>
      <c r="AA113">
        <v>936</v>
      </c>
      <c r="AB113">
        <v>300</v>
      </c>
      <c r="AC113">
        <v>91</v>
      </c>
      <c r="AD113">
        <v>3</v>
      </c>
      <c r="AE113">
        <v>14</v>
      </c>
      <c r="AF113">
        <v>23</v>
      </c>
      <c r="AG113">
        <v>6</v>
      </c>
      <c r="AH113">
        <v>5</v>
      </c>
      <c r="AI113">
        <v>1</v>
      </c>
      <c r="AJ113">
        <v>0</v>
      </c>
      <c r="AK113">
        <v>3</v>
      </c>
      <c r="AL113">
        <v>8</v>
      </c>
      <c r="AM113">
        <v>0</v>
      </c>
      <c r="AN113">
        <v>0</v>
      </c>
      <c r="AO113">
        <v>132</v>
      </c>
      <c r="AP113">
        <v>2</v>
      </c>
      <c r="AQ113">
        <v>0</v>
      </c>
      <c r="AR113">
        <v>1</v>
      </c>
      <c r="AS113">
        <v>1</v>
      </c>
      <c r="AT113">
        <v>8</v>
      </c>
      <c r="AU113">
        <v>2</v>
      </c>
      <c r="AV113">
        <v>0</v>
      </c>
      <c r="AW113">
        <v>300</v>
      </c>
      <c r="AX113">
        <v>287</v>
      </c>
      <c r="AY113">
        <v>39</v>
      </c>
      <c r="AZ113">
        <v>32</v>
      </c>
      <c r="BA113">
        <v>58</v>
      </c>
      <c r="BB113">
        <v>17</v>
      </c>
      <c r="BC113">
        <v>5</v>
      </c>
      <c r="BD113">
        <v>112</v>
      </c>
      <c r="BE113">
        <v>0</v>
      </c>
      <c r="BF113">
        <v>1</v>
      </c>
      <c r="BG113">
        <v>1</v>
      </c>
      <c r="BH113">
        <v>4</v>
      </c>
      <c r="BI113">
        <v>1</v>
      </c>
      <c r="BJ113">
        <v>1</v>
      </c>
      <c r="BK113">
        <v>3</v>
      </c>
      <c r="BL113">
        <v>1</v>
      </c>
      <c r="BM113">
        <v>2</v>
      </c>
      <c r="BN113">
        <v>0</v>
      </c>
      <c r="BO113">
        <v>0</v>
      </c>
      <c r="BP113">
        <v>4</v>
      </c>
      <c r="BQ113">
        <v>1</v>
      </c>
      <c r="BR113">
        <v>5</v>
      </c>
      <c r="BS113">
        <v>287</v>
      </c>
      <c r="BT113">
        <v>25</v>
      </c>
      <c r="BU113">
        <v>9</v>
      </c>
      <c r="BV113">
        <v>6</v>
      </c>
      <c r="BW113">
        <v>1</v>
      </c>
      <c r="BX113">
        <v>1</v>
      </c>
      <c r="BY113">
        <v>5</v>
      </c>
      <c r="BZ113">
        <v>0</v>
      </c>
      <c r="CA113">
        <v>0</v>
      </c>
      <c r="CB113">
        <v>0</v>
      </c>
      <c r="CC113">
        <v>1</v>
      </c>
      <c r="CD113">
        <v>2</v>
      </c>
      <c r="CE113">
        <v>25</v>
      </c>
      <c r="CF113">
        <v>35</v>
      </c>
      <c r="CG113">
        <v>18</v>
      </c>
      <c r="CH113">
        <v>2</v>
      </c>
      <c r="CI113">
        <v>2</v>
      </c>
      <c r="CJ113">
        <v>1</v>
      </c>
      <c r="CK113">
        <v>1</v>
      </c>
      <c r="CL113">
        <v>1</v>
      </c>
      <c r="CM113">
        <v>1</v>
      </c>
      <c r="CN113">
        <v>0</v>
      </c>
      <c r="CO113">
        <v>2</v>
      </c>
      <c r="CP113">
        <v>0</v>
      </c>
      <c r="CQ113">
        <v>1</v>
      </c>
      <c r="CR113">
        <v>0</v>
      </c>
      <c r="CS113">
        <v>0</v>
      </c>
      <c r="CT113">
        <v>2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3</v>
      </c>
      <c r="DA113">
        <v>35</v>
      </c>
      <c r="DB113">
        <v>50</v>
      </c>
      <c r="DC113">
        <v>11</v>
      </c>
      <c r="DD113">
        <v>3</v>
      </c>
      <c r="DE113">
        <v>2</v>
      </c>
      <c r="DF113">
        <v>4</v>
      </c>
      <c r="DG113">
        <v>2</v>
      </c>
      <c r="DH113">
        <v>2</v>
      </c>
      <c r="DI113">
        <v>2</v>
      </c>
      <c r="DJ113">
        <v>2</v>
      </c>
      <c r="DK113">
        <v>18</v>
      </c>
      <c r="DL113">
        <v>1</v>
      </c>
      <c r="DM113">
        <v>1</v>
      </c>
      <c r="DN113">
        <v>0</v>
      </c>
      <c r="DO113">
        <v>1</v>
      </c>
      <c r="DP113">
        <v>1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50</v>
      </c>
      <c r="DX113">
        <v>81</v>
      </c>
      <c r="DY113">
        <v>59</v>
      </c>
      <c r="DZ113">
        <v>2</v>
      </c>
      <c r="EA113">
        <v>0</v>
      </c>
      <c r="EB113">
        <v>1</v>
      </c>
      <c r="EC113">
        <v>1</v>
      </c>
      <c r="ED113">
        <v>3</v>
      </c>
      <c r="EE113">
        <v>6</v>
      </c>
      <c r="EF113">
        <v>1</v>
      </c>
      <c r="EG113">
        <v>1</v>
      </c>
      <c r="EH113">
        <v>0</v>
      </c>
      <c r="EI113">
        <v>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5</v>
      </c>
      <c r="ES113">
        <v>81</v>
      </c>
      <c r="ET113">
        <v>93</v>
      </c>
      <c r="EU113">
        <v>25</v>
      </c>
      <c r="EV113">
        <v>9</v>
      </c>
      <c r="EW113">
        <v>9</v>
      </c>
      <c r="EX113">
        <v>22</v>
      </c>
      <c r="EY113">
        <v>1</v>
      </c>
      <c r="EZ113">
        <v>2</v>
      </c>
      <c r="FA113">
        <v>3</v>
      </c>
      <c r="FB113">
        <v>8</v>
      </c>
      <c r="FC113">
        <v>1</v>
      </c>
      <c r="FD113">
        <v>1</v>
      </c>
      <c r="FE113">
        <v>3</v>
      </c>
      <c r="FF113">
        <v>0</v>
      </c>
      <c r="FG113">
        <v>0</v>
      </c>
      <c r="FH113">
        <v>7</v>
      </c>
      <c r="FI113">
        <v>0</v>
      </c>
      <c r="FJ113">
        <v>2</v>
      </c>
      <c r="FK113">
        <v>93</v>
      </c>
      <c r="FL113">
        <v>52</v>
      </c>
      <c r="FM113">
        <v>21</v>
      </c>
      <c r="FN113">
        <v>7</v>
      </c>
      <c r="FO113">
        <v>4</v>
      </c>
      <c r="FP113">
        <v>1</v>
      </c>
      <c r="FQ113">
        <v>2</v>
      </c>
      <c r="FR113">
        <v>0</v>
      </c>
      <c r="FS113">
        <v>1</v>
      </c>
      <c r="FT113">
        <v>2</v>
      </c>
      <c r="FU113">
        <v>3</v>
      </c>
      <c r="FV113">
        <v>4</v>
      </c>
      <c r="FW113">
        <v>0</v>
      </c>
      <c r="FX113">
        <v>0</v>
      </c>
      <c r="FY113">
        <v>0</v>
      </c>
      <c r="FZ113">
        <v>1</v>
      </c>
      <c r="GA113">
        <v>0</v>
      </c>
      <c r="GB113">
        <v>2</v>
      </c>
      <c r="GC113">
        <v>0</v>
      </c>
      <c r="GD113">
        <v>0</v>
      </c>
      <c r="GE113">
        <v>3</v>
      </c>
      <c r="GF113">
        <v>1</v>
      </c>
      <c r="GG113">
        <v>52</v>
      </c>
      <c r="GH113">
        <v>13</v>
      </c>
      <c r="GI113">
        <v>9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 t="s">
        <v>0</v>
      </c>
      <c r="GQ113">
        <v>0</v>
      </c>
      <c r="GR113">
        <v>0</v>
      </c>
      <c r="GS113" t="s">
        <v>0</v>
      </c>
      <c r="GT113">
        <v>1</v>
      </c>
      <c r="GU113">
        <v>0</v>
      </c>
      <c r="GV113">
        <v>0</v>
      </c>
      <c r="GW113">
        <v>0</v>
      </c>
      <c r="GX113">
        <v>3</v>
      </c>
      <c r="GY113">
        <v>13</v>
      </c>
    </row>
    <row r="114" spans="1:207">
      <c r="A114" t="s">
        <v>1063</v>
      </c>
      <c r="B114" t="s">
        <v>1047</v>
      </c>
      <c r="C114" t="str">
        <f>"280801"</f>
        <v>280801</v>
      </c>
      <c r="D114" t="s">
        <v>1062</v>
      </c>
      <c r="E114">
        <v>7</v>
      </c>
      <c r="F114">
        <v>2002</v>
      </c>
      <c r="G114">
        <v>1690</v>
      </c>
      <c r="H114">
        <v>683</v>
      </c>
      <c r="I114">
        <v>1007</v>
      </c>
      <c r="J114">
        <v>0</v>
      </c>
      <c r="K114">
        <v>3</v>
      </c>
      <c r="L114">
        <v>4</v>
      </c>
      <c r="M114">
        <v>3</v>
      </c>
      <c r="N114">
        <v>1</v>
      </c>
      <c r="O114">
        <v>0</v>
      </c>
      <c r="P114">
        <v>0</v>
      </c>
      <c r="Q114">
        <v>0</v>
      </c>
      <c r="R114">
        <v>2</v>
      </c>
      <c r="S114">
        <v>1008</v>
      </c>
      <c r="T114">
        <v>2</v>
      </c>
      <c r="U114">
        <v>0</v>
      </c>
      <c r="V114">
        <v>1008</v>
      </c>
      <c r="W114">
        <v>14</v>
      </c>
      <c r="X114">
        <v>10</v>
      </c>
      <c r="Y114">
        <v>4</v>
      </c>
      <c r="Z114">
        <v>0</v>
      </c>
      <c r="AA114">
        <v>994</v>
      </c>
      <c r="AB114">
        <v>276</v>
      </c>
      <c r="AC114">
        <v>118</v>
      </c>
      <c r="AD114">
        <v>7</v>
      </c>
      <c r="AE114">
        <v>20</v>
      </c>
      <c r="AF114">
        <v>15</v>
      </c>
      <c r="AG114">
        <v>4</v>
      </c>
      <c r="AH114">
        <v>2</v>
      </c>
      <c r="AI114">
        <v>4</v>
      </c>
      <c r="AJ114">
        <v>1</v>
      </c>
      <c r="AK114">
        <v>1</v>
      </c>
      <c r="AL114">
        <v>9</v>
      </c>
      <c r="AM114">
        <v>0</v>
      </c>
      <c r="AN114">
        <v>5</v>
      </c>
      <c r="AO114">
        <v>63</v>
      </c>
      <c r="AP114">
        <v>0</v>
      </c>
      <c r="AQ114">
        <v>5</v>
      </c>
      <c r="AR114">
        <v>1</v>
      </c>
      <c r="AS114">
        <v>2</v>
      </c>
      <c r="AT114">
        <v>14</v>
      </c>
      <c r="AU114">
        <v>1</v>
      </c>
      <c r="AV114">
        <v>4</v>
      </c>
      <c r="AW114">
        <v>276</v>
      </c>
      <c r="AX114">
        <v>290</v>
      </c>
      <c r="AY114">
        <v>34</v>
      </c>
      <c r="AZ114">
        <v>11</v>
      </c>
      <c r="BA114">
        <v>62</v>
      </c>
      <c r="BB114">
        <v>37</v>
      </c>
      <c r="BC114">
        <v>2</v>
      </c>
      <c r="BD114">
        <v>121</v>
      </c>
      <c r="BE114">
        <v>0</v>
      </c>
      <c r="BF114">
        <v>2</v>
      </c>
      <c r="BG114">
        <v>1</v>
      </c>
      <c r="BH114">
        <v>2</v>
      </c>
      <c r="BI114">
        <v>2</v>
      </c>
      <c r="BJ114">
        <v>1</v>
      </c>
      <c r="BK114">
        <v>5</v>
      </c>
      <c r="BL114">
        <v>1</v>
      </c>
      <c r="BM114">
        <v>2</v>
      </c>
      <c r="BN114">
        <v>0</v>
      </c>
      <c r="BO114">
        <v>2</v>
      </c>
      <c r="BP114">
        <v>1</v>
      </c>
      <c r="BQ114">
        <v>1</v>
      </c>
      <c r="BR114">
        <v>3</v>
      </c>
      <c r="BS114">
        <v>290</v>
      </c>
      <c r="BT114">
        <v>38</v>
      </c>
      <c r="BU114">
        <v>17</v>
      </c>
      <c r="BV114">
        <v>5</v>
      </c>
      <c r="BW114">
        <v>1</v>
      </c>
      <c r="BX114">
        <v>3</v>
      </c>
      <c r="BY114">
        <v>5</v>
      </c>
      <c r="BZ114">
        <v>3</v>
      </c>
      <c r="CA114">
        <v>0</v>
      </c>
      <c r="CB114">
        <v>2</v>
      </c>
      <c r="CC114">
        <v>1</v>
      </c>
      <c r="CD114">
        <v>1</v>
      </c>
      <c r="CE114">
        <v>38</v>
      </c>
      <c r="CF114">
        <v>60</v>
      </c>
      <c r="CG114">
        <v>40</v>
      </c>
      <c r="CH114">
        <v>3</v>
      </c>
      <c r="CI114">
        <v>0</v>
      </c>
      <c r="CJ114">
        <v>0</v>
      </c>
      <c r="CK114">
        <v>0</v>
      </c>
      <c r="CL114">
        <v>1</v>
      </c>
      <c r="CM114">
        <v>2</v>
      </c>
      <c r="CN114">
        <v>0</v>
      </c>
      <c r="CO114">
        <v>3</v>
      </c>
      <c r="CP114">
        <v>1</v>
      </c>
      <c r="CQ114">
        <v>1</v>
      </c>
      <c r="CR114">
        <v>2</v>
      </c>
      <c r="CS114">
        <v>0</v>
      </c>
      <c r="CT114">
        <v>4</v>
      </c>
      <c r="CU114">
        <v>0</v>
      </c>
      <c r="CV114">
        <v>2</v>
      </c>
      <c r="CW114">
        <v>0</v>
      </c>
      <c r="CX114">
        <v>0</v>
      </c>
      <c r="CY114">
        <v>1</v>
      </c>
      <c r="CZ114">
        <v>0</v>
      </c>
      <c r="DA114">
        <v>60</v>
      </c>
      <c r="DB114">
        <v>51</v>
      </c>
      <c r="DC114">
        <v>8</v>
      </c>
      <c r="DD114">
        <v>3</v>
      </c>
      <c r="DE114">
        <v>1</v>
      </c>
      <c r="DF114">
        <v>6</v>
      </c>
      <c r="DG114">
        <v>0</v>
      </c>
      <c r="DH114">
        <v>0</v>
      </c>
      <c r="DI114">
        <v>1</v>
      </c>
      <c r="DJ114">
        <v>0</v>
      </c>
      <c r="DK114">
        <v>29</v>
      </c>
      <c r="DL114">
        <v>1</v>
      </c>
      <c r="DM114">
        <v>0</v>
      </c>
      <c r="DN114">
        <v>1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51</v>
      </c>
      <c r="DX114">
        <v>108</v>
      </c>
      <c r="DY114">
        <v>67</v>
      </c>
      <c r="DZ114">
        <v>13</v>
      </c>
      <c r="EA114">
        <v>2</v>
      </c>
      <c r="EB114">
        <v>0</v>
      </c>
      <c r="EC114">
        <v>1</v>
      </c>
      <c r="ED114">
        <v>0</v>
      </c>
      <c r="EE114">
        <v>4</v>
      </c>
      <c r="EF114">
        <v>4</v>
      </c>
      <c r="EG114">
        <v>1</v>
      </c>
      <c r="EH114">
        <v>1</v>
      </c>
      <c r="EI114">
        <v>6</v>
      </c>
      <c r="EJ114">
        <v>4</v>
      </c>
      <c r="EK114">
        <v>0</v>
      </c>
      <c r="EL114">
        <v>0</v>
      </c>
      <c r="EM114">
        <v>1</v>
      </c>
      <c r="EN114">
        <v>0</v>
      </c>
      <c r="EO114">
        <v>0</v>
      </c>
      <c r="EP114">
        <v>0</v>
      </c>
      <c r="EQ114">
        <v>1</v>
      </c>
      <c r="ER114">
        <v>3</v>
      </c>
      <c r="ES114">
        <v>108</v>
      </c>
      <c r="ET114">
        <v>103</v>
      </c>
      <c r="EU114">
        <v>28</v>
      </c>
      <c r="EV114">
        <v>7</v>
      </c>
      <c r="EW114">
        <v>3</v>
      </c>
      <c r="EX114">
        <v>24</v>
      </c>
      <c r="EY114">
        <v>7</v>
      </c>
      <c r="EZ114">
        <v>2</v>
      </c>
      <c r="FA114">
        <v>5</v>
      </c>
      <c r="FB114">
        <v>12</v>
      </c>
      <c r="FC114">
        <v>3</v>
      </c>
      <c r="FD114">
        <v>4</v>
      </c>
      <c r="FE114">
        <v>4</v>
      </c>
      <c r="FF114">
        <v>0</v>
      </c>
      <c r="FG114">
        <v>0</v>
      </c>
      <c r="FH114">
        <v>1</v>
      </c>
      <c r="FI114">
        <v>2</v>
      </c>
      <c r="FJ114">
        <v>1</v>
      </c>
      <c r="FK114">
        <v>103</v>
      </c>
      <c r="FL114">
        <v>62</v>
      </c>
      <c r="FM114">
        <v>19</v>
      </c>
      <c r="FN114">
        <v>16</v>
      </c>
      <c r="FO114">
        <v>0</v>
      </c>
      <c r="FP114">
        <v>1</v>
      </c>
      <c r="FQ114">
        <v>1</v>
      </c>
      <c r="FR114">
        <v>3</v>
      </c>
      <c r="FS114">
        <v>2</v>
      </c>
      <c r="FT114">
        <v>2</v>
      </c>
      <c r="FU114">
        <v>2</v>
      </c>
      <c r="FV114">
        <v>1</v>
      </c>
      <c r="FW114">
        <v>1</v>
      </c>
      <c r="FX114">
        <v>0</v>
      </c>
      <c r="FY114">
        <v>4</v>
      </c>
      <c r="FZ114">
        <v>2</v>
      </c>
      <c r="GA114">
        <v>2</v>
      </c>
      <c r="GB114">
        <v>2</v>
      </c>
      <c r="GC114">
        <v>0</v>
      </c>
      <c r="GD114">
        <v>0</v>
      </c>
      <c r="GE114">
        <v>0</v>
      </c>
      <c r="GF114">
        <v>4</v>
      </c>
      <c r="GG114">
        <v>62</v>
      </c>
      <c r="GH114">
        <v>6</v>
      </c>
      <c r="GI114">
        <v>1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 t="s">
        <v>0</v>
      </c>
      <c r="GQ114">
        <v>0</v>
      </c>
      <c r="GR114">
        <v>1</v>
      </c>
      <c r="GS114" t="s">
        <v>0</v>
      </c>
      <c r="GT114">
        <v>0</v>
      </c>
      <c r="GU114">
        <v>0</v>
      </c>
      <c r="GV114">
        <v>3</v>
      </c>
      <c r="GW114">
        <v>0</v>
      </c>
      <c r="GX114">
        <v>0</v>
      </c>
      <c r="GY114">
        <v>6</v>
      </c>
    </row>
    <row r="115" spans="1:207">
      <c r="A115" t="s">
        <v>1061</v>
      </c>
      <c r="B115" t="s">
        <v>1047</v>
      </c>
      <c r="C115" t="str">
        <f>"280801"</f>
        <v>280801</v>
      </c>
      <c r="D115" t="s">
        <v>1060</v>
      </c>
      <c r="E115">
        <v>8</v>
      </c>
      <c r="F115">
        <v>987</v>
      </c>
      <c r="G115">
        <v>750</v>
      </c>
      <c r="H115">
        <v>380</v>
      </c>
      <c r="I115">
        <v>370</v>
      </c>
      <c r="J115">
        <v>0</v>
      </c>
      <c r="K115">
        <v>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370</v>
      </c>
      <c r="T115">
        <v>0</v>
      </c>
      <c r="U115">
        <v>0</v>
      </c>
      <c r="V115">
        <v>370</v>
      </c>
      <c r="W115">
        <v>6</v>
      </c>
      <c r="X115">
        <v>4</v>
      </c>
      <c r="Y115">
        <v>2</v>
      </c>
      <c r="Z115">
        <v>0</v>
      </c>
      <c r="AA115">
        <v>364</v>
      </c>
      <c r="AB115">
        <v>112</v>
      </c>
      <c r="AC115">
        <v>37</v>
      </c>
      <c r="AD115">
        <v>2</v>
      </c>
      <c r="AE115">
        <v>7</v>
      </c>
      <c r="AF115">
        <v>8</v>
      </c>
      <c r="AG115">
        <v>2</v>
      </c>
      <c r="AH115">
        <v>2</v>
      </c>
      <c r="AI115">
        <v>2</v>
      </c>
      <c r="AJ115">
        <v>1</v>
      </c>
      <c r="AK115">
        <v>3</v>
      </c>
      <c r="AL115">
        <v>2</v>
      </c>
      <c r="AM115">
        <v>0</v>
      </c>
      <c r="AN115">
        <v>1</v>
      </c>
      <c r="AO115">
        <v>38</v>
      </c>
      <c r="AP115">
        <v>0</v>
      </c>
      <c r="AQ115">
        <v>0</v>
      </c>
      <c r="AR115">
        <v>1</v>
      </c>
      <c r="AS115">
        <v>2</v>
      </c>
      <c r="AT115">
        <v>2</v>
      </c>
      <c r="AU115">
        <v>0</v>
      </c>
      <c r="AV115">
        <v>2</v>
      </c>
      <c r="AW115">
        <v>112</v>
      </c>
      <c r="AX115">
        <v>129</v>
      </c>
      <c r="AY115">
        <v>16</v>
      </c>
      <c r="AZ115">
        <v>7</v>
      </c>
      <c r="BA115">
        <v>24</v>
      </c>
      <c r="BB115">
        <v>9</v>
      </c>
      <c r="BC115">
        <v>7</v>
      </c>
      <c r="BD115">
        <v>53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7</v>
      </c>
      <c r="BL115">
        <v>0</v>
      </c>
      <c r="BM115">
        <v>2</v>
      </c>
      <c r="BN115">
        <v>2</v>
      </c>
      <c r="BO115">
        <v>0</v>
      </c>
      <c r="BP115">
        <v>0</v>
      </c>
      <c r="BQ115">
        <v>0</v>
      </c>
      <c r="BR115">
        <v>1</v>
      </c>
      <c r="BS115">
        <v>129</v>
      </c>
      <c r="BT115">
        <v>11</v>
      </c>
      <c r="BU115">
        <v>3</v>
      </c>
      <c r="BV115">
        <v>1</v>
      </c>
      <c r="BW115">
        <v>0</v>
      </c>
      <c r="BX115">
        <v>0</v>
      </c>
      <c r="BY115">
        <v>2</v>
      </c>
      <c r="BZ115">
        <v>2</v>
      </c>
      <c r="CA115">
        <v>0</v>
      </c>
      <c r="CB115">
        <v>1</v>
      </c>
      <c r="CC115">
        <v>1</v>
      </c>
      <c r="CD115">
        <v>1</v>
      </c>
      <c r="CE115">
        <v>11</v>
      </c>
      <c r="CF115">
        <v>11</v>
      </c>
      <c r="CG115">
        <v>6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1</v>
      </c>
      <c r="CO115">
        <v>1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11</v>
      </c>
      <c r="DB115">
        <v>19</v>
      </c>
      <c r="DC115">
        <v>10</v>
      </c>
      <c r="DD115">
        <v>1</v>
      </c>
      <c r="DE115">
        <v>0</v>
      </c>
      <c r="DF115">
        <v>2</v>
      </c>
      <c r="DG115">
        <v>2</v>
      </c>
      <c r="DH115">
        <v>0</v>
      </c>
      <c r="DI115">
        <v>0</v>
      </c>
      <c r="DJ115">
        <v>1</v>
      </c>
      <c r="DK115">
        <v>2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1</v>
      </c>
      <c r="DW115">
        <v>19</v>
      </c>
      <c r="DX115">
        <v>29</v>
      </c>
      <c r="DY115">
        <v>19</v>
      </c>
      <c r="DZ115">
        <v>4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2</v>
      </c>
      <c r="EG115">
        <v>1</v>
      </c>
      <c r="EH115">
        <v>1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1</v>
      </c>
      <c r="EO115">
        <v>0</v>
      </c>
      <c r="EP115">
        <v>0</v>
      </c>
      <c r="EQ115">
        <v>0</v>
      </c>
      <c r="ER115">
        <v>0</v>
      </c>
      <c r="ES115">
        <v>29</v>
      </c>
      <c r="ET115">
        <v>32</v>
      </c>
      <c r="EU115">
        <v>4</v>
      </c>
      <c r="EV115">
        <v>11</v>
      </c>
      <c r="EW115">
        <v>0</v>
      </c>
      <c r="EX115">
        <v>8</v>
      </c>
      <c r="EY115">
        <v>0</v>
      </c>
      <c r="EZ115">
        <v>0</v>
      </c>
      <c r="FA115">
        <v>1</v>
      </c>
      <c r="FB115">
        <v>4</v>
      </c>
      <c r="FC115">
        <v>0</v>
      </c>
      <c r="FD115">
        <v>2</v>
      </c>
      <c r="FE115">
        <v>1</v>
      </c>
      <c r="FF115">
        <v>1</v>
      </c>
      <c r="FG115">
        <v>0</v>
      </c>
      <c r="FH115">
        <v>0</v>
      </c>
      <c r="FI115">
        <v>0</v>
      </c>
      <c r="FJ115">
        <v>0</v>
      </c>
      <c r="FK115">
        <v>32</v>
      </c>
      <c r="FL115">
        <v>18</v>
      </c>
      <c r="FM115">
        <v>3</v>
      </c>
      <c r="FN115">
        <v>6</v>
      </c>
      <c r="FO115">
        <v>2</v>
      </c>
      <c r="FP115">
        <v>0</v>
      </c>
      <c r="FQ115">
        <v>0</v>
      </c>
      <c r="FR115">
        <v>1</v>
      </c>
      <c r="FS115">
        <v>1</v>
      </c>
      <c r="FT115">
        <v>0</v>
      </c>
      <c r="FU115">
        <v>2</v>
      </c>
      <c r="FV115">
        <v>1</v>
      </c>
      <c r="FW115">
        <v>0</v>
      </c>
      <c r="FX115">
        <v>0</v>
      </c>
      <c r="FY115">
        <v>0</v>
      </c>
      <c r="FZ115">
        <v>0</v>
      </c>
      <c r="GA115">
        <v>1</v>
      </c>
      <c r="GB115">
        <v>0</v>
      </c>
      <c r="GC115">
        <v>0</v>
      </c>
      <c r="GD115">
        <v>0</v>
      </c>
      <c r="GE115">
        <v>0</v>
      </c>
      <c r="GF115">
        <v>1</v>
      </c>
      <c r="GG115">
        <v>18</v>
      </c>
      <c r="GH115">
        <v>3</v>
      </c>
      <c r="GI115">
        <v>3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 t="s">
        <v>0</v>
      </c>
      <c r="GQ115">
        <v>0</v>
      </c>
      <c r="GR115">
        <v>0</v>
      </c>
      <c r="GS115" t="s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3</v>
      </c>
    </row>
    <row r="116" spans="1:207">
      <c r="A116" t="s">
        <v>1059</v>
      </c>
      <c r="B116" t="s">
        <v>1047</v>
      </c>
      <c r="C116" t="str">
        <f>"280801"</f>
        <v>280801</v>
      </c>
      <c r="D116" t="s">
        <v>1058</v>
      </c>
      <c r="E116">
        <v>9</v>
      </c>
      <c r="F116">
        <v>1106</v>
      </c>
      <c r="G116">
        <v>840</v>
      </c>
      <c r="H116">
        <v>376</v>
      </c>
      <c r="I116">
        <v>464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464</v>
      </c>
      <c r="T116">
        <v>0</v>
      </c>
      <c r="U116">
        <v>0</v>
      </c>
      <c r="V116">
        <v>464</v>
      </c>
      <c r="W116">
        <v>11</v>
      </c>
      <c r="X116">
        <v>9</v>
      </c>
      <c r="Y116">
        <v>1</v>
      </c>
      <c r="Z116">
        <v>0</v>
      </c>
      <c r="AA116">
        <v>453</v>
      </c>
      <c r="AB116">
        <v>142</v>
      </c>
      <c r="AC116">
        <v>63</v>
      </c>
      <c r="AD116">
        <v>2</v>
      </c>
      <c r="AE116">
        <v>8</v>
      </c>
      <c r="AF116">
        <v>7</v>
      </c>
      <c r="AG116">
        <v>1</v>
      </c>
      <c r="AH116">
        <v>5</v>
      </c>
      <c r="AI116">
        <v>1</v>
      </c>
      <c r="AJ116">
        <v>0</v>
      </c>
      <c r="AK116">
        <v>1</v>
      </c>
      <c r="AL116">
        <v>8</v>
      </c>
      <c r="AM116">
        <v>1</v>
      </c>
      <c r="AN116">
        <v>1</v>
      </c>
      <c r="AO116">
        <v>25</v>
      </c>
      <c r="AP116">
        <v>0</v>
      </c>
      <c r="AQ116">
        <v>2</v>
      </c>
      <c r="AR116">
        <v>2</v>
      </c>
      <c r="AS116">
        <v>4</v>
      </c>
      <c r="AT116">
        <v>5</v>
      </c>
      <c r="AU116">
        <v>3</v>
      </c>
      <c r="AV116">
        <v>3</v>
      </c>
      <c r="AW116">
        <v>142</v>
      </c>
      <c r="AX116">
        <v>160</v>
      </c>
      <c r="AY116">
        <v>21</v>
      </c>
      <c r="AZ116">
        <v>17</v>
      </c>
      <c r="BA116">
        <v>37</v>
      </c>
      <c r="BB116">
        <v>12</v>
      </c>
      <c r="BC116">
        <v>3</v>
      </c>
      <c r="BD116">
        <v>59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1</v>
      </c>
      <c r="BN116">
        <v>0</v>
      </c>
      <c r="BO116">
        <v>0</v>
      </c>
      <c r="BP116">
        <v>1</v>
      </c>
      <c r="BQ116">
        <v>4</v>
      </c>
      <c r="BR116">
        <v>4</v>
      </c>
      <c r="BS116">
        <v>160</v>
      </c>
      <c r="BT116">
        <v>17</v>
      </c>
      <c r="BU116">
        <v>6</v>
      </c>
      <c r="BV116">
        <v>6</v>
      </c>
      <c r="BW116">
        <v>1</v>
      </c>
      <c r="BX116">
        <v>0</v>
      </c>
      <c r="BY116">
        <v>0</v>
      </c>
      <c r="BZ116">
        <v>0</v>
      </c>
      <c r="CA116">
        <v>1</v>
      </c>
      <c r="CB116">
        <v>0</v>
      </c>
      <c r="CC116">
        <v>2</v>
      </c>
      <c r="CD116">
        <v>1</v>
      </c>
      <c r="CE116">
        <v>17</v>
      </c>
      <c r="CF116">
        <v>14</v>
      </c>
      <c r="CG116">
        <v>8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1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3</v>
      </c>
      <c r="DA116">
        <v>14</v>
      </c>
      <c r="DB116">
        <v>25</v>
      </c>
      <c r="DC116">
        <v>10</v>
      </c>
      <c r="DD116">
        <v>2</v>
      </c>
      <c r="DE116">
        <v>0</v>
      </c>
      <c r="DF116">
        <v>1</v>
      </c>
      <c r="DG116">
        <v>2</v>
      </c>
      <c r="DH116">
        <v>0</v>
      </c>
      <c r="DI116">
        <v>0</v>
      </c>
      <c r="DJ116">
        <v>0</v>
      </c>
      <c r="DK116">
        <v>9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1</v>
      </c>
      <c r="DW116">
        <v>25</v>
      </c>
      <c r="DX116">
        <v>29</v>
      </c>
      <c r="DY116">
        <v>20</v>
      </c>
      <c r="DZ116">
        <v>4</v>
      </c>
      <c r="EA116">
        <v>0</v>
      </c>
      <c r="EB116">
        <v>1</v>
      </c>
      <c r="EC116">
        <v>0</v>
      </c>
      <c r="ED116">
        <v>0</v>
      </c>
      <c r="EE116">
        <v>1</v>
      </c>
      <c r="EF116">
        <v>2</v>
      </c>
      <c r="EG116">
        <v>1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29</v>
      </c>
      <c r="ET116">
        <v>35</v>
      </c>
      <c r="EU116">
        <v>12</v>
      </c>
      <c r="EV116">
        <v>6</v>
      </c>
      <c r="EW116">
        <v>4</v>
      </c>
      <c r="EX116">
        <v>1</v>
      </c>
      <c r="EY116">
        <v>0</v>
      </c>
      <c r="EZ116">
        <v>1</v>
      </c>
      <c r="FA116">
        <v>1</v>
      </c>
      <c r="FB116">
        <v>6</v>
      </c>
      <c r="FC116">
        <v>1</v>
      </c>
      <c r="FD116">
        <v>0</v>
      </c>
      <c r="FE116">
        <v>1</v>
      </c>
      <c r="FF116">
        <v>0</v>
      </c>
      <c r="FG116">
        <v>0</v>
      </c>
      <c r="FH116">
        <v>1</v>
      </c>
      <c r="FI116">
        <v>0</v>
      </c>
      <c r="FJ116">
        <v>1</v>
      </c>
      <c r="FK116">
        <v>35</v>
      </c>
      <c r="FL116">
        <v>31</v>
      </c>
      <c r="FM116">
        <v>13</v>
      </c>
      <c r="FN116">
        <v>2</v>
      </c>
      <c r="FO116">
        <v>2</v>
      </c>
      <c r="FP116">
        <v>0</v>
      </c>
      <c r="FQ116">
        <v>0</v>
      </c>
      <c r="FR116">
        <v>1</v>
      </c>
      <c r="FS116">
        <v>1</v>
      </c>
      <c r="FT116">
        <v>0</v>
      </c>
      <c r="FU116">
        <v>2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2</v>
      </c>
      <c r="GB116">
        <v>0</v>
      </c>
      <c r="GC116">
        <v>1</v>
      </c>
      <c r="GD116">
        <v>0</v>
      </c>
      <c r="GE116">
        <v>2</v>
      </c>
      <c r="GF116">
        <v>0</v>
      </c>
      <c r="GG116">
        <v>31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 t="s">
        <v>0</v>
      </c>
      <c r="GQ116">
        <v>0</v>
      </c>
      <c r="GR116">
        <v>0</v>
      </c>
      <c r="GS116" t="s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</row>
    <row r="117" spans="1:207">
      <c r="A117" t="s">
        <v>1057</v>
      </c>
      <c r="B117" t="s">
        <v>1047</v>
      </c>
      <c r="C117" t="str">
        <f>"280801"</f>
        <v>280801</v>
      </c>
      <c r="D117" t="s">
        <v>1056</v>
      </c>
      <c r="E117">
        <v>10</v>
      </c>
      <c r="F117">
        <v>1083</v>
      </c>
      <c r="G117">
        <v>830</v>
      </c>
      <c r="H117">
        <v>371</v>
      </c>
      <c r="I117">
        <v>459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459</v>
      </c>
      <c r="T117">
        <v>0</v>
      </c>
      <c r="U117">
        <v>0</v>
      </c>
      <c r="V117">
        <v>459</v>
      </c>
      <c r="W117">
        <v>10</v>
      </c>
      <c r="X117">
        <v>6</v>
      </c>
      <c r="Y117">
        <v>4</v>
      </c>
      <c r="Z117">
        <v>0</v>
      </c>
      <c r="AA117">
        <v>449</v>
      </c>
      <c r="AB117">
        <v>150</v>
      </c>
      <c r="AC117">
        <v>66</v>
      </c>
      <c r="AD117">
        <v>5</v>
      </c>
      <c r="AE117">
        <v>13</v>
      </c>
      <c r="AF117">
        <v>7</v>
      </c>
      <c r="AG117">
        <v>1</v>
      </c>
      <c r="AH117">
        <v>0</v>
      </c>
      <c r="AI117">
        <v>3</v>
      </c>
      <c r="AJ117">
        <v>0</v>
      </c>
      <c r="AK117">
        <v>0</v>
      </c>
      <c r="AL117">
        <v>4</v>
      </c>
      <c r="AM117">
        <v>0</v>
      </c>
      <c r="AN117">
        <v>6</v>
      </c>
      <c r="AO117">
        <v>29</v>
      </c>
      <c r="AP117">
        <v>0</v>
      </c>
      <c r="AQ117">
        <v>2</v>
      </c>
      <c r="AR117">
        <v>2</v>
      </c>
      <c r="AS117">
        <v>0</v>
      </c>
      <c r="AT117">
        <v>4</v>
      </c>
      <c r="AU117">
        <v>7</v>
      </c>
      <c r="AV117">
        <v>1</v>
      </c>
      <c r="AW117">
        <v>150</v>
      </c>
      <c r="AX117">
        <v>114</v>
      </c>
      <c r="AY117">
        <v>11</v>
      </c>
      <c r="AZ117">
        <v>14</v>
      </c>
      <c r="BA117">
        <v>27</v>
      </c>
      <c r="BB117">
        <v>9</v>
      </c>
      <c r="BC117">
        <v>0</v>
      </c>
      <c r="BD117">
        <v>49</v>
      </c>
      <c r="BE117">
        <v>0</v>
      </c>
      <c r="BF117">
        <v>1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1</v>
      </c>
      <c r="BS117">
        <v>114</v>
      </c>
      <c r="BT117">
        <v>20</v>
      </c>
      <c r="BU117">
        <v>6</v>
      </c>
      <c r="BV117">
        <v>2</v>
      </c>
      <c r="BW117">
        <v>1</v>
      </c>
      <c r="BX117">
        <v>0</v>
      </c>
      <c r="BY117">
        <v>4</v>
      </c>
      <c r="BZ117">
        <v>1</v>
      </c>
      <c r="CA117">
        <v>0</v>
      </c>
      <c r="CB117">
        <v>4</v>
      </c>
      <c r="CC117">
        <v>0</v>
      </c>
      <c r="CD117">
        <v>2</v>
      </c>
      <c r="CE117">
        <v>20</v>
      </c>
      <c r="CF117">
        <v>25</v>
      </c>
      <c r="CG117">
        <v>17</v>
      </c>
      <c r="CH117">
        <v>2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2</v>
      </c>
      <c r="CP117">
        <v>0</v>
      </c>
      <c r="CQ117">
        <v>0</v>
      </c>
      <c r="CR117">
        <v>0</v>
      </c>
      <c r="CS117">
        <v>0</v>
      </c>
      <c r="CT117">
        <v>2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25</v>
      </c>
      <c r="DB117">
        <v>26</v>
      </c>
      <c r="DC117">
        <v>9</v>
      </c>
      <c r="DD117">
        <v>1</v>
      </c>
      <c r="DE117">
        <v>0</v>
      </c>
      <c r="DF117">
        <v>4</v>
      </c>
      <c r="DG117">
        <v>1</v>
      </c>
      <c r="DH117">
        <v>2</v>
      </c>
      <c r="DI117">
        <v>0</v>
      </c>
      <c r="DJ117">
        <v>0</v>
      </c>
      <c r="DK117">
        <v>6</v>
      </c>
      <c r="DL117">
        <v>3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26</v>
      </c>
      <c r="DX117">
        <v>42</v>
      </c>
      <c r="DY117">
        <v>36</v>
      </c>
      <c r="DZ117">
        <v>3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0</v>
      </c>
      <c r="EK117">
        <v>0</v>
      </c>
      <c r="EL117">
        <v>0</v>
      </c>
      <c r="EM117">
        <v>1</v>
      </c>
      <c r="EN117">
        <v>0</v>
      </c>
      <c r="EO117">
        <v>0</v>
      </c>
      <c r="EP117">
        <v>0</v>
      </c>
      <c r="EQ117">
        <v>1</v>
      </c>
      <c r="ER117">
        <v>0</v>
      </c>
      <c r="ES117">
        <v>42</v>
      </c>
      <c r="ET117">
        <v>42</v>
      </c>
      <c r="EU117">
        <v>14</v>
      </c>
      <c r="EV117">
        <v>6</v>
      </c>
      <c r="EW117">
        <v>7</v>
      </c>
      <c r="EX117">
        <v>4</v>
      </c>
      <c r="EY117">
        <v>2</v>
      </c>
      <c r="EZ117">
        <v>0</v>
      </c>
      <c r="FA117">
        <v>0</v>
      </c>
      <c r="FB117">
        <v>3</v>
      </c>
      <c r="FC117">
        <v>1</v>
      </c>
      <c r="FD117">
        <v>2</v>
      </c>
      <c r="FE117">
        <v>2</v>
      </c>
      <c r="FF117">
        <v>0</v>
      </c>
      <c r="FG117">
        <v>0</v>
      </c>
      <c r="FH117">
        <v>0</v>
      </c>
      <c r="FI117">
        <v>0</v>
      </c>
      <c r="FJ117">
        <v>1</v>
      </c>
      <c r="FK117">
        <v>42</v>
      </c>
      <c r="FL117">
        <v>23</v>
      </c>
      <c r="FM117">
        <v>12</v>
      </c>
      <c r="FN117">
        <v>4</v>
      </c>
      <c r="FO117">
        <v>1</v>
      </c>
      <c r="FP117">
        <v>3</v>
      </c>
      <c r="FQ117">
        <v>0</v>
      </c>
      <c r="FR117">
        <v>0</v>
      </c>
      <c r="FS117">
        <v>1</v>
      </c>
      <c r="FT117">
        <v>0</v>
      </c>
      <c r="FU117">
        <v>0</v>
      </c>
      <c r="FV117">
        <v>0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1</v>
      </c>
      <c r="GG117">
        <v>23</v>
      </c>
      <c r="GH117">
        <v>7</v>
      </c>
      <c r="GI117">
        <v>3</v>
      </c>
      <c r="GJ117">
        <v>2</v>
      </c>
      <c r="GK117">
        <v>1</v>
      </c>
      <c r="GL117">
        <v>0</v>
      </c>
      <c r="GM117">
        <v>1</v>
      </c>
      <c r="GN117">
        <v>0</v>
      </c>
      <c r="GO117">
        <v>0</v>
      </c>
      <c r="GP117" t="s">
        <v>0</v>
      </c>
      <c r="GQ117">
        <v>0</v>
      </c>
      <c r="GR117">
        <v>0</v>
      </c>
      <c r="GS117" t="s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7</v>
      </c>
    </row>
    <row r="118" spans="1:207">
      <c r="A118" t="s">
        <v>1055</v>
      </c>
      <c r="B118" t="s">
        <v>1047</v>
      </c>
      <c r="C118" t="str">
        <f>"280801"</f>
        <v>280801</v>
      </c>
      <c r="D118" t="s">
        <v>1054</v>
      </c>
      <c r="E118">
        <v>11</v>
      </c>
      <c r="F118">
        <v>1186</v>
      </c>
      <c r="G118">
        <v>909</v>
      </c>
      <c r="H118">
        <v>339</v>
      </c>
      <c r="I118">
        <v>570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570</v>
      </c>
      <c r="T118">
        <v>0</v>
      </c>
      <c r="U118">
        <v>0</v>
      </c>
      <c r="V118">
        <v>570</v>
      </c>
      <c r="W118">
        <v>13</v>
      </c>
      <c r="X118">
        <v>12</v>
      </c>
      <c r="Y118">
        <v>1</v>
      </c>
      <c r="Z118">
        <v>0</v>
      </c>
      <c r="AA118">
        <v>557</v>
      </c>
      <c r="AB118">
        <v>165</v>
      </c>
      <c r="AC118">
        <v>73</v>
      </c>
      <c r="AD118">
        <v>2</v>
      </c>
      <c r="AE118">
        <v>9</v>
      </c>
      <c r="AF118">
        <v>11</v>
      </c>
      <c r="AG118">
        <v>3</v>
      </c>
      <c r="AH118">
        <v>3</v>
      </c>
      <c r="AI118">
        <v>7</v>
      </c>
      <c r="AJ118">
        <v>0</v>
      </c>
      <c r="AK118">
        <v>2</v>
      </c>
      <c r="AL118">
        <v>10</v>
      </c>
      <c r="AM118">
        <v>0</v>
      </c>
      <c r="AN118">
        <v>0</v>
      </c>
      <c r="AO118">
        <v>31</v>
      </c>
      <c r="AP118">
        <v>2</v>
      </c>
      <c r="AQ118">
        <v>3</v>
      </c>
      <c r="AR118">
        <v>0</v>
      </c>
      <c r="AS118">
        <v>1</v>
      </c>
      <c r="AT118">
        <v>5</v>
      </c>
      <c r="AU118">
        <v>2</v>
      </c>
      <c r="AV118">
        <v>1</v>
      </c>
      <c r="AW118">
        <v>165</v>
      </c>
      <c r="AX118">
        <v>190</v>
      </c>
      <c r="AY118">
        <v>29</v>
      </c>
      <c r="AZ118">
        <v>18</v>
      </c>
      <c r="BA118">
        <v>36</v>
      </c>
      <c r="BB118">
        <v>17</v>
      </c>
      <c r="BC118">
        <v>4</v>
      </c>
      <c r="BD118">
        <v>74</v>
      </c>
      <c r="BE118">
        <v>0</v>
      </c>
      <c r="BF118">
        <v>1</v>
      </c>
      <c r="BG118">
        <v>1</v>
      </c>
      <c r="BH118">
        <v>0</v>
      </c>
      <c r="BI118">
        <v>1</v>
      </c>
      <c r="BJ118">
        <v>3</v>
      </c>
      <c r="BK118">
        <v>1</v>
      </c>
      <c r="BL118">
        <v>0</v>
      </c>
      <c r="BM118">
        <v>3</v>
      </c>
      <c r="BN118">
        <v>0</v>
      </c>
      <c r="BO118">
        <v>0</v>
      </c>
      <c r="BP118">
        <v>0</v>
      </c>
      <c r="BQ118">
        <v>0</v>
      </c>
      <c r="BR118">
        <v>2</v>
      </c>
      <c r="BS118">
        <v>190</v>
      </c>
      <c r="BT118">
        <v>19</v>
      </c>
      <c r="BU118">
        <v>12</v>
      </c>
      <c r="BV118">
        <v>1</v>
      </c>
      <c r="BW118">
        <v>2</v>
      </c>
      <c r="BX118">
        <v>2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v>19</v>
      </c>
      <c r="CF118">
        <v>13</v>
      </c>
      <c r="CG118">
        <v>6</v>
      </c>
      <c r="CH118">
        <v>1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1</v>
      </c>
      <c r="CO118">
        <v>0</v>
      </c>
      <c r="CP118">
        <v>1</v>
      </c>
      <c r="CQ118">
        <v>0</v>
      </c>
      <c r="CR118">
        <v>0</v>
      </c>
      <c r="CS118">
        <v>1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2</v>
      </c>
      <c r="DA118">
        <v>13</v>
      </c>
      <c r="DB118">
        <v>22</v>
      </c>
      <c r="DC118">
        <v>6</v>
      </c>
      <c r="DD118">
        <v>2</v>
      </c>
      <c r="DE118">
        <v>0</v>
      </c>
      <c r="DF118">
        <v>1</v>
      </c>
      <c r="DG118">
        <v>0</v>
      </c>
      <c r="DH118">
        <v>0</v>
      </c>
      <c r="DI118">
        <v>0</v>
      </c>
      <c r="DJ118">
        <v>0</v>
      </c>
      <c r="DK118">
        <v>12</v>
      </c>
      <c r="DL118">
        <v>0</v>
      </c>
      <c r="DM118">
        <v>0</v>
      </c>
      <c r="DN118">
        <v>0</v>
      </c>
      <c r="DO118">
        <v>0</v>
      </c>
      <c r="DP118">
        <v>1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22</v>
      </c>
      <c r="DX118">
        <v>54</v>
      </c>
      <c r="DY118">
        <v>32</v>
      </c>
      <c r="DZ118">
        <v>4</v>
      </c>
      <c r="EA118">
        <v>1</v>
      </c>
      <c r="EB118">
        <v>2</v>
      </c>
      <c r="EC118">
        <v>0</v>
      </c>
      <c r="ED118">
        <v>0</v>
      </c>
      <c r="EE118">
        <v>6</v>
      </c>
      <c r="EF118">
        <v>3</v>
      </c>
      <c r="EG118">
        <v>0</v>
      </c>
      <c r="EH118">
        <v>0</v>
      </c>
      <c r="EI118">
        <v>2</v>
      </c>
      <c r="EJ118">
        <v>0</v>
      </c>
      <c r="EK118">
        <v>0</v>
      </c>
      <c r="EL118">
        <v>1</v>
      </c>
      <c r="EM118">
        <v>1</v>
      </c>
      <c r="EN118">
        <v>0</v>
      </c>
      <c r="EO118">
        <v>2</v>
      </c>
      <c r="EP118">
        <v>0</v>
      </c>
      <c r="EQ118">
        <v>0</v>
      </c>
      <c r="ER118">
        <v>0</v>
      </c>
      <c r="ES118">
        <v>54</v>
      </c>
      <c r="ET118">
        <v>64</v>
      </c>
      <c r="EU118">
        <v>13</v>
      </c>
      <c r="EV118">
        <v>10</v>
      </c>
      <c r="EW118">
        <v>4</v>
      </c>
      <c r="EX118">
        <v>17</v>
      </c>
      <c r="EY118">
        <v>1</v>
      </c>
      <c r="EZ118">
        <v>0</v>
      </c>
      <c r="FA118">
        <v>3</v>
      </c>
      <c r="FB118">
        <v>9</v>
      </c>
      <c r="FC118">
        <v>2</v>
      </c>
      <c r="FD118">
        <v>2</v>
      </c>
      <c r="FE118">
        <v>2</v>
      </c>
      <c r="FF118">
        <v>0</v>
      </c>
      <c r="FG118">
        <v>1</v>
      </c>
      <c r="FH118">
        <v>0</v>
      </c>
      <c r="FI118">
        <v>0</v>
      </c>
      <c r="FJ118">
        <v>0</v>
      </c>
      <c r="FK118">
        <v>64</v>
      </c>
      <c r="FL118">
        <v>27</v>
      </c>
      <c r="FM118">
        <v>11</v>
      </c>
      <c r="FN118">
        <v>5</v>
      </c>
      <c r="FO118">
        <v>1</v>
      </c>
      <c r="FP118">
        <v>0</v>
      </c>
      <c r="FQ118">
        <v>1</v>
      </c>
      <c r="FR118">
        <v>0</v>
      </c>
      <c r="FS118">
        <v>1</v>
      </c>
      <c r="FT118">
        <v>1</v>
      </c>
      <c r="FU118">
        <v>1</v>
      </c>
      <c r="FV118">
        <v>1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2</v>
      </c>
      <c r="GF118">
        <v>3</v>
      </c>
      <c r="GG118">
        <v>27</v>
      </c>
      <c r="GH118">
        <v>3</v>
      </c>
      <c r="GI118">
        <v>0</v>
      </c>
      <c r="GJ118">
        <v>1</v>
      </c>
      <c r="GK118">
        <v>0</v>
      </c>
      <c r="GL118">
        <v>0</v>
      </c>
      <c r="GM118">
        <v>0</v>
      </c>
      <c r="GN118">
        <v>2</v>
      </c>
      <c r="GO118">
        <v>0</v>
      </c>
      <c r="GP118" t="s">
        <v>0</v>
      </c>
      <c r="GQ118">
        <v>0</v>
      </c>
      <c r="GR118">
        <v>0</v>
      </c>
      <c r="GS118" t="s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3</v>
      </c>
    </row>
    <row r="119" spans="1:207">
      <c r="A119" t="s">
        <v>1053</v>
      </c>
      <c r="B119" t="s">
        <v>1047</v>
      </c>
      <c r="C119" t="str">
        <f>"280801"</f>
        <v>280801</v>
      </c>
      <c r="D119" t="s">
        <v>1052</v>
      </c>
      <c r="E119">
        <v>12</v>
      </c>
      <c r="F119">
        <v>2203</v>
      </c>
      <c r="G119">
        <v>1680</v>
      </c>
      <c r="H119">
        <v>722</v>
      </c>
      <c r="I119">
        <v>958</v>
      </c>
      <c r="J119">
        <v>4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958</v>
      </c>
      <c r="T119">
        <v>0</v>
      </c>
      <c r="U119">
        <v>0</v>
      </c>
      <c r="V119">
        <v>958</v>
      </c>
      <c r="W119">
        <v>19</v>
      </c>
      <c r="X119">
        <v>17</v>
      </c>
      <c r="Y119">
        <v>2</v>
      </c>
      <c r="Z119">
        <v>0</v>
      </c>
      <c r="AA119">
        <v>939</v>
      </c>
      <c r="AB119">
        <v>255</v>
      </c>
      <c r="AC119">
        <v>79</v>
      </c>
      <c r="AD119">
        <v>4</v>
      </c>
      <c r="AE119">
        <v>24</v>
      </c>
      <c r="AF119">
        <v>20</v>
      </c>
      <c r="AG119">
        <v>1</v>
      </c>
      <c r="AH119">
        <v>6</v>
      </c>
      <c r="AI119">
        <v>3</v>
      </c>
      <c r="AJ119">
        <v>3</v>
      </c>
      <c r="AK119">
        <v>2</v>
      </c>
      <c r="AL119">
        <v>11</v>
      </c>
      <c r="AM119">
        <v>4</v>
      </c>
      <c r="AN119">
        <v>3</v>
      </c>
      <c r="AO119">
        <v>61</v>
      </c>
      <c r="AP119">
        <v>2</v>
      </c>
      <c r="AQ119">
        <v>0</v>
      </c>
      <c r="AR119">
        <v>1</v>
      </c>
      <c r="AS119">
        <v>2</v>
      </c>
      <c r="AT119">
        <v>17</v>
      </c>
      <c r="AU119">
        <v>9</v>
      </c>
      <c r="AV119">
        <v>3</v>
      </c>
      <c r="AW119">
        <v>255</v>
      </c>
      <c r="AX119">
        <v>315</v>
      </c>
      <c r="AY119">
        <v>39</v>
      </c>
      <c r="AZ119">
        <v>26</v>
      </c>
      <c r="BA119">
        <v>40</v>
      </c>
      <c r="BB119">
        <v>20</v>
      </c>
      <c r="BC119">
        <v>12</v>
      </c>
      <c r="BD119">
        <v>158</v>
      </c>
      <c r="BE119">
        <v>0</v>
      </c>
      <c r="BF119">
        <v>1</v>
      </c>
      <c r="BG119">
        <v>1</v>
      </c>
      <c r="BH119">
        <v>0</v>
      </c>
      <c r="BI119">
        <v>0</v>
      </c>
      <c r="BJ119">
        <v>3</v>
      </c>
      <c r="BK119">
        <v>3</v>
      </c>
      <c r="BL119">
        <v>3</v>
      </c>
      <c r="BM119">
        <v>0</v>
      </c>
      <c r="BN119">
        <v>1</v>
      </c>
      <c r="BO119">
        <v>1</v>
      </c>
      <c r="BP119">
        <v>1</v>
      </c>
      <c r="BQ119">
        <v>1</v>
      </c>
      <c r="BR119">
        <v>5</v>
      </c>
      <c r="BS119">
        <v>315</v>
      </c>
      <c r="BT119">
        <v>33</v>
      </c>
      <c r="BU119">
        <v>16</v>
      </c>
      <c r="BV119">
        <v>5</v>
      </c>
      <c r="BW119">
        <v>2</v>
      </c>
      <c r="BX119">
        <v>0</v>
      </c>
      <c r="BY119">
        <v>3</v>
      </c>
      <c r="BZ119">
        <v>1</v>
      </c>
      <c r="CA119">
        <v>2</v>
      </c>
      <c r="CB119">
        <v>1</v>
      </c>
      <c r="CC119">
        <v>0</v>
      </c>
      <c r="CD119">
        <v>3</v>
      </c>
      <c r="CE119">
        <v>33</v>
      </c>
      <c r="CF119">
        <v>30</v>
      </c>
      <c r="CG119">
        <v>14</v>
      </c>
      <c r="CH119">
        <v>3</v>
      </c>
      <c r="CI119">
        <v>0</v>
      </c>
      <c r="CJ119">
        <v>0</v>
      </c>
      <c r="CK119">
        <v>0</v>
      </c>
      <c r="CL119">
        <v>1</v>
      </c>
      <c r="CM119">
        <v>0</v>
      </c>
      <c r="CN119">
        <v>1</v>
      </c>
      <c r="CO119">
        <v>0</v>
      </c>
      <c r="CP119">
        <v>1</v>
      </c>
      <c r="CQ119">
        <v>0</v>
      </c>
      <c r="CR119">
        <v>0</v>
      </c>
      <c r="CS119">
        <v>1</v>
      </c>
      <c r="CT119">
        <v>3</v>
      </c>
      <c r="CU119">
        <v>1</v>
      </c>
      <c r="CV119">
        <v>1</v>
      </c>
      <c r="CW119">
        <v>0</v>
      </c>
      <c r="CX119">
        <v>1</v>
      </c>
      <c r="CY119">
        <v>0</v>
      </c>
      <c r="CZ119">
        <v>3</v>
      </c>
      <c r="DA119">
        <v>30</v>
      </c>
      <c r="DB119">
        <v>43</v>
      </c>
      <c r="DC119">
        <v>9</v>
      </c>
      <c r="DD119">
        <v>5</v>
      </c>
      <c r="DE119">
        <v>0</v>
      </c>
      <c r="DF119">
        <v>6</v>
      </c>
      <c r="DG119">
        <v>0</v>
      </c>
      <c r="DH119">
        <v>2</v>
      </c>
      <c r="DI119">
        <v>1</v>
      </c>
      <c r="DJ119">
        <v>0</v>
      </c>
      <c r="DK119">
        <v>17</v>
      </c>
      <c r="DL119">
        <v>1</v>
      </c>
      <c r="DM119">
        <v>0</v>
      </c>
      <c r="DN119">
        <v>1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43</v>
      </c>
      <c r="DX119">
        <v>111</v>
      </c>
      <c r="DY119">
        <v>82</v>
      </c>
      <c r="DZ119">
        <v>11</v>
      </c>
      <c r="EA119">
        <v>2</v>
      </c>
      <c r="EB119">
        <v>1</v>
      </c>
      <c r="EC119">
        <v>0</v>
      </c>
      <c r="ED119">
        <v>1</v>
      </c>
      <c r="EE119">
        <v>2</v>
      </c>
      <c r="EF119">
        <v>2</v>
      </c>
      <c r="EG119">
        <v>1</v>
      </c>
      <c r="EH119">
        <v>0</v>
      </c>
      <c r="EI119">
        <v>3</v>
      </c>
      <c r="EJ119">
        <v>3</v>
      </c>
      <c r="EK119">
        <v>0</v>
      </c>
      <c r="EL119">
        <v>0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2</v>
      </c>
      <c r="ES119">
        <v>111</v>
      </c>
      <c r="ET119">
        <v>78</v>
      </c>
      <c r="EU119">
        <v>26</v>
      </c>
      <c r="EV119">
        <v>11</v>
      </c>
      <c r="EW119">
        <v>5</v>
      </c>
      <c r="EX119">
        <v>6</v>
      </c>
      <c r="EY119">
        <v>1</v>
      </c>
      <c r="EZ119">
        <v>2</v>
      </c>
      <c r="FA119">
        <v>2</v>
      </c>
      <c r="FB119">
        <v>15</v>
      </c>
      <c r="FC119">
        <v>5</v>
      </c>
      <c r="FD119">
        <v>1</v>
      </c>
      <c r="FE119">
        <v>0</v>
      </c>
      <c r="FF119">
        <v>1</v>
      </c>
      <c r="FG119">
        <v>2</v>
      </c>
      <c r="FH119">
        <v>1</v>
      </c>
      <c r="FI119">
        <v>0</v>
      </c>
      <c r="FJ119">
        <v>0</v>
      </c>
      <c r="FK119">
        <v>78</v>
      </c>
      <c r="FL119">
        <v>68</v>
      </c>
      <c r="FM119">
        <v>36</v>
      </c>
      <c r="FN119">
        <v>6</v>
      </c>
      <c r="FO119">
        <v>3</v>
      </c>
      <c r="FP119">
        <v>0</v>
      </c>
      <c r="FQ119">
        <v>1</v>
      </c>
      <c r="FR119">
        <v>2</v>
      </c>
      <c r="FS119">
        <v>1</v>
      </c>
      <c r="FT119">
        <v>1</v>
      </c>
      <c r="FU119">
        <v>5</v>
      </c>
      <c r="FV119">
        <v>2</v>
      </c>
      <c r="FW119">
        <v>0</v>
      </c>
      <c r="FX119">
        <v>0</v>
      </c>
      <c r="FY119">
        <v>0</v>
      </c>
      <c r="FZ119">
        <v>1</v>
      </c>
      <c r="GA119">
        <v>0</v>
      </c>
      <c r="GB119">
        <v>0</v>
      </c>
      <c r="GC119">
        <v>2</v>
      </c>
      <c r="GD119">
        <v>1</v>
      </c>
      <c r="GE119">
        <v>5</v>
      </c>
      <c r="GF119">
        <v>2</v>
      </c>
      <c r="GG119">
        <v>68</v>
      </c>
      <c r="GH119">
        <v>6</v>
      </c>
      <c r="GI119">
        <v>0</v>
      </c>
      <c r="GJ119">
        <v>0</v>
      </c>
      <c r="GK119">
        <v>0</v>
      </c>
      <c r="GL119">
        <v>0</v>
      </c>
      <c r="GM119">
        <v>2</v>
      </c>
      <c r="GN119">
        <v>0</v>
      </c>
      <c r="GO119">
        <v>0</v>
      </c>
      <c r="GP119" t="s">
        <v>0</v>
      </c>
      <c r="GQ119">
        <v>0</v>
      </c>
      <c r="GR119">
        <v>2</v>
      </c>
      <c r="GS119" t="s">
        <v>0</v>
      </c>
      <c r="GT119">
        <v>0</v>
      </c>
      <c r="GU119">
        <v>0</v>
      </c>
      <c r="GV119">
        <v>2</v>
      </c>
      <c r="GW119">
        <v>0</v>
      </c>
      <c r="GX119">
        <v>0</v>
      </c>
      <c r="GY119">
        <v>6</v>
      </c>
    </row>
    <row r="120" spans="1:207">
      <c r="A120" t="s">
        <v>1051</v>
      </c>
      <c r="B120" t="s">
        <v>1047</v>
      </c>
      <c r="C120" t="str">
        <f>"280801"</f>
        <v>280801</v>
      </c>
      <c r="D120" t="s">
        <v>454</v>
      </c>
      <c r="E120">
        <v>13</v>
      </c>
      <c r="F120">
        <v>2313</v>
      </c>
      <c r="G120">
        <v>1780</v>
      </c>
      <c r="H120">
        <v>837</v>
      </c>
      <c r="I120">
        <v>943</v>
      </c>
      <c r="J120">
        <v>1</v>
      </c>
      <c r="K120">
        <v>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943</v>
      </c>
      <c r="T120">
        <v>0</v>
      </c>
      <c r="U120">
        <v>0</v>
      </c>
      <c r="V120">
        <v>943</v>
      </c>
      <c r="W120">
        <v>23</v>
      </c>
      <c r="X120">
        <v>17</v>
      </c>
      <c r="Y120">
        <v>6</v>
      </c>
      <c r="Z120">
        <v>0</v>
      </c>
      <c r="AA120">
        <v>920</v>
      </c>
      <c r="AB120">
        <v>271</v>
      </c>
      <c r="AC120">
        <v>117</v>
      </c>
      <c r="AD120">
        <v>4</v>
      </c>
      <c r="AE120">
        <v>19</v>
      </c>
      <c r="AF120">
        <v>8</v>
      </c>
      <c r="AG120">
        <v>1</v>
      </c>
      <c r="AH120">
        <v>4</v>
      </c>
      <c r="AI120">
        <v>9</v>
      </c>
      <c r="AJ120">
        <v>2</v>
      </c>
      <c r="AK120">
        <v>13</v>
      </c>
      <c r="AL120">
        <v>14</v>
      </c>
      <c r="AM120">
        <v>4</v>
      </c>
      <c r="AN120">
        <v>1</v>
      </c>
      <c r="AO120">
        <v>45</v>
      </c>
      <c r="AP120">
        <v>1</v>
      </c>
      <c r="AQ120">
        <v>1</v>
      </c>
      <c r="AR120">
        <v>4</v>
      </c>
      <c r="AS120">
        <v>2</v>
      </c>
      <c r="AT120">
        <v>12</v>
      </c>
      <c r="AU120">
        <v>6</v>
      </c>
      <c r="AV120">
        <v>4</v>
      </c>
      <c r="AW120">
        <v>271</v>
      </c>
      <c r="AX120">
        <v>267</v>
      </c>
      <c r="AY120">
        <v>37</v>
      </c>
      <c r="AZ120">
        <v>21</v>
      </c>
      <c r="BA120">
        <v>46</v>
      </c>
      <c r="BB120">
        <v>29</v>
      </c>
      <c r="BC120">
        <v>5</v>
      </c>
      <c r="BD120">
        <v>99</v>
      </c>
      <c r="BE120">
        <v>0</v>
      </c>
      <c r="BF120">
        <v>2</v>
      </c>
      <c r="BG120">
        <v>2</v>
      </c>
      <c r="BH120">
        <v>1</v>
      </c>
      <c r="BI120">
        <v>3</v>
      </c>
      <c r="BJ120">
        <v>3</v>
      </c>
      <c r="BK120">
        <v>4</v>
      </c>
      <c r="BL120">
        <v>4</v>
      </c>
      <c r="BM120">
        <v>2</v>
      </c>
      <c r="BN120">
        <v>0</v>
      </c>
      <c r="BO120">
        <v>1</v>
      </c>
      <c r="BP120">
        <v>1</v>
      </c>
      <c r="BQ120">
        <v>1</v>
      </c>
      <c r="BR120">
        <v>6</v>
      </c>
      <c r="BS120">
        <v>267</v>
      </c>
      <c r="BT120">
        <v>34</v>
      </c>
      <c r="BU120">
        <v>12</v>
      </c>
      <c r="BV120">
        <v>8</v>
      </c>
      <c r="BW120">
        <v>2</v>
      </c>
      <c r="BX120">
        <v>0</v>
      </c>
      <c r="BY120">
        <v>5</v>
      </c>
      <c r="BZ120">
        <v>4</v>
      </c>
      <c r="CA120">
        <v>1</v>
      </c>
      <c r="CB120">
        <v>0</v>
      </c>
      <c r="CC120">
        <v>0</v>
      </c>
      <c r="CD120">
        <v>2</v>
      </c>
      <c r="CE120">
        <v>34</v>
      </c>
      <c r="CF120">
        <v>35</v>
      </c>
      <c r="CG120">
        <v>18</v>
      </c>
      <c r="CH120">
        <v>3</v>
      </c>
      <c r="CI120">
        <v>0</v>
      </c>
      <c r="CJ120">
        <v>1</v>
      </c>
      <c r="CK120">
        <v>0</v>
      </c>
      <c r="CL120">
        <v>1</v>
      </c>
      <c r="CM120">
        <v>0</v>
      </c>
      <c r="CN120">
        <v>0</v>
      </c>
      <c r="CO120">
        <v>3</v>
      </c>
      <c r="CP120">
        <v>1</v>
      </c>
      <c r="CQ120">
        <v>1</v>
      </c>
      <c r="CR120">
        <v>1</v>
      </c>
      <c r="CS120">
        <v>2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1</v>
      </c>
      <c r="CZ120">
        <v>3</v>
      </c>
      <c r="DA120">
        <v>35</v>
      </c>
      <c r="DB120">
        <v>39</v>
      </c>
      <c r="DC120">
        <v>13</v>
      </c>
      <c r="DD120">
        <v>5</v>
      </c>
      <c r="DE120">
        <v>1</v>
      </c>
      <c r="DF120">
        <v>3</v>
      </c>
      <c r="DG120">
        <v>0</v>
      </c>
      <c r="DH120">
        <v>1</v>
      </c>
      <c r="DI120">
        <v>1</v>
      </c>
      <c r="DJ120">
        <v>0</v>
      </c>
      <c r="DK120">
        <v>13</v>
      </c>
      <c r="DL120">
        <v>0</v>
      </c>
      <c r="DM120">
        <v>0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39</v>
      </c>
      <c r="DX120">
        <v>104</v>
      </c>
      <c r="DY120">
        <v>65</v>
      </c>
      <c r="DZ120">
        <v>10</v>
      </c>
      <c r="EA120">
        <v>2</v>
      </c>
      <c r="EB120">
        <v>0</v>
      </c>
      <c r="EC120">
        <v>0</v>
      </c>
      <c r="ED120">
        <v>0</v>
      </c>
      <c r="EE120">
        <v>5</v>
      </c>
      <c r="EF120">
        <v>4</v>
      </c>
      <c r="EG120">
        <v>0</v>
      </c>
      <c r="EH120">
        <v>1</v>
      </c>
      <c r="EI120">
        <v>9</v>
      </c>
      <c r="EJ120">
        <v>0</v>
      </c>
      <c r="EK120">
        <v>0</v>
      </c>
      <c r="EL120">
        <v>2</v>
      </c>
      <c r="EM120">
        <v>1</v>
      </c>
      <c r="EN120">
        <v>0</v>
      </c>
      <c r="EO120">
        <v>1</v>
      </c>
      <c r="EP120">
        <v>1</v>
      </c>
      <c r="EQ120">
        <v>0</v>
      </c>
      <c r="ER120">
        <v>3</v>
      </c>
      <c r="ES120">
        <v>104</v>
      </c>
      <c r="ET120">
        <v>99</v>
      </c>
      <c r="EU120">
        <v>20</v>
      </c>
      <c r="EV120">
        <v>30</v>
      </c>
      <c r="EW120">
        <v>5</v>
      </c>
      <c r="EX120">
        <v>10</v>
      </c>
      <c r="EY120">
        <v>2</v>
      </c>
      <c r="EZ120">
        <v>2</v>
      </c>
      <c r="FA120">
        <v>3</v>
      </c>
      <c r="FB120">
        <v>14</v>
      </c>
      <c r="FC120">
        <v>0</v>
      </c>
      <c r="FD120">
        <v>5</v>
      </c>
      <c r="FE120">
        <v>0</v>
      </c>
      <c r="FF120">
        <v>0</v>
      </c>
      <c r="FG120">
        <v>1</v>
      </c>
      <c r="FH120">
        <v>1</v>
      </c>
      <c r="FI120">
        <v>4</v>
      </c>
      <c r="FJ120">
        <v>2</v>
      </c>
      <c r="FK120">
        <v>99</v>
      </c>
      <c r="FL120">
        <v>61</v>
      </c>
      <c r="FM120">
        <v>19</v>
      </c>
      <c r="FN120">
        <v>5</v>
      </c>
      <c r="FO120">
        <v>2</v>
      </c>
      <c r="FP120">
        <v>0</v>
      </c>
      <c r="FQ120">
        <v>2</v>
      </c>
      <c r="FR120">
        <v>0</v>
      </c>
      <c r="FS120">
        <v>3</v>
      </c>
      <c r="FT120">
        <v>4</v>
      </c>
      <c r="FU120">
        <v>7</v>
      </c>
      <c r="FV120">
        <v>3</v>
      </c>
      <c r="FW120">
        <v>1</v>
      </c>
      <c r="FX120">
        <v>1</v>
      </c>
      <c r="FY120">
        <v>0</v>
      </c>
      <c r="FZ120">
        <v>2</v>
      </c>
      <c r="GA120">
        <v>3</v>
      </c>
      <c r="GB120">
        <v>1</v>
      </c>
      <c r="GC120">
        <v>2</v>
      </c>
      <c r="GD120">
        <v>0</v>
      </c>
      <c r="GE120">
        <v>3</v>
      </c>
      <c r="GF120">
        <v>3</v>
      </c>
      <c r="GG120">
        <v>61</v>
      </c>
      <c r="GH120">
        <v>10</v>
      </c>
      <c r="GI120">
        <v>4</v>
      </c>
      <c r="GJ120">
        <v>1</v>
      </c>
      <c r="GK120">
        <v>0</v>
      </c>
      <c r="GL120">
        <v>0</v>
      </c>
      <c r="GM120">
        <v>0</v>
      </c>
      <c r="GN120">
        <v>1</v>
      </c>
      <c r="GO120">
        <v>0</v>
      </c>
      <c r="GP120" t="s">
        <v>0</v>
      </c>
      <c r="GQ120">
        <v>0</v>
      </c>
      <c r="GR120">
        <v>0</v>
      </c>
      <c r="GS120" t="s">
        <v>0</v>
      </c>
      <c r="GT120">
        <v>0</v>
      </c>
      <c r="GU120">
        <v>1</v>
      </c>
      <c r="GV120">
        <v>1</v>
      </c>
      <c r="GW120">
        <v>1</v>
      </c>
      <c r="GX120">
        <v>0</v>
      </c>
      <c r="GY120">
        <v>9</v>
      </c>
    </row>
    <row r="121" spans="1:207">
      <c r="A121" t="s">
        <v>1050</v>
      </c>
      <c r="B121" t="s">
        <v>1047</v>
      </c>
      <c r="C121" t="str">
        <f>"280801"</f>
        <v>280801</v>
      </c>
      <c r="D121" t="s">
        <v>127</v>
      </c>
      <c r="E121">
        <v>14</v>
      </c>
      <c r="F121">
        <v>1812</v>
      </c>
      <c r="G121">
        <v>1380</v>
      </c>
      <c r="H121">
        <v>658</v>
      </c>
      <c r="I121">
        <v>722</v>
      </c>
      <c r="J121">
        <v>1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722</v>
      </c>
      <c r="T121">
        <v>0</v>
      </c>
      <c r="U121">
        <v>0</v>
      </c>
      <c r="V121">
        <v>722</v>
      </c>
      <c r="W121">
        <v>23</v>
      </c>
      <c r="X121">
        <v>14</v>
      </c>
      <c r="Y121">
        <v>9</v>
      </c>
      <c r="Z121">
        <v>0</v>
      </c>
      <c r="AA121">
        <v>699</v>
      </c>
      <c r="AB121">
        <v>252</v>
      </c>
      <c r="AC121">
        <v>113</v>
      </c>
      <c r="AD121">
        <v>3</v>
      </c>
      <c r="AE121">
        <v>26</v>
      </c>
      <c r="AF121">
        <v>12</v>
      </c>
      <c r="AG121">
        <v>0</v>
      </c>
      <c r="AH121">
        <v>5</v>
      </c>
      <c r="AI121">
        <v>1</v>
      </c>
      <c r="AJ121">
        <v>5</v>
      </c>
      <c r="AK121">
        <v>6</v>
      </c>
      <c r="AL121">
        <v>9</v>
      </c>
      <c r="AM121">
        <v>0</v>
      </c>
      <c r="AN121">
        <v>2</v>
      </c>
      <c r="AO121">
        <v>46</v>
      </c>
      <c r="AP121">
        <v>1</v>
      </c>
      <c r="AQ121">
        <v>4</v>
      </c>
      <c r="AR121">
        <v>4</v>
      </c>
      <c r="AS121">
        <v>3</v>
      </c>
      <c r="AT121">
        <v>4</v>
      </c>
      <c r="AU121">
        <v>4</v>
      </c>
      <c r="AV121">
        <v>4</v>
      </c>
      <c r="AW121">
        <v>252</v>
      </c>
      <c r="AX121">
        <v>206</v>
      </c>
      <c r="AY121">
        <v>29</v>
      </c>
      <c r="AZ121">
        <v>21</v>
      </c>
      <c r="BA121">
        <v>32</v>
      </c>
      <c r="BB121">
        <v>28</v>
      </c>
      <c r="BC121">
        <v>4</v>
      </c>
      <c r="BD121">
        <v>71</v>
      </c>
      <c r="BE121">
        <v>1</v>
      </c>
      <c r="BF121">
        <v>2</v>
      </c>
      <c r="BG121">
        <v>1</v>
      </c>
      <c r="BH121">
        <v>1</v>
      </c>
      <c r="BI121">
        <v>0</v>
      </c>
      <c r="BJ121">
        <v>2</v>
      </c>
      <c r="BK121">
        <v>2</v>
      </c>
      <c r="BL121">
        <v>3</v>
      </c>
      <c r="BM121">
        <v>4</v>
      </c>
      <c r="BN121">
        <v>0</v>
      </c>
      <c r="BO121">
        <v>1</v>
      </c>
      <c r="BP121">
        <v>0</v>
      </c>
      <c r="BQ121">
        <v>2</v>
      </c>
      <c r="BR121">
        <v>2</v>
      </c>
      <c r="BS121">
        <v>206</v>
      </c>
      <c r="BT121">
        <v>33</v>
      </c>
      <c r="BU121">
        <v>12</v>
      </c>
      <c r="BV121">
        <v>5</v>
      </c>
      <c r="BW121">
        <v>3</v>
      </c>
      <c r="BX121">
        <v>4</v>
      </c>
      <c r="BY121">
        <v>2</v>
      </c>
      <c r="BZ121">
        <v>1</v>
      </c>
      <c r="CA121">
        <v>2</v>
      </c>
      <c r="CB121">
        <v>0</v>
      </c>
      <c r="CC121">
        <v>3</v>
      </c>
      <c r="CD121">
        <v>1</v>
      </c>
      <c r="CE121">
        <v>33</v>
      </c>
      <c r="CF121">
        <v>23</v>
      </c>
      <c r="CG121">
        <v>8</v>
      </c>
      <c r="CH121">
        <v>5</v>
      </c>
      <c r="CI121">
        <v>1</v>
      </c>
      <c r="CJ121">
        <v>2</v>
      </c>
      <c r="CK121">
        <v>1</v>
      </c>
      <c r="CL121">
        <v>0</v>
      </c>
      <c r="CM121">
        <v>0</v>
      </c>
      <c r="CN121">
        <v>1</v>
      </c>
      <c r="CO121">
        <v>1</v>
      </c>
      <c r="CP121">
        <v>0</v>
      </c>
      <c r="CQ121">
        <v>0</v>
      </c>
      <c r="CR121">
        <v>1</v>
      </c>
      <c r="CS121">
        <v>0</v>
      </c>
      <c r="CT121">
        <v>1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1</v>
      </c>
      <c r="DA121">
        <v>23</v>
      </c>
      <c r="DB121">
        <v>25</v>
      </c>
      <c r="DC121">
        <v>10</v>
      </c>
      <c r="DD121">
        <v>3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11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25</v>
      </c>
      <c r="DX121">
        <v>50</v>
      </c>
      <c r="DY121">
        <v>29</v>
      </c>
      <c r="DZ121">
        <v>11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2</v>
      </c>
      <c r="EH121">
        <v>1</v>
      </c>
      <c r="EI121">
        <v>1</v>
      </c>
      <c r="EJ121">
        <v>0</v>
      </c>
      <c r="EK121">
        <v>0</v>
      </c>
      <c r="EL121">
        <v>1</v>
      </c>
      <c r="EM121">
        <v>2</v>
      </c>
      <c r="EN121">
        <v>0</v>
      </c>
      <c r="EO121">
        <v>0</v>
      </c>
      <c r="EP121">
        <v>0</v>
      </c>
      <c r="EQ121">
        <v>0</v>
      </c>
      <c r="ER121">
        <v>1</v>
      </c>
      <c r="ES121">
        <v>50</v>
      </c>
      <c r="ET121">
        <v>66</v>
      </c>
      <c r="EU121">
        <v>12</v>
      </c>
      <c r="EV121">
        <v>18</v>
      </c>
      <c r="EW121">
        <v>2</v>
      </c>
      <c r="EX121">
        <v>7</v>
      </c>
      <c r="EY121">
        <v>2</v>
      </c>
      <c r="EZ121">
        <v>0</v>
      </c>
      <c r="FA121">
        <v>0</v>
      </c>
      <c r="FB121">
        <v>10</v>
      </c>
      <c r="FC121">
        <v>3</v>
      </c>
      <c r="FD121">
        <v>5</v>
      </c>
      <c r="FE121">
        <v>2</v>
      </c>
      <c r="FF121">
        <v>1</v>
      </c>
      <c r="FG121">
        <v>0</v>
      </c>
      <c r="FH121">
        <v>1</v>
      </c>
      <c r="FI121">
        <v>0</v>
      </c>
      <c r="FJ121">
        <v>3</v>
      </c>
      <c r="FK121">
        <v>66</v>
      </c>
      <c r="FL121">
        <v>36</v>
      </c>
      <c r="FM121">
        <v>18</v>
      </c>
      <c r="FN121">
        <v>6</v>
      </c>
      <c r="FO121">
        <v>3</v>
      </c>
      <c r="FP121">
        <v>0</v>
      </c>
      <c r="FQ121">
        <v>1</v>
      </c>
      <c r="FR121">
        <v>0</v>
      </c>
      <c r="FS121">
        <v>3</v>
      </c>
      <c r="FT121">
        <v>0</v>
      </c>
      <c r="FU121">
        <v>2</v>
      </c>
      <c r="FV121">
        <v>2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1</v>
      </c>
      <c r="GF121">
        <v>0</v>
      </c>
      <c r="GG121">
        <v>36</v>
      </c>
      <c r="GH121">
        <v>8</v>
      </c>
      <c r="GI121">
        <v>5</v>
      </c>
      <c r="GJ121">
        <v>0</v>
      </c>
      <c r="GK121">
        <v>0</v>
      </c>
      <c r="GL121">
        <v>1</v>
      </c>
      <c r="GM121">
        <v>0</v>
      </c>
      <c r="GN121">
        <v>1</v>
      </c>
      <c r="GO121">
        <v>0</v>
      </c>
      <c r="GP121" t="s">
        <v>0</v>
      </c>
      <c r="GQ121">
        <v>0</v>
      </c>
      <c r="GR121">
        <v>0</v>
      </c>
      <c r="GS121" t="s">
        <v>0</v>
      </c>
      <c r="GT121">
        <v>0</v>
      </c>
      <c r="GU121">
        <v>0</v>
      </c>
      <c r="GV121">
        <v>0</v>
      </c>
      <c r="GW121">
        <v>0</v>
      </c>
      <c r="GX121">
        <v>1</v>
      </c>
      <c r="GY121">
        <v>8</v>
      </c>
    </row>
    <row r="122" spans="1:207">
      <c r="A122" t="s">
        <v>1049</v>
      </c>
      <c r="B122" t="s">
        <v>1047</v>
      </c>
      <c r="C122" t="str">
        <f>"280801"</f>
        <v>280801</v>
      </c>
      <c r="D122" t="s">
        <v>8</v>
      </c>
      <c r="E122">
        <v>15</v>
      </c>
      <c r="F122">
        <v>79</v>
      </c>
      <c r="G122">
        <v>42</v>
      </c>
      <c r="H122">
        <v>26</v>
      </c>
      <c r="I122">
        <v>16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16</v>
      </c>
      <c r="T122">
        <v>0</v>
      </c>
      <c r="U122">
        <v>0</v>
      </c>
      <c r="V122">
        <v>16</v>
      </c>
      <c r="W122">
        <v>2</v>
      </c>
      <c r="X122">
        <v>1</v>
      </c>
      <c r="Y122">
        <v>1</v>
      </c>
      <c r="Z122">
        <v>0</v>
      </c>
      <c r="AA122">
        <v>14</v>
      </c>
      <c r="AB122">
        <v>9</v>
      </c>
      <c r="AC122">
        <v>5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9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2</v>
      </c>
      <c r="DY122">
        <v>1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1</v>
      </c>
      <c r="ER122">
        <v>0</v>
      </c>
      <c r="ES122">
        <v>2</v>
      </c>
      <c r="ET122">
        <v>1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 t="s">
        <v>0</v>
      </c>
      <c r="GQ122">
        <v>0</v>
      </c>
      <c r="GR122">
        <v>0</v>
      </c>
      <c r="GS122" t="s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</row>
    <row r="123" spans="1:207">
      <c r="A123" t="s">
        <v>1048</v>
      </c>
      <c r="B123" t="s">
        <v>1047</v>
      </c>
      <c r="C123" t="str">
        <f>"280801"</f>
        <v>280801</v>
      </c>
      <c r="D123" t="s">
        <v>387</v>
      </c>
      <c r="E123">
        <v>16</v>
      </c>
      <c r="F123">
        <v>53</v>
      </c>
      <c r="G123">
        <v>160</v>
      </c>
      <c r="H123">
        <v>146</v>
      </c>
      <c r="I123">
        <v>14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14</v>
      </c>
      <c r="T123">
        <v>0</v>
      </c>
      <c r="U123">
        <v>0</v>
      </c>
      <c r="V123">
        <v>14</v>
      </c>
      <c r="W123">
        <v>0</v>
      </c>
      <c r="X123">
        <v>0</v>
      </c>
      <c r="Y123">
        <v>0</v>
      </c>
      <c r="Z123">
        <v>0</v>
      </c>
      <c r="AA123">
        <v>14</v>
      </c>
      <c r="AB123">
        <v>3</v>
      </c>
      <c r="AC123">
        <v>2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3</v>
      </c>
      <c r="AX123">
        <v>8</v>
      </c>
      <c r="AY123">
        <v>0</v>
      </c>
      <c r="AZ123">
        <v>1</v>
      </c>
      <c r="BA123">
        <v>2</v>
      </c>
      <c r="BB123">
        <v>0</v>
      </c>
      <c r="BC123">
        <v>2</v>
      </c>
      <c r="BD123">
        <v>2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8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1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1</v>
      </c>
      <c r="DX123">
        <v>1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 t="s">
        <v>0</v>
      </c>
      <c r="GQ123">
        <v>0</v>
      </c>
      <c r="GR123">
        <v>0</v>
      </c>
      <c r="GS123" t="s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</row>
    <row r="124" spans="1:207">
      <c r="A124" t="s">
        <v>1046</v>
      </c>
      <c r="B124" t="s">
        <v>1035</v>
      </c>
      <c r="C124" t="str">
        <f>"280802"</f>
        <v>280802</v>
      </c>
      <c r="D124" t="s">
        <v>1044</v>
      </c>
      <c r="E124">
        <v>1</v>
      </c>
      <c r="F124">
        <v>946</v>
      </c>
      <c r="G124">
        <v>730</v>
      </c>
      <c r="H124">
        <v>385</v>
      </c>
      <c r="I124">
        <v>345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345</v>
      </c>
      <c r="T124">
        <v>0</v>
      </c>
      <c r="U124">
        <v>0</v>
      </c>
      <c r="V124">
        <v>345</v>
      </c>
      <c r="W124">
        <v>15</v>
      </c>
      <c r="X124">
        <v>13</v>
      </c>
      <c r="Y124">
        <v>2</v>
      </c>
      <c r="Z124">
        <v>0</v>
      </c>
      <c r="AA124">
        <v>330</v>
      </c>
      <c r="AB124">
        <v>75</v>
      </c>
      <c r="AC124">
        <v>40</v>
      </c>
      <c r="AD124">
        <v>0</v>
      </c>
      <c r="AE124">
        <v>3</v>
      </c>
      <c r="AF124">
        <v>2</v>
      </c>
      <c r="AG124">
        <v>1</v>
      </c>
      <c r="AH124">
        <v>2</v>
      </c>
      <c r="AI124">
        <v>3</v>
      </c>
      <c r="AJ124">
        <v>1</v>
      </c>
      <c r="AK124">
        <v>0</v>
      </c>
      <c r="AL124">
        <v>3</v>
      </c>
      <c r="AM124">
        <v>1</v>
      </c>
      <c r="AN124">
        <v>1</v>
      </c>
      <c r="AO124">
        <v>14</v>
      </c>
      <c r="AP124">
        <v>0</v>
      </c>
      <c r="AQ124">
        <v>0</v>
      </c>
      <c r="AR124">
        <v>2</v>
      </c>
      <c r="AS124">
        <v>0</v>
      </c>
      <c r="AT124">
        <v>2</v>
      </c>
      <c r="AU124">
        <v>0</v>
      </c>
      <c r="AV124">
        <v>0</v>
      </c>
      <c r="AW124">
        <v>75</v>
      </c>
      <c r="AX124">
        <v>100</v>
      </c>
      <c r="AY124">
        <v>39</v>
      </c>
      <c r="AZ124">
        <v>6</v>
      </c>
      <c r="BA124">
        <v>10</v>
      </c>
      <c r="BB124">
        <v>18</v>
      </c>
      <c r="BC124">
        <v>3</v>
      </c>
      <c r="BD124">
        <v>14</v>
      </c>
      <c r="BE124">
        <v>1</v>
      </c>
      <c r="BF124">
        <v>1</v>
      </c>
      <c r="BG124">
        <v>0</v>
      </c>
      <c r="BH124">
        <v>2</v>
      </c>
      <c r="BI124">
        <v>0</v>
      </c>
      <c r="BJ124">
        <v>0</v>
      </c>
      <c r="BK124">
        <v>2</v>
      </c>
      <c r="BL124">
        <v>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</v>
      </c>
      <c r="BS124">
        <v>100</v>
      </c>
      <c r="BT124">
        <v>7</v>
      </c>
      <c r="BU124">
        <v>3</v>
      </c>
      <c r="BV124">
        <v>0</v>
      </c>
      <c r="BW124">
        <v>2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7</v>
      </c>
      <c r="CF124">
        <v>15</v>
      </c>
      <c r="CG124">
        <v>5</v>
      </c>
      <c r="CH124">
        <v>0</v>
      </c>
      <c r="CI124">
        <v>2</v>
      </c>
      <c r="CJ124">
        <v>2</v>
      </c>
      <c r="CK124">
        <v>0</v>
      </c>
      <c r="CL124">
        <v>2</v>
      </c>
      <c r="CM124">
        <v>0</v>
      </c>
      <c r="CN124">
        <v>0</v>
      </c>
      <c r="CO124">
        <v>1</v>
      </c>
      <c r="CP124">
        <v>0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2</v>
      </c>
      <c r="CW124">
        <v>0</v>
      </c>
      <c r="CX124">
        <v>0</v>
      </c>
      <c r="CY124">
        <v>0</v>
      </c>
      <c r="CZ124">
        <v>0</v>
      </c>
      <c r="DA124">
        <v>15</v>
      </c>
      <c r="DB124">
        <v>43</v>
      </c>
      <c r="DC124">
        <v>3</v>
      </c>
      <c r="DD124">
        <v>2</v>
      </c>
      <c r="DE124">
        <v>0</v>
      </c>
      <c r="DF124">
        <v>2</v>
      </c>
      <c r="DG124">
        <v>0</v>
      </c>
      <c r="DH124">
        <v>25</v>
      </c>
      <c r="DI124">
        <v>0</v>
      </c>
      <c r="DJ124">
        <v>0</v>
      </c>
      <c r="DK124">
        <v>9</v>
      </c>
      <c r="DL124">
        <v>0</v>
      </c>
      <c r="DM124">
        <v>1</v>
      </c>
      <c r="DN124">
        <v>0</v>
      </c>
      <c r="DO124">
        <v>0</v>
      </c>
      <c r="DP124">
        <v>1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43</v>
      </c>
      <c r="DX124">
        <v>31</v>
      </c>
      <c r="DY124">
        <v>21</v>
      </c>
      <c r="DZ124">
        <v>4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2</v>
      </c>
      <c r="EJ124">
        <v>1</v>
      </c>
      <c r="EK124">
        <v>1</v>
      </c>
      <c r="EL124">
        <v>0</v>
      </c>
      <c r="EM124">
        <v>1</v>
      </c>
      <c r="EN124">
        <v>0</v>
      </c>
      <c r="EO124">
        <v>0</v>
      </c>
      <c r="EP124">
        <v>0</v>
      </c>
      <c r="EQ124">
        <v>0</v>
      </c>
      <c r="ER124">
        <v>1</v>
      </c>
      <c r="ES124">
        <v>31</v>
      </c>
      <c r="ET124">
        <v>29</v>
      </c>
      <c r="EU124">
        <v>7</v>
      </c>
      <c r="EV124">
        <v>4</v>
      </c>
      <c r="EW124">
        <v>2</v>
      </c>
      <c r="EX124">
        <v>6</v>
      </c>
      <c r="EY124">
        <v>0</v>
      </c>
      <c r="EZ124">
        <v>1</v>
      </c>
      <c r="FA124">
        <v>1</v>
      </c>
      <c r="FB124">
        <v>1</v>
      </c>
      <c r="FC124">
        <v>1</v>
      </c>
      <c r="FD124">
        <v>3</v>
      </c>
      <c r="FE124">
        <v>2</v>
      </c>
      <c r="FF124">
        <v>0</v>
      </c>
      <c r="FG124">
        <v>0</v>
      </c>
      <c r="FH124">
        <v>1</v>
      </c>
      <c r="FI124">
        <v>0</v>
      </c>
      <c r="FJ124">
        <v>0</v>
      </c>
      <c r="FK124">
        <v>29</v>
      </c>
      <c r="FL124">
        <v>28</v>
      </c>
      <c r="FM124">
        <v>5</v>
      </c>
      <c r="FN124">
        <v>0</v>
      </c>
      <c r="FO124">
        <v>0</v>
      </c>
      <c r="FP124">
        <v>0</v>
      </c>
      <c r="FQ124">
        <v>1</v>
      </c>
      <c r="FR124">
        <v>0</v>
      </c>
      <c r="FS124">
        <v>1</v>
      </c>
      <c r="FT124">
        <v>0</v>
      </c>
      <c r="FU124">
        <v>17</v>
      </c>
      <c r="FV124">
        <v>1</v>
      </c>
      <c r="FW124">
        <v>0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2</v>
      </c>
      <c r="GF124">
        <v>0</v>
      </c>
      <c r="GG124">
        <v>28</v>
      </c>
      <c r="GH124">
        <v>2</v>
      </c>
      <c r="GI124">
        <v>0</v>
      </c>
      <c r="GJ124">
        <v>1</v>
      </c>
      <c r="GK124">
        <v>0</v>
      </c>
      <c r="GL124">
        <v>0</v>
      </c>
      <c r="GM124">
        <v>0</v>
      </c>
      <c r="GN124">
        <v>0</v>
      </c>
      <c r="GO124">
        <v>0</v>
      </c>
      <c r="GP124" t="s">
        <v>0</v>
      </c>
      <c r="GQ124">
        <v>0</v>
      </c>
      <c r="GR124">
        <v>0</v>
      </c>
      <c r="GS124" t="s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1</v>
      </c>
    </row>
    <row r="125" spans="1:207">
      <c r="A125" t="s">
        <v>1045</v>
      </c>
      <c r="B125" t="s">
        <v>1035</v>
      </c>
      <c r="C125" t="str">
        <f>"280802"</f>
        <v>280802</v>
      </c>
      <c r="D125" t="s">
        <v>1044</v>
      </c>
      <c r="E125">
        <v>2</v>
      </c>
      <c r="F125">
        <v>801</v>
      </c>
      <c r="G125">
        <v>620</v>
      </c>
      <c r="H125">
        <v>423</v>
      </c>
      <c r="I125">
        <v>197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197</v>
      </c>
      <c r="T125">
        <v>0</v>
      </c>
      <c r="U125">
        <v>0</v>
      </c>
      <c r="V125">
        <v>197</v>
      </c>
      <c r="W125">
        <v>12</v>
      </c>
      <c r="X125">
        <v>10</v>
      </c>
      <c r="Y125">
        <v>1</v>
      </c>
      <c r="Z125">
        <v>0</v>
      </c>
      <c r="AA125">
        <v>185</v>
      </c>
      <c r="AB125">
        <v>54</v>
      </c>
      <c r="AC125">
        <v>21</v>
      </c>
      <c r="AD125">
        <v>3</v>
      </c>
      <c r="AE125">
        <v>3</v>
      </c>
      <c r="AF125">
        <v>2</v>
      </c>
      <c r="AG125">
        <v>0</v>
      </c>
      <c r="AH125">
        <v>1</v>
      </c>
      <c r="AI125">
        <v>4</v>
      </c>
      <c r="AJ125">
        <v>0</v>
      </c>
      <c r="AK125">
        <v>0</v>
      </c>
      <c r="AL125">
        <v>1</v>
      </c>
      <c r="AM125">
        <v>1</v>
      </c>
      <c r="AN125">
        <v>3</v>
      </c>
      <c r="AO125">
        <v>8</v>
      </c>
      <c r="AP125">
        <v>0</v>
      </c>
      <c r="AQ125">
        <v>0</v>
      </c>
      <c r="AR125">
        <v>1</v>
      </c>
      <c r="AS125">
        <v>1</v>
      </c>
      <c r="AT125">
        <v>3</v>
      </c>
      <c r="AU125">
        <v>0</v>
      </c>
      <c r="AV125">
        <v>2</v>
      </c>
      <c r="AW125">
        <v>54</v>
      </c>
      <c r="AX125">
        <v>41</v>
      </c>
      <c r="AY125">
        <v>7</v>
      </c>
      <c r="AZ125">
        <v>9</v>
      </c>
      <c r="BA125">
        <v>11</v>
      </c>
      <c r="BB125">
        <v>2</v>
      </c>
      <c r="BC125">
        <v>3</v>
      </c>
      <c r="BD125">
        <v>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3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0</v>
      </c>
      <c r="BS125">
        <v>41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8</v>
      </c>
      <c r="CG125">
        <v>3</v>
      </c>
      <c r="CH125">
        <v>0</v>
      </c>
      <c r="CI125">
        <v>1</v>
      </c>
      <c r="CJ125">
        <v>1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1</v>
      </c>
      <c r="CT125">
        <v>1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8</v>
      </c>
      <c r="DB125">
        <v>44</v>
      </c>
      <c r="DC125">
        <v>5</v>
      </c>
      <c r="DD125">
        <v>1</v>
      </c>
      <c r="DE125">
        <v>1</v>
      </c>
      <c r="DF125">
        <v>0</v>
      </c>
      <c r="DG125">
        <v>2</v>
      </c>
      <c r="DH125">
        <v>9</v>
      </c>
      <c r="DI125">
        <v>11</v>
      </c>
      <c r="DJ125">
        <v>1</v>
      </c>
      <c r="DK125">
        <v>10</v>
      </c>
      <c r="DL125">
        <v>2</v>
      </c>
      <c r="DM125">
        <v>0</v>
      </c>
      <c r="DN125">
        <v>0</v>
      </c>
      <c r="DO125">
        <v>1</v>
      </c>
      <c r="DP125">
        <v>1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44</v>
      </c>
      <c r="DX125">
        <v>18</v>
      </c>
      <c r="DY125">
        <v>9</v>
      </c>
      <c r="DZ125">
        <v>2</v>
      </c>
      <c r="EA125">
        <v>1</v>
      </c>
      <c r="EB125">
        <v>0</v>
      </c>
      <c r="EC125">
        <v>0</v>
      </c>
      <c r="ED125">
        <v>0</v>
      </c>
      <c r="EE125">
        <v>1</v>
      </c>
      <c r="EF125">
        <v>1</v>
      </c>
      <c r="EG125">
        <v>2</v>
      </c>
      <c r="EH125">
        <v>1</v>
      </c>
      <c r="EI125">
        <v>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18</v>
      </c>
      <c r="ET125">
        <v>13</v>
      </c>
      <c r="EU125">
        <v>4</v>
      </c>
      <c r="EV125">
        <v>2</v>
      </c>
      <c r="EW125">
        <v>1</v>
      </c>
      <c r="EX125">
        <v>0</v>
      </c>
      <c r="EY125">
        <v>1</v>
      </c>
      <c r="EZ125">
        <v>0</v>
      </c>
      <c r="FA125">
        <v>1</v>
      </c>
      <c r="FB125">
        <v>0</v>
      </c>
      <c r="FC125">
        <v>0</v>
      </c>
      <c r="FD125">
        <v>2</v>
      </c>
      <c r="FE125">
        <v>0</v>
      </c>
      <c r="FF125">
        <v>1</v>
      </c>
      <c r="FG125">
        <v>0</v>
      </c>
      <c r="FH125">
        <v>0</v>
      </c>
      <c r="FI125">
        <v>1</v>
      </c>
      <c r="FJ125">
        <v>0</v>
      </c>
      <c r="FK125">
        <v>13</v>
      </c>
      <c r="FL125">
        <v>6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6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6</v>
      </c>
      <c r="GH125">
        <v>1</v>
      </c>
      <c r="GI125">
        <v>1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 t="s">
        <v>0</v>
      </c>
      <c r="GQ125">
        <v>0</v>
      </c>
      <c r="GR125">
        <v>0</v>
      </c>
      <c r="GS125" t="s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1</v>
      </c>
    </row>
    <row r="126" spans="1:207">
      <c r="A126" t="s">
        <v>1043</v>
      </c>
      <c r="B126" t="s">
        <v>1035</v>
      </c>
      <c r="C126" t="str">
        <f>"280802"</f>
        <v>280802</v>
      </c>
      <c r="D126" t="s">
        <v>1042</v>
      </c>
      <c r="E126">
        <v>3</v>
      </c>
      <c r="F126">
        <v>879</v>
      </c>
      <c r="G126">
        <v>680</v>
      </c>
      <c r="H126">
        <v>460</v>
      </c>
      <c r="I126">
        <v>220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220</v>
      </c>
      <c r="T126">
        <v>0</v>
      </c>
      <c r="U126">
        <v>0</v>
      </c>
      <c r="V126">
        <v>220</v>
      </c>
      <c r="W126">
        <v>23</v>
      </c>
      <c r="X126">
        <v>20</v>
      </c>
      <c r="Y126">
        <v>3</v>
      </c>
      <c r="Z126">
        <v>0</v>
      </c>
      <c r="AA126">
        <v>197</v>
      </c>
      <c r="AB126">
        <v>55</v>
      </c>
      <c r="AC126">
        <v>23</v>
      </c>
      <c r="AD126">
        <v>2</v>
      </c>
      <c r="AE126">
        <v>7</v>
      </c>
      <c r="AF126">
        <v>5</v>
      </c>
      <c r="AG126">
        <v>0</v>
      </c>
      <c r="AH126">
        <v>2</v>
      </c>
      <c r="AI126">
        <v>7</v>
      </c>
      <c r="AJ126">
        <v>0</v>
      </c>
      <c r="AK126">
        <v>2</v>
      </c>
      <c r="AL126">
        <v>2</v>
      </c>
      <c r="AM126">
        <v>1</v>
      </c>
      <c r="AN126">
        <v>0</v>
      </c>
      <c r="AO126">
        <v>1</v>
      </c>
      <c r="AP126">
        <v>0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0</v>
      </c>
      <c r="AW126">
        <v>55</v>
      </c>
      <c r="AX126">
        <v>51</v>
      </c>
      <c r="AY126">
        <v>13</v>
      </c>
      <c r="AZ126">
        <v>5</v>
      </c>
      <c r="BA126">
        <v>8</v>
      </c>
      <c r="BB126">
        <v>10</v>
      </c>
      <c r="BC126">
        <v>1</v>
      </c>
      <c r="BD126">
        <v>6</v>
      </c>
      <c r="BE126">
        <v>0</v>
      </c>
      <c r="BF126">
        <v>0</v>
      </c>
      <c r="BG126">
        <v>0</v>
      </c>
      <c r="BH126">
        <v>4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1</v>
      </c>
      <c r="BQ126">
        <v>0</v>
      </c>
      <c r="BR126">
        <v>1</v>
      </c>
      <c r="BS126">
        <v>51</v>
      </c>
      <c r="BT126">
        <v>6</v>
      </c>
      <c r="BU126">
        <v>2</v>
      </c>
      <c r="BV126">
        <v>2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0</v>
      </c>
      <c r="CD126">
        <v>0</v>
      </c>
      <c r="CE126">
        <v>6</v>
      </c>
      <c r="CF126">
        <v>6</v>
      </c>
      <c r="CG126">
        <v>5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1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6</v>
      </c>
      <c r="DB126">
        <v>21</v>
      </c>
      <c r="DC126">
        <v>3</v>
      </c>
      <c r="DD126">
        <v>2</v>
      </c>
      <c r="DE126">
        <v>0</v>
      </c>
      <c r="DF126">
        <v>1</v>
      </c>
      <c r="DG126">
        <v>0</v>
      </c>
      <c r="DH126">
        <v>3</v>
      </c>
      <c r="DI126">
        <v>7</v>
      </c>
      <c r="DJ126">
        <v>1</v>
      </c>
      <c r="DK126">
        <v>3</v>
      </c>
      <c r="DL126">
        <v>0</v>
      </c>
      <c r="DM126">
        <v>0</v>
      </c>
      <c r="DN126">
        <v>0</v>
      </c>
      <c r="DO126">
        <v>0</v>
      </c>
      <c r="DP126">
        <v>1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21</v>
      </c>
      <c r="DX126">
        <v>20</v>
      </c>
      <c r="DY126">
        <v>13</v>
      </c>
      <c r="DZ126">
        <v>0</v>
      </c>
      <c r="EA126">
        <v>0</v>
      </c>
      <c r="EB126">
        <v>1</v>
      </c>
      <c r="EC126">
        <v>0</v>
      </c>
      <c r="ED126">
        <v>0</v>
      </c>
      <c r="EE126">
        <v>0</v>
      </c>
      <c r="EF126">
        <v>0</v>
      </c>
      <c r="EG126">
        <v>1</v>
      </c>
      <c r="EH126">
        <v>0</v>
      </c>
      <c r="EI126">
        <v>1</v>
      </c>
      <c r="EJ126">
        <v>0</v>
      </c>
      <c r="EK126">
        <v>1</v>
      </c>
      <c r="EL126">
        <v>0</v>
      </c>
      <c r="EM126">
        <v>1</v>
      </c>
      <c r="EN126">
        <v>2</v>
      </c>
      <c r="EO126">
        <v>0</v>
      </c>
      <c r="EP126">
        <v>0</v>
      </c>
      <c r="EQ126">
        <v>0</v>
      </c>
      <c r="ER126">
        <v>0</v>
      </c>
      <c r="ES126">
        <v>20</v>
      </c>
      <c r="ET126">
        <v>30</v>
      </c>
      <c r="EU126">
        <v>7</v>
      </c>
      <c r="EV126">
        <v>4</v>
      </c>
      <c r="EW126">
        <v>3</v>
      </c>
      <c r="EX126">
        <v>3</v>
      </c>
      <c r="EY126">
        <v>0</v>
      </c>
      <c r="EZ126">
        <v>2</v>
      </c>
      <c r="FA126">
        <v>3</v>
      </c>
      <c r="FB126">
        <v>2</v>
      </c>
      <c r="FC126">
        <v>0</v>
      </c>
      <c r="FD126">
        <v>2</v>
      </c>
      <c r="FE126">
        <v>1</v>
      </c>
      <c r="FF126">
        <v>0</v>
      </c>
      <c r="FG126">
        <v>1</v>
      </c>
      <c r="FH126">
        <v>1</v>
      </c>
      <c r="FI126">
        <v>0</v>
      </c>
      <c r="FJ126">
        <v>1</v>
      </c>
      <c r="FK126">
        <v>30</v>
      </c>
      <c r="FL126">
        <v>6</v>
      </c>
      <c r="FM126">
        <v>2</v>
      </c>
      <c r="FN126">
        <v>0</v>
      </c>
      <c r="FO126">
        <v>0</v>
      </c>
      <c r="FP126">
        <v>2</v>
      </c>
      <c r="FQ126">
        <v>0</v>
      </c>
      <c r="FR126">
        <v>0</v>
      </c>
      <c r="FS126">
        <v>0</v>
      </c>
      <c r="FT126">
        <v>0</v>
      </c>
      <c r="FU126">
        <v>1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1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6</v>
      </c>
      <c r="GH126">
        <v>2</v>
      </c>
      <c r="GI126">
        <v>1</v>
      </c>
      <c r="GJ126">
        <v>0</v>
      </c>
      <c r="GK126">
        <v>0</v>
      </c>
      <c r="GL126">
        <v>0</v>
      </c>
      <c r="GM126">
        <v>1</v>
      </c>
      <c r="GN126">
        <v>0</v>
      </c>
      <c r="GO126">
        <v>0</v>
      </c>
      <c r="GP126" t="s">
        <v>0</v>
      </c>
      <c r="GQ126">
        <v>0</v>
      </c>
      <c r="GR126">
        <v>0</v>
      </c>
      <c r="GS126" t="s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2</v>
      </c>
    </row>
    <row r="127" spans="1:207">
      <c r="A127" t="s">
        <v>1041</v>
      </c>
      <c r="B127" t="s">
        <v>1035</v>
      </c>
      <c r="C127" t="str">
        <f>"280802"</f>
        <v>280802</v>
      </c>
      <c r="D127" t="s">
        <v>1040</v>
      </c>
      <c r="E127">
        <v>4</v>
      </c>
      <c r="F127">
        <v>701</v>
      </c>
      <c r="G127">
        <v>540</v>
      </c>
      <c r="H127">
        <v>341</v>
      </c>
      <c r="I127">
        <v>199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199</v>
      </c>
      <c r="T127">
        <v>0</v>
      </c>
      <c r="U127">
        <v>0</v>
      </c>
      <c r="V127">
        <v>199</v>
      </c>
      <c r="W127">
        <v>13</v>
      </c>
      <c r="X127">
        <v>10</v>
      </c>
      <c r="Y127">
        <v>3</v>
      </c>
      <c r="Z127">
        <v>0</v>
      </c>
      <c r="AA127">
        <v>186</v>
      </c>
      <c r="AB127">
        <v>52</v>
      </c>
      <c r="AC127">
        <v>25</v>
      </c>
      <c r="AD127">
        <v>0</v>
      </c>
      <c r="AE127">
        <v>1</v>
      </c>
      <c r="AF127">
        <v>4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2</v>
      </c>
      <c r="AM127">
        <v>1</v>
      </c>
      <c r="AN127">
        <v>0</v>
      </c>
      <c r="AO127">
        <v>5</v>
      </c>
      <c r="AP127">
        <v>1</v>
      </c>
      <c r="AQ127">
        <v>2</v>
      </c>
      <c r="AR127">
        <v>0</v>
      </c>
      <c r="AS127">
        <v>3</v>
      </c>
      <c r="AT127">
        <v>6</v>
      </c>
      <c r="AU127">
        <v>0</v>
      </c>
      <c r="AV127">
        <v>1</v>
      </c>
      <c r="AW127">
        <v>52</v>
      </c>
      <c r="AX127">
        <v>42</v>
      </c>
      <c r="AY127">
        <v>8</v>
      </c>
      <c r="AZ127">
        <v>2</v>
      </c>
      <c r="BA127">
        <v>6</v>
      </c>
      <c r="BB127">
        <v>4</v>
      </c>
      <c r="BC127">
        <v>1</v>
      </c>
      <c r="BD127">
        <v>13</v>
      </c>
      <c r="BE127">
        <v>4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42</v>
      </c>
      <c r="BT127">
        <v>11</v>
      </c>
      <c r="BU127">
        <v>5</v>
      </c>
      <c r="BV127">
        <v>1</v>
      </c>
      <c r="BW127">
        <v>3</v>
      </c>
      <c r="BX127">
        <v>1</v>
      </c>
      <c r="BY127">
        <v>0</v>
      </c>
      <c r="BZ127">
        <v>0</v>
      </c>
      <c r="CA127">
        <v>1</v>
      </c>
      <c r="CB127">
        <v>0</v>
      </c>
      <c r="CC127">
        <v>0</v>
      </c>
      <c r="CD127">
        <v>0</v>
      </c>
      <c r="CE127">
        <v>11</v>
      </c>
      <c r="CF127">
        <v>8</v>
      </c>
      <c r="CG127">
        <v>7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8</v>
      </c>
      <c r="DB127">
        <v>26</v>
      </c>
      <c r="DC127">
        <v>4</v>
      </c>
      <c r="DD127">
        <v>1</v>
      </c>
      <c r="DE127">
        <v>0</v>
      </c>
      <c r="DF127">
        <v>1</v>
      </c>
      <c r="DG127">
        <v>1</v>
      </c>
      <c r="DH127">
        <v>4</v>
      </c>
      <c r="DI127">
        <v>3</v>
      </c>
      <c r="DJ127">
        <v>0</v>
      </c>
      <c r="DK127">
        <v>10</v>
      </c>
      <c r="DL127">
        <v>1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26</v>
      </c>
      <c r="DX127">
        <v>15</v>
      </c>
      <c r="DY127">
        <v>10</v>
      </c>
      <c r="DZ127">
        <v>0</v>
      </c>
      <c r="EA127">
        <v>1</v>
      </c>
      <c r="EB127">
        <v>0</v>
      </c>
      <c r="EC127">
        <v>0</v>
      </c>
      <c r="ED127">
        <v>1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1</v>
      </c>
      <c r="EQ127">
        <v>0</v>
      </c>
      <c r="ER127">
        <v>1</v>
      </c>
      <c r="ES127">
        <v>15</v>
      </c>
      <c r="ET127">
        <v>25</v>
      </c>
      <c r="EU127">
        <v>6</v>
      </c>
      <c r="EV127">
        <v>1</v>
      </c>
      <c r="EW127">
        <v>0</v>
      </c>
      <c r="EX127">
        <v>5</v>
      </c>
      <c r="EY127">
        <v>0</v>
      </c>
      <c r="EZ127">
        <v>2</v>
      </c>
      <c r="FA127">
        <v>0</v>
      </c>
      <c r="FB127">
        <v>7</v>
      </c>
      <c r="FC127">
        <v>1</v>
      </c>
      <c r="FD127">
        <v>0</v>
      </c>
      <c r="FE127">
        <v>1</v>
      </c>
      <c r="FF127">
        <v>0</v>
      </c>
      <c r="FG127">
        <v>0</v>
      </c>
      <c r="FH127">
        <v>1</v>
      </c>
      <c r="FI127">
        <v>0</v>
      </c>
      <c r="FJ127">
        <v>1</v>
      </c>
      <c r="FK127">
        <v>25</v>
      </c>
      <c r="FL127">
        <v>7</v>
      </c>
      <c r="FM127">
        <v>2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1</v>
      </c>
      <c r="FT127">
        <v>0</v>
      </c>
      <c r="FU127">
        <v>0</v>
      </c>
      <c r="FV127">
        <v>1</v>
      </c>
      <c r="FW127">
        <v>0</v>
      </c>
      <c r="FX127">
        <v>0</v>
      </c>
      <c r="FY127">
        <v>1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7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 t="s">
        <v>0</v>
      </c>
      <c r="GQ127">
        <v>0</v>
      </c>
      <c r="GR127">
        <v>0</v>
      </c>
      <c r="GS127" t="s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</row>
    <row r="128" spans="1:207">
      <c r="A128" t="s">
        <v>1039</v>
      </c>
      <c r="B128" t="s">
        <v>1035</v>
      </c>
      <c r="C128" t="str">
        <f>"280802"</f>
        <v>280802</v>
      </c>
      <c r="D128" t="s">
        <v>1037</v>
      </c>
      <c r="E128">
        <v>5</v>
      </c>
      <c r="F128">
        <v>441</v>
      </c>
      <c r="G128">
        <v>340</v>
      </c>
      <c r="H128">
        <v>251</v>
      </c>
      <c r="I128">
        <v>89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89</v>
      </c>
      <c r="T128">
        <v>0</v>
      </c>
      <c r="U128">
        <v>0</v>
      </c>
      <c r="V128">
        <v>89</v>
      </c>
      <c r="W128">
        <v>9</v>
      </c>
      <c r="X128">
        <v>7</v>
      </c>
      <c r="Y128">
        <v>2</v>
      </c>
      <c r="Z128">
        <v>0</v>
      </c>
      <c r="AA128">
        <v>80</v>
      </c>
      <c r="AB128">
        <v>23</v>
      </c>
      <c r="AC128">
        <v>5</v>
      </c>
      <c r="AD128">
        <v>2</v>
      </c>
      <c r="AE128">
        <v>3</v>
      </c>
      <c r="AF128">
        <v>1</v>
      </c>
      <c r="AG128">
        <v>4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4</v>
      </c>
      <c r="AP128">
        <v>0</v>
      </c>
      <c r="AQ128">
        <v>0</v>
      </c>
      <c r="AR128">
        <v>0</v>
      </c>
      <c r="AS128">
        <v>0</v>
      </c>
      <c r="AT128">
        <v>2</v>
      </c>
      <c r="AU128">
        <v>0</v>
      </c>
      <c r="AV128">
        <v>0</v>
      </c>
      <c r="AW128">
        <v>23</v>
      </c>
      <c r="AX128">
        <v>27</v>
      </c>
      <c r="AY128">
        <v>7</v>
      </c>
      <c r="AZ128">
        <v>4</v>
      </c>
      <c r="BA128">
        <v>2</v>
      </c>
      <c r="BB128">
        <v>2</v>
      </c>
      <c r="BC128">
        <v>2</v>
      </c>
      <c r="BD128">
        <v>6</v>
      </c>
      <c r="BE128">
        <v>0</v>
      </c>
      <c r="BF128">
        <v>0</v>
      </c>
      <c r="BG128">
        <v>0</v>
      </c>
      <c r="BH128">
        <v>3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27</v>
      </c>
      <c r="BT128">
        <v>2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2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11</v>
      </c>
      <c r="DC128">
        <v>1</v>
      </c>
      <c r="DD128">
        <v>0</v>
      </c>
      <c r="DE128">
        <v>0</v>
      </c>
      <c r="DF128">
        <v>0</v>
      </c>
      <c r="DG128">
        <v>0</v>
      </c>
      <c r="DH128">
        <v>4</v>
      </c>
      <c r="DI128">
        <v>1</v>
      </c>
      <c r="DJ128">
        <v>0</v>
      </c>
      <c r="DK128">
        <v>4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11</v>
      </c>
      <c r="DX128">
        <v>4</v>
      </c>
      <c r="DY128">
        <v>4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4</v>
      </c>
      <c r="ET128">
        <v>11</v>
      </c>
      <c r="EU128">
        <v>1</v>
      </c>
      <c r="EV128">
        <v>3</v>
      </c>
      <c r="EW128">
        <v>1</v>
      </c>
      <c r="EX128">
        <v>1</v>
      </c>
      <c r="EY128">
        <v>0</v>
      </c>
      <c r="EZ128">
        <v>0</v>
      </c>
      <c r="FA128">
        <v>1</v>
      </c>
      <c r="FB128">
        <v>0</v>
      </c>
      <c r="FC128">
        <v>3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11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1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1</v>
      </c>
      <c r="GO128">
        <v>0</v>
      </c>
      <c r="GP128" t="s">
        <v>0</v>
      </c>
      <c r="GQ128">
        <v>0</v>
      </c>
      <c r="GR128">
        <v>0</v>
      </c>
      <c r="GS128" t="s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1</v>
      </c>
    </row>
    <row r="129" spans="1:207">
      <c r="A129" t="s">
        <v>1038</v>
      </c>
      <c r="B129" t="s">
        <v>1035</v>
      </c>
      <c r="C129" t="str">
        <f>"280802"</f>
        <v>280802</v>
      </c>
      <c r="D129" t="s">
        <v>1037</v>
      </c>
      <c r="E129">
        <v>6</v>
      </c>
      <c r="F129">
        <v>656</v>
      </c>
      <c r="G129">
        <v>510</v>
      </c>
      <c r="H129">
        <v>364</v>
      </c>
      <c r="I129">
        <v>146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146</v>
      </c>
      <c r="T129">
        <v>0</v>
      </c>
      <c r="U129">
        <v>0</v>
      </c>
      <c r="V129">
        <v>146</v>
      </c>
      <c r="W129">
        <v>8</v>
      </c>
      <c r="X129">
        <v>8</v>
      </c>
      <c r="Y129">
        <v>0</v>
      </c>
      <c r="Z129">
        <v>0</v>
      </c>
      <c r="AA129">
        <v>138</v>
      </c>
      <c r="AB129">
        <v>38</v>
      </c>
      <c r="AC129">
        <v>20</v>
      </c>
      <c r="AD129">
        <v>2</v>
      </c>
      <c r="AE129">
        <v>2</v>
      </c>
      <c r="AF129">
        <v>2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2</v>
      </c>
      <c r="AT129">
        <v>2</v>
      </c>
      <c r="AU129">
        <v>0</v>
      </c>
      <c r="AV129">
        <v>1</v>
      </c>
      <c r="AW129">
        <v>38</v>
      </c>
      <c r="AX129">
        <v>36</v>
      </c>
      <c r="AY129">
        <v>5</v>
      </c>
      <c r="AZ129">
        <v>5</v>
      </c>
      <c r="BA129">
        <v>8</v>
      </c>
      <c r="BB129">
        <v>4</v>
      </c>
      <c r="BC129">
        <v>0</v>
      </c>
      <c r="BD129">
        <v>9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3</v>
      </c>
      <c r="BQ129">
        <v>0</v>
      </c>
      <c r="BR129">
        <v>0</v>
      </c>
      <c r="BS129">
        <v>36</v>
      </c>
      <c r="BT129">
        <v>8</v>
      </c>
      <c r="BU129">
        <v>4</v>
      </c>
      <c r="BV129">
        <v>0</v>
      </c>
      <c r="BW129">
        <v>2</v>
      </c>
      <c r="BX129">
        <v>1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8</v>
      </c>
      <c r="CF129">
        <v>3</v>
      </c>
      <c r="CG129">
        <v>2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3</v>
      </c>
      <c r="DB129">
        <v>13</v>
      </c>
      <c r="DC129">
        <v>3</v>
      </c>
      <c r="DD129">
        <v>1</v>
      </c>
      <c r="DE129">
        <v>0</v>
      </c>
      <c r="DF129">
        <v>0</v>
      </c>
      <c r="DG129">
        <v>0</v>
      </c>
      <c r="DH129">
        <v>5</v>
      </c>
      <c r="DI129">
        <v>0</v>
      </c>
      <c r="DJ129">
        <v>0</v>
      </c>
      <c r="DK129">
        <v>3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13</v>
      </c>
      <c r="DX129">
        <v>21</v>
      </c>
      <c r="DY129">
        <v>13</v>
      </c>
      <c r="DZ129">
        <v>0</v>
      </c>
      <c r="EA129">
        <v>0</v>
      </c>
      <c r="EB129">
        <v>1</v>
      </c>
      <c r="EC129">
        <v>0</v>
      </c>
      <c r="ED129">
        <v>1</v>
      </c>
      <c r="EE129">
        <v>2</v>
      </c>
      <c r="EF129">
        <v>0</v>
      </c>
      <c r="EG129">
        <v>0</v>
      </c>
      <c r="EH129">
        <v>0</v>
      </c>
      <c r="EI129">
        <v>1</v>
      </c>
      <c r="EJ129">
        <v>0</v>
      </c>
      <c r="EK129">
        <v>0</v>
      </c>
      <c r="EL129">
        <v>1</v>
      </c>
      <c r="EM129">
        <v>1</v>
      </c>
      <c r="EN129">
        <v>0</v>
      </c>
      <c r="EO129">
        <v>0</v>
      </c>
      <c r="EP129">
        <v>0</v>
      </c>
      <c r="EQ129">
        <v>0</v>
      </c>
      <c r="ER129">
        <v>1</v>
      </c>
      <c r="ES129">
        <v>21</v>
      </c>
      <c r="ET129">
        <v>18</v>
      </c>
      <c r="EU129">
        <v>3</v>
      </c>
      <c r="EV129">
        <v>2</v>
      </c>
      <c r="EW129">
        <v>0</v>
      </c>
      <c r="EX129">
        <v>1</v>
      </c>
      <c r="EY129">
        <v>0</v>
      </c>
      <c r="EZ129">
        <v>0</v>
      </c>
      <c r="FA129">
        <v>0</v>
      </c>
      <c r="FB129">
        <v>5</v>
      </c>
      <c r="FC129">
        <v>4</v>
      </c>
      <c r="FD129">
        <v>1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2</v>
      </c>
      <c r="FK129">
        <v>18</v>
      </c>
      <c r="FL129">
        <v>1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1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 t="s">
        <v>0</v>
      </c>
      <c r="GQ129">
        <v>0</v>
      </c>
      <c r="GR129">
        <v>0</v>
      </c>
      <c r="GS129" t="s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</row>
    <row r="130" spans="1:207">
      <c r="A130" t="s">
        <v>1036</v>
      </c>
      <c r="B130" t="s">
        <v>1035</v>
      </c>
      <c r="C130" t="str">
        <f>"280802"</f>
        <v>280802</v>
      </c>
      <c r="D130" t="s">
        <v>1034</v>
      </c>
      <c r="E130">
        <v>7</v>
      </c>
      <c r="F130">
        <v>816</v>
      </c>
      <c r="G130">
        <v>630</v>
      </c>
      <c r="H130">
        <v>456</v>
      </c>
      <c r="I130">
        <v>174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174</v>
      </c>
      <c r="T130">
        <v>0</v>
      </c>
      <c r="U130">
        <v>0</v>
      </c>
      <c r="V130">
        <v>174</v>
      </c>
      <c r="W130">
        <v>8</v>
      </c>
      <c r="X130">
        <v>7</v>
      </c>
      <c r="Y130">
        <v>1</v>
      </c>
      <c r="Z130">
        <v>0</v>
      </c>
      <c r="AA130">
        <v>166</v>
      </c>
      <c r="AB130">
        <v>57</v>
      </c>
      <c r="AC130">
        <v>21</v>
      </c>
      <c r="AD130">
        <v>3</v>
      </c>
      <c r="AE130">
        <v>4</v>
      </c>
      <c r="AF130">
        <v>5</v>
      </c>
      <c r="AG130">
        <v>3</v>
      </c>
      <c r="AH130">
        <v>1</v>
      </c>
      <c r="AI130">
        <v>3</v>
      </c>
      <c r="AJ130">
        <v>0</v>
      </c>
      <c r="AK130">
        <v>1</v>
      </c>
      <c r="AL130">
        <v>3</v>
      </c>
      <c r="AM130">
        <v>0</v>
      </c>
      <c r="AN130">
        <v>3</v>
      </c>
      <c r="AO130">
        <v>6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57</v>
      </c>
      <c r="AX130">
        <v>37</v>
      </c>
      <c r="AY130">
        <v>6</v>
      </c>
      <c r="AZ130">
        <v>2</v>
      </c>
      <c r="BA130">
        <v>3</v>
      </c>
      <c r="BB130">
        <v>8</v>
      </c>
      <c r="BC130">
        <v>2</v>
      </c>
      <c r="BD130">
        <v>6</v>
      </c>
      <c r="BE130">
        <v>1</v>
      </c>
      <c r="BF130">
        <v>3</v>
      </c>
      <c r="BG130">
        <v>0</v>
      </c>
      <c r="BH130">
        <v>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1</v>
      </c>
      <c r="BQ130">
        <v>0</v>
      </c>
      <c r="BR130">
        <v>1</v>
      </c>
      <c r="BS130">
        <v>37</v>
      </c>
      <c r="BT130">
        <v>5</v>
      </c>
      <c r="BU130">
        <v>2</v>
      </c>
      <c r="BV130">
        <v>2</v>
      </c>
      <c r="BW130">
        <v>0</v>
      </c>
      <c r="BX130">
        <v>0</v>
      </c>
      <c r="BY130">
        <v>0</v>
      </c>
      <c r="BZ130">
        <v>0</v>
      </c>
      <c r="CA130">
        <v>1</v>
      </c>
      <c r="CB130">
        <v>0</v>
      </c>
      <c r="CC130">
        <v>0</v>
      </c>
      <c r="CD130">
        <v>0</v>
      </c>
      <c r="CE130">
        <v>5</v>
      </c>
      <c r="CF130">
        <v>4</v>
      </c>
      <c r="CG130">
        <v>0</v>
      </c>
      <c r="CH130">
        <v>0</v>
      </c>
      <c r="CI130">
        <v>0</v>
      </c>
      <c r="CJ130">
        <v>1</v>
      </c>
      <c r="CK130">
        <v>1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4</v>
      </c>
      <c r="DB130">
        <v>19</v>
      </c>
      <c r="DC130">
        <v>6</v>
      </c>
      <c r="DD130">
        <v>1</v>
      </c>
      <c r="DE130">
        <v>0</v>
      </c>
      <c r="DF130">
        <v>0</v>
      </c>
      <c r="DG130">
        <v>1</v>
      </c>
      <c r="DH130">
        <v>2</v>
      </c>
      <c r="DI130">
        <v>4</v>
      </c>
      <c r="DJ130">
        <v>0</v>
      </c>
      <c r="DK130">
        <v>4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1</v>
      </c>
      <c r="DW130">
        <v>19</v>
      </c>
      <c r="DX130">
        <v>17</v>
      </c>
      <c r="DY130">
        <v>10</v>
      </c>
      <c r="DZ130">
        <v>3</v>
      </c>
      <c r="EA130">
        <v>0</v>
      </c>
      <c r="EB130">
        <v>2</v>
      </c>
      <c r="EC130">
        <v>0</v>
      </c>
      <c r="ED130">
        <v>0</v>
      </c>
      <c r="EE130">
        <v>2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17</v>
      </c>
      <c r="ET130">
        <v>14</v>
      </c>
      <c r="EU130">
        <v>7</v>
      </c>
      <c r="EV130">
        <v>0</v>
      </c>
      <c r="EW130">
        <v>0</v>
      </c>
      <c r="EX130">
        <v>3</v>
      </c>
      <c r="EY130">
        <v>0</v>
      </c>
      <c r="EZ130">
        <v>0</v>
      </c>
      <c r="FA130">
        <v>1</v>
      </c>
      <c r="FB130">
        <v>0</v>
      </c>
      <c r="FC130">
        <v>0</v>
      </c>
      <c r="FD130">
        <v>2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14</v>
      </c>
      <c r="FL130">
        <v>10</v>
      </c>
      <c r="FM130">
        <v>0</v>
      </c>
      <c r="FN130">
        <v>0</v>
      </c>
      <c r="FO130">
        <v>2</v>
      </c>
      <c r="FP130">
        <v>0</v>
      </c>
      <c r="FQ130">
        <v>0</v>
      </c>
      <c r="FR130">
        <v>1</v>
      </c>
      <c r="FS130">
        <v>0</v>
      </c>
      <c r="FT130">
        <v>1</v>
      </c>
      <c r="FU130">
        <v>5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1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10</v>
      </c>
      <c r="GH130">
        <v>3</v>
      </c>
      <c r="GI130">
        <v>1</v>
      </c>
      <c r="GJ130">
        <v>1</v>
      </c>
      <c r="GK130">
        <v>0</v>
      </c>
      <c r="GL130">
        <v>0</v>
      </c>
      <c r="GM130">
        <v>0</v>
      </c>
      <c r="GN130">
        <v>0</v>
      </c>
      <c r="GO130">
        <v>1</v>
      </c>
      <c r="GP130" t="s">
        <v>0</v>
      </c>
      <c r="GQ130">
        <v>0</v>
      </c>
      <c r="GR130">
        <v>0</v>
      </c>
      <c r="GS130" t="s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3</v>
      </c>
    </row>
    <row r="131" spans="1:207">
      <c r="A131" t="s">
        <v>1033</v>
      </c>
      <c r="B131" t="s">
        <v>1010</v>
      </c>
      <c r="C131" t="str">
        <f>"280803"</f>
        <v>280803</v>
      </c>
      <c r="D131" t="s">
        <v>1032</v>
      </c>
      <c r="E131">
        <v>1</v>
      </c>
      <c r="F131">
        <v>303</v>
      </c>
      <c r="G131">
        <v>230</v>
      </c>
      <c r="H131">
        <v>173</v>
      </c>
      <c r="I131">
        <v>57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57</v>
      </c>
      <c r="T131">
        <v>0</v>
      </c>
      <c r="U131">
        <v>0</v>
      </c>
      <c r="V131">
        <v>57</v>
      </c>
      <c r="W131">
        <v>0</v>
      </c>
      <c r="X131">
        <v>0</v>
      </c>
      <c r="Y131">
        <v>0</v>
      </c>
      <c r="Z131">
        <v>0</v>
      </c>
      <c r="AA131">
        <v>57</v>
      </c>
      <c r="AB131">
        <v>22</v>
      </c>
      <c r="AC131">
        <v>7</v>
      </c>
      <c r="AD131">
        <v>1</v>
      </c>
      <c r="AE131">
        <v>1</v>
      </c>
      <c r="AF131">
        <v>2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1</v>
      </c>
      <c r="AM131">
        <v>0</v>
      </c>
      <c r="AN131">
        <v>2</v>
      </c>
      <c r="AO131">
        <v>4</v>
      </c>
      <c r="AP131">
        <v>0</v>
      </c>
      <c r="AQ131">
        <v>2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22</v>
      </c>
      <c r="AX131">
        <v>12</v>
      </c>
      <c r="AY131">
        <v>2</v>
      </c>
      <c r="AZ131">
        <v>0</v>
      </c>
      <c r="BA131">
        <v>3</v>
      </c>
      <c r="BB131">
        <v>1</v>
      </c>
      <c r="BC131">
        <v>1</v>
      </c>
      <c r="BD131">
        <v>2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12</v>
      </c>
      <c r="BT131">
        <v>5</v>
      </c>
      <c r="BU131">
        <v>2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1</v>
      </c>
      <c r="CB131">
        <v>0</v>
      </c>
      <c r="CC131">
        <v>1</v>
      </c>
      <c r="CD131">
        <v>0</v>
      </c>
      <c r="CE131">
        <v>5</v>
      </c>
      <c r="CF131">
        <v>3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1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3</v>
      </c>
      <c r="DB131">
        <v>1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6</v>
      </c>
      <c r="DY131">
        <v>4</v>
      </c>
      <c r="DZ131">
        <v>0</v>
      </c>
      <c r="EA131">
        <v>1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1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6</v>
      </c>
      <c r="ET131">
        <v>7</v>
      </c>
      <c r="EU131">
        <v>0</v>
      </c>
      <c r="EV131">
        <v>1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5</v>
      </c>
      <c r="FC131">
        <v>0</v>
      </c>
      <c r="FD131">
        <v>1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7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1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 t="s">
        <v>0</v>
      </c>
      <c r="GQ131">
        <v>1</v>
      </c>
      <c r="GR131">
        <v>0</v>
      </c>
      <c r="GS131" t="s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1</v>
      </c>
    </row>
    <row r="132" spans="1:207">
      <c r="A132" t="s">
        <v>1031</v>
      </c>
      <c r="B132" t="s">
        <v>1010</v>
      </c>
      <c r="C132" t="str">
        <f>"280803"</f>
        <v>280803</v>
      </c>
      <c r="D132" t="s">
        <v>1030</v>
      </c>
      <c r="E132">
        <v>2</v>
      </c>
      <c r="F132">
        <v>511</v>
      </c>
      <c r="G132">
        <v>390</v>
      </c>
      <c r="H132">
        <v>246</v>
      </c>
      <c r="I132">
        <v>144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144</v>
      </c>
      <c r="T132">
        <v>0</v>
      </c>
      <c r="U132">
        <v>0</v>
      </c>
      <c r="V132">
        <v>144</v>
      </c>
      <c r="W132">
        <v>2</v>
      </c>
      <c r="X132">
        <v>0</v>
      </c>
      <c r="Y132">
        <v>0</v>
      </c>
      <c r="Z132">
        <v>0</v>
      </c>
      <c r="AA132">
        <v>142</v>
      </c>
      <c r="AB132">
        <v>42</v>
      </c>
      <c r="AC132">
        <v>20</v>
      </c>
      <c r="AD132">
        <v>1</v>
      </c>
      <c r="AE132">
        <v>3</v>
      </c>
      <c r="AF132">
        <v>3</v>
      </c>
      <c r="AG132">
        <v>0</v>
      </c>
      <c r="AH132">
        <v>0</v>
      </c>
      <c r="AI132">
        <v>1</v>
      </c>
      <c r="AJ132">
        <v>0</v>
      </c>
      <c r="AK132">
        <v>1</v>
      </c>
      <c r="AL132">
        <v>2</v>
      </c>
      <c r="AM132">
        <v>0</v>
      </c>
      <c r="AN132">
        <v>0</v>
      </c>
      <c r="AO132">
        <v>6</v>
      </c>
      <c r="AP132">
        <v>0</v>
      </c>
      <c r="AQ132">
        <v>0</v>
      </c>
      <c r="AR132">
        <v>2</v>
      </c>
      <c r="AS132">
        <v>1</v>
      </c>
      <c r="AT132">
        <v>0</v>
      </c>
      <c r="AU132">
        <v>1</v>
      </c>
      <c r="AV132">
        <v>1</v>
      </c>
      <c r="AW132">
        <v>42</v>
      </c>
      <c r="AX132">
        <v>39</v>
      </c>
      <c r="AY132">
        <v>6</v>
      </c>
      <c r="AZ132">
        <v>2</v>
      </c>
      <c r="BA132">
        <v>7</v>
      </c>
      <c r="BB132">
        <v>4</v>
      </c>
      <c r="BC132">
        <v>1</v>
      </c>
      <c r="BD132">
        <v>10</v>
      </c>
      <c r="BE132">
        <v>1</v>
      </c>
      <c r="BF132">
        <v>0</v>
      </c>
      <c r="BG132">
        <v>1</v>
      </c>
      <c r="BH132">
        <v>2</v>
      </c>
      <c r="BI132">
        <v>1</v>
      </c>
      <c r="BJ132">
        <v>0</v>
      </c>
      <c r="BK132">
        <v>2</v>
      </c>
      <c r="BL132">
        <v>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39</v>
      </c>
      <c r="BT132">
        <v>1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11</v>
      </c>
      <c r="CG132">
        <v>4</v>
      </c>
      <c r="CH132">
        <v>0</v>
      </c>
      <c r="CI132">
        <v>0</v>
      </c>
      <c r="CJ132">
        <v>0</v>
      </c>
      <c r="CK132">
        <v>0</v>
      </c>
      <c r="CL132">
        <v>1</v>
      </c>
      <c r="CM132">
        <v>0</v>
      </c>
      <c r="CN132">
        <v>0</v>
      </c>
      <c r="CO132">
        <v>1</v>
      </c>
      <c r="CP132">
        <v>2</v>
      </c>
      <c r="CQ132">
        <v>0</v>
      </c>
      <c r="CR132">
        <v>1</v>
      </c>
      <c r="CS132">
        <v>0</v>
      </c>
      <c r="CT132">
        <v>2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11</v>
      </c>
      <c r="DB132">
        <v>25</v>
      </c>
      <c r="DC132">
        <v>5</v>
      </c>
      <c r="DD132">
        <v>0</v>
      </c>
      <c r="DE132">
        <v>0</v>
      </c>
      <c r="DF132">
        <v>1</v>
      </c>
      <c r="DG132">
        <v>0</v>
      </c>
      <c r="DH132">
        <v>0</v>
      </c>
      <c r="DI132">
        <v>5</v>
      </c>
      <c r="DJ132">
        <v>0</v>
      </c>
      <c r="DK132">
        <v>9</v>
      </c>
      <c r="DL132">
        <v>1</v>
      </c>
      <c r="DM132">
        <v>0</v>
      </c>
      <c r="DN132">
        <v>0</v>
      </c>
      <c r="DO132">
        <v>0</v>
      </c>
      <c r="DP132">
        <v>1</v>
      </c>
      <c r="DQ132">
        <v>0</v>
      </c>
      <c r="DR132">
        <v>0</v>
      </c>
      <c r="DS132">
        <v>0</v>
      </c>
      <c r="DT132">
        <v>0</v>
      </c>
      <c r="DU132">
        <v>2</v>
      </c>
      <c r="DV132">
        <v>1</v>
      </c>
      <c r="DW132">
        <v>25</v>
      </c>
      <c r="DX132">
        <v>8</v>
      </c>
      <c r="DY132">
        <v>3</v>
      </c>
      <c r="DZ132">
        <v>2</v>
      </c>
      <c r="EA132">
        <v>0</v>
      </c>
      <c r="EB132">
        <v>0</v>
      </c>
      <c r="EC132">
        <v>0</v>
      </c>
      <c r="ED132">
        <v>0</v>
      </c>
      <c r="EE132">
        <v>2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8</v>
      </c>
      <c r="ET132">
        <v>14</v>
      </c>
      <c r="EU132">
        <v>3</v>
      </c>
      <c r="EV132">
        <v>2</v>
      </c>
      <c r="EW132">
        <v>1</v>
      </c>
      <c r="EX132">
        <v>3</v>
      </c>
      <c r="EY132">
        <v>0</v>
      </c>
      <c r="EZ132">
        <v>1</v>
      </c>
      <c r="FA132">
        <v>0</v>
      </c>
      <c r="FB132">
        <v>1</v>
      </c>
      <c r="FC132">
        <v>1</v>
      </c>
      <c r="FD132">
        <v>1</v>
      </c>
      <c r="FE132">
        <v>0</v>
      </c>
      <c r="FF132">
        <v>0</v>
      </c>
      <c r="FG132">
        <v>0</v>
      </c>
      <c r="FH132">
        <v>1</v>
      </c>
      <c r="FI132">
        <v>0</v>
      </c>
      <c r="FJ132">
        <v>0</v>
      </c>
      <c r="FK132">
        <v>14</v>
      </c>
      <c r="FL132">
        <v>2</v>
      </c>
      <c r="FM132">
        <v>2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2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 t="s">
        <v>0</v>
      </c>
      <c r="GQ132">
        <v>0</v>
      </c>
      <c r="GR132">
        <v>0</v>
      </c>
      <c r="GS132" t="s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</row>
    <row r="133" spans="1:207">
      <c r="A133" t="s">
        <v>1029</v>
      </c>
      <c r="B133" t="s">
        <v>1010</v>
      </c>
      <c r="C133" t="str">
        <f>"280803"</f>
        <v>280803</v>
      </c>
      <c r="D133" t="s">
        <v>1028</v>
      </c>
      <c r="E133">
        <v>3</v>
      </c>
      <c r="F133">
        <v>851</v>
      </c>
      <c r="G133">
        <v>650</v>
      </c>
      <c r="H133">
        <v>351</v>
      </c>
      <c r="I133">
        <v>299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299</v>
      </c>
      <c r="T133">
        <v>0</v>
      </c>
      <c r="U133">
        <v>0</v>
      </c>
      <c r="V133">
        <v>299</v>
      </c>
      <c r="W133">
        <v>11</v>
      </c>
      <c r="X133">
        <v>6</v>
      </c>
      <c r="Y133">
        <v>2</v>
      </c>
      <c r="Z133">
        <v>0</v>
      </c>
      <c r="AA133">
        <v>288</v>
      </c>
      <c r="AB133">
        <v>59</v>
      </c>
      <c r="AC133">
        <v>27</v>
      </c>
      <c r="AD133">
        <v>1</v>
      </c>
      <c r="AE133">
        <v>3</v>
      </c>
      <c r="AF133">
        <v>2</v>
      </c>
      <c r="AG133">
        <v>0</v>
      </c>
      <c r="AH133">
        <v>2</v>
      </c>
      <c r="AI133">
        <v>3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4</v>
      </c>
      <c r="AP133">
        <v>0</v>
      </c>
      <c r="AQ133">
        <v>1</v>
      </c>
      <c r="AR133">
        <v>1</v>
      </c>
      <c r="AS133">
        <v>2</v>
      </c>
      <c r="AT133">
        <v>4</v>
      </c>
      <c r="AU133">
        <v>4</v>
      </c>
      <c r="AV133">
        <v>2</v>
      </c>
      <c r="AW133">
        <v>59</v>
      </c>
      <c r="AX133">
        <v>92</v>
      </c>
      <c r="AY133">
        <v>12</v>
      </c>
      <c r="AZ133">
        <v>6</v>
      </c>
      <c r="BA133">
        <v>7</v>
      </c>
      <c r="BB133">
        <v>3</v>
      </c>
      <c r="BC133">
        <v>1</v>
      </c>
      <c r="BD133">
        <v>22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37</v>
      </c>
      <c r="BL133">
        <v>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92</v>
      </c>
      <c r="BT133">
        <v>21</v>
      </c>
      <c r="BU133">
        <v>12</v>
      </c>
      <c r="BV133">
        <v>1</v>
      </c>
      <c r="BW133">
        <v>0</v>
      </c>
      <c r="BX133">
        <v>1</v>
      </c>
      <c r="BY133">
        <v>4</v>
      </c>
      <c r="BZ133">
        <v>1</v>
      </c>
      <c r="CA133">
        <v>1</v>
      </c>
      <c r="CB133">
        <v>1</v>
      </c>
      <c r="CC133">
        <v>0</v>
      </c>
      <c r="CD133">
        <v>0</v>
      </c>
      <c r="CE133">
        <v>21</v>
      </c>
      <c r="CF133">
        <v>9</v>
      </c>
      <c r="CG133">
        <v>5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1</v>
      </c>
      <c r="CS133">
        <v>1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9</v>
      </c>
      <c r="DB133">
        <v>34</v>
      </c>
      <c r="DC133">
        <v>6</v>
      </c>
      <c r="DD133">
        <v>1</v>
      </c>
      <c r="DE133">
        <v>0</v>
      </c>
      <c r="DF133">
        <v>2</v>
      </c>
      <c r="DG133">
        <v>0</v>
      </c>
      <c r="DH133">
        <v>0</v>
      </c>
      <c r="DI133">
        <v>2</v>
      </c>
      <c r="DJ133">
        <v>0</v>
      </c>
      <c r="DK133">
        <v>23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34</v>
      </c>
      <c r="DX133">
        <v>16</v>
      </c>
      <c r="DY133">
        <v>11</v>
      </c>
      <c r="DZ133">
        <v>2</v>
      </c>
      <c r="EA133">
        <v>0</v>
      </c>
      <c r="EB133">
        <v>1</v>
      </c>
      <c r="EC133">
        <v>0</v>
      </c>
      <c r="ED133">
        <v>0</v>
      </c>
      <c r="EE133">
        <v>0</v>
      </c>
      <c r="EF133">
        <v>1</v>
      </c>
      <c r="EG133">
        <v>0</v>
      </c>
      <c r="EH133">
        <v>1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16</v>
      </c>
      <c r="ET133">
        <v>49</v>
      </c>
      <c r="EU133">
        <v>11</v>
      </c>
      <c r="EV133">
        <v>7</v>
      </c>
      <c r="EW133">
        <v>2</v>
      </c>
      <c r="EX133">
        <v>0</v>
      </c>
      <c r="EY133">
        <v>1</v>
      </c>
      <c r="EZ133">
        <v>0</v>
      </c>
      <c r="FA133">
        <v>6</v>
      </c>
      <c r="FB133">
        <v>12</v>
      </c>
      <c r="FC133">
        <v>0</v>
      </c>
      <c r="FD133">
        <v>3</v>
      </c>
      <c r="FE133">
        <v>1</v>
      </c>
      <c r="FF133">
        <v>1</v>
      </c>
      <c r="FG133">
        <v>3</v>
      </c>
      <c r="FH133">
        <v>2</v>
      </c>
      <c r="FI133">
        <v>0</v>
      </c>
      <c r="FJ133">
        <v>0</v>
      </c>
      <c r="FK133">
        <v>49</v>
      </c>
      <c r="FL133">
        <v>6</v>
      </c>
      <c r="FM133">
        <v>0</v>
      </c>
      <c r="FN133">
        <v>1</v>
      </c>
      <c r="FO133">
        <v>1</v>
      </c>
      <c r="FP133">
        <v>0</v>
      </c>
      <c r="FQ133">
        <v>0</v>
      </c>
      <c r="FR133">
        <v>0</v>
      </c>
      <c r="FS133">
        <v>0</v>
      </c>
      <c r="FT133">
        <v>1</v>
      </c>
      <c r="FU133">
        <v>0</v>
      </c>
      <c r="FV133">
        <v>3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6</v>
      </c>
      <c r="GH133">
        <v>2</v>
      </c>
      <c r="GI133">
        <v>1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 t="s">
        <v>0</v>
      </c>
      <c r="GQ133">
        <v>0</v>
      </c>
      <c r="GR133">
        <v>1</v>
      </c>
      <c r="GS133" t="s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2</v>
      </c>
    </row>
    <row r="134" spans="1:207">
      <c r="A134" t="s">
        <v>1027</v>
      </c>
      <c r="B134" t="s">
        <v>1010</v>
      </c>
      <c r="C134" t="str">
        <f>"280803"</f>
        <v>280803</v>
      </c>
      <c r="D134" t="s">
        <v>1026</v>
      </c>
      <c r="E134">
        <v>4</v>
      </c>
      <c r="F134">
        <v>518</v>
      </c>
      <c r="G134">
        <v>400</v>
      </c>
      <c r="H134">
        <v>252</v>
      </c>
      <c r="I134">
        <v>148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148</v>
      </c>
      <c r="T134">
        <v>0</v>
      </c>
      <c r="U134">
        <v>0</v>
      </c>
      <c r="V134">
        <v>148</v>
      </c>
      <c r="W134">
        <v>8</v>
      </c>
      <c r="X134">
        <v>6</v>
      </c>
      <c r="Y134">
        <v>2</v>
      </c>
      <c r="Z134">
        <v>0</v>
      </c>
      <c r="AA134">
        <v>140</v>
      </c>
      <c r="AB134">
        <v>38</v>
      </c>
      <c r="AC134">
        <v>13</v>
      </c>
      <c r="AD134">
        <v>4</v>
      </c>
      <c r="AE134">
        <v>4</v>
      </c>
      <c r="AF134">
        <v>2</v>
      </c>
      <c r="AG134">
        <v>2</v>
      </c>
      <c r="AH134">
        <v>0</v>
      </c>
      <c r="AI134">
        <v>0</v>
      </c>
      <c r="AJ134">
        <v>1</v>
      </c>
      <c r="AK134">
        <v>0</v>
      </c>
      <c r="AL134">
        <v>2</v>
      </c>
      <c r="AM134">
        <v>0</v>
      </c>
      <c r="AN134">
        <v>0</v>
      </c>
      <c r="AO134">
        <v>7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1</v>
      </c>
      <c r="AV134">
        <v>1</v>
      </c>
      <c r="AW134">
        <v>38</v>
      </c>
      <c r="AX134">
        <v>27</v>
      </c>
      <c r="AY134">
        <v>5</v>
      </c>
      <c r="AZ134">
        <v>1</v>
      </c>
      <c r="BA134">
        <v>3</v>
      </c>
      <c r="BB134">
        <v>7</v>
      </c>
      <c r="BC134">
        <v>0</v>
      </c>
      <c r="BD134">
        <v>8</v>
      </c>
      <c r="BE134">
        <v>0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27</v>
      </c>
      <c r="BT134">
        <v>5</v>
      </c>
      <c r="BU134">
        <v>1</v>
      </c>
      <c r="BV134">
        <v>0</v>
      </c>
      <c r="BW134">
        <v>1</v>
      </c>
      <c r="BX134">
        <v>0</v>
      </c>
      <c r="BY134">
        <v>2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5</v>
      </c>
      <c r="CF134">
        <v>8</v>
      </c>
      <c r="CG134">
        <v>6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1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8</v>
      </c>
      <c r="DB134">
        <v>12</v>
      </c>
      <c r="DC134">
        <v>0</v>
      </c>
      <c r="DD134">
        <v>2</v>
      </c>
      <c r="DE134">
        <v>0</v>
      </c>
      <c r="DF134">
        <v>0</v>
      </c>
      <c r="DG134">
        <v>0</v>
      </c>
      <c r="DH134">
        <v>0</v>
      </c>
      <c r="DI134">
        <v>1</v>
      </c>
      <c r="DJ134">
        <v>7</v>
      </c>
      <c r="DK134">
        <v>0</v>
      </c>
      <c r="DL134">
        <v>0</v>
      </c>
      <c r="DM134">
        <v>0</v>
      </c>
      <c r="DN134">
        <v>0</v>
      </c>
      <c r="DO134">
        <v>1</v>
      </c>
      <c r="DP134">
        <v>1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12</v>
      </c>
      <c r="DX134">
        <v>7</v>
      </c>
      <c r="DY134">
        <v>7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7</v>
      </c>
      <c r="ET134">
        <v>39</v>
      </c>
      <c r="EU134">
        <v>9</v>
      </c>
      <c r="EV134">
        <v>2</v>
      </c>
      <c r="EW134">
        <v>0</v>
      </c>
      <c r="EX134">
        <v>1</v>
      </c>
      <c r="EY134">
        <v>0</v>
      </c>
      <c r="EZ134">
        <v>1</v>
      </c>
      <c r="FA134">
        <v>0</v>
      </c>
      <c r="FB134">
        <v>23</v>
      </c>
      <c r="FC134">
        <v>0</v>
      </c>
      <c r="FD134">
        <v>2</v>
      </c>
      <c r="FE134">
        <v>0</v>
      </c>
      <c r="FF134">
        <v>0</v>
      </c>
      <c r="FG134">
        <v>0</v>
      </c>
      <c r="FH134">
        <v>1</v>
      </c>
      <c r="FI134">
        <v>0</v>
      </c>
      <c r="FJ134">
        <v>0</v>
      </c>
      <c r="FK134">
        <v>39</v>
      </c>
      <c r="FL134">
        <v>4</v>
      </c>
      <c r="FM134">
        <v>1</v>
      </c>
      <c r="FN134">
        <v>0</v>
      </c>
      <c r="FO134">
        <v>1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2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4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 t="s">
        <v>0</v>
      </c>
      <c r="GQ134">
        <v>0</v>
      </c>
      <c r="GR134">
        <v>0</v>
      </c>
      <c r="GS134" t="s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</row>
    <row r="135" spans="1:207">
      <c r="A135" t="s">
        <v>1025</v>
      </c>
      <c r="B135" t="s">
        <v>1010</v>
      </c>
      <c r="C135" t="str">
        <f>"280803"</f>
        <v>280803</v>
      </c>
      <c r="D135" t="s">
        <v>1024</v>
      </c>
      <c r="E135">
        <v>5</v>
      </c>
      <c r="F135">
        <v>523</v>
      </c>
      <c r="G135">
        <v>400</v>
      </c>
      <c r="H135">
        <v>233</v>
      </c>
      <c r="I135">
        <v>167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167</v>
      </c>
      <c r="T135">
        <v>0</v>
      </c>
      <c r="U135">
        <v>0</v>
      </c>
      <c r="V135">
        <v>167</v>
      </c>
      <c r="W135">
        <v>8</v>
      </c>
      <c r="X135">
        <v>6</v>
      </c>
      <c r="Y135">
        <v>2</v>
      </c>
      <c r="Z135">
        <v>0</v>
      </c>
      <c r="AA135">
        <v>159</v>
      </c>
      <c r="AB135">
        <v>48</v>
      </c>
      <c r="AC135">
        <v>26</v>
      </c>
      <c r="AD135">
        <v>1</v>
      </c>
      <c r="AE135">
        <v>4</v>
      </c>
      <c r="AF135">
        <v>4</v>
      </c>
      <c r="AG135">
        <v>1</v>
      </c>
      <c r="AH135">
        <v>0</v>
      </c>
      <c r="AI135">
        <v>2</v>
      </c>
      <c r="AJ135">
        <v>0</v>
      </c>
      <c r="AK135">
        <v>0</v>
      </c>
      <c r="AL135">
        <v>3</v>
      </c>
      <c r="AM135">
        <v>1</v>
      </c>
      <c r="AN135">
        <v>1</v>
      </c>
      <c r="AO135">
        <v>4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48</v>
      </c>
      <c r="AX135">
        <v>40</v>
      </c>
      <c r="AY135">
        <v>4</v>
      </c>
      <c r="AZ135">
        <v>5</v>
      </c>
      <c r="BA135">
        <v>15</v>
      </c>
      <c r="BB135">
        <v>4</v>
      </c>
      <c r="BC135">
        <v>1</v>
      </c>
      <c r="BD135">
        <v>7</v>
      </c>
      <c r="BE135">
        <v>0</v>
      </c>
      <c r="BF135">
        <v>0</v>
      </c>
      <c r="BG135">
        <v>0</v>
      </c>
      <c r="BH135">
        <v>3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40</v>
      </c>
      <c r="BT135">
        <v>6</v>
      </c>
      <c r="BU135">
        <v>3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1</v>
      </c>
      <c r="CE135">
        <v>6</v>
      </c>
      <c r="CF135">
        <v>2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2</v>
      </c>
      <c r="DB135">
        <v>9</v>
      </c>
      <c r="DC135">
        <v>1</v>
      </c>
      <c r="DD135">
        <v>0</v>
      </c>
      <c r="DE135">
        <v>0</v>
      </c>
      <c r="DF135">
        <v>0</v>
      </c>
      <c r="DG135">
        <v>1</v>
      </c>
      <c r="DH135">
        <v>1</v>
      </c>
      <c r="DI135">
        <v>2</v>
      </c>
      <c r="DJ135">
        <v>0</v>
      </c>
      <c r="DK135">
        <v>3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9</v>
      </c>
      <c r="DX135">
        <v>14</v>
      </c>
      <c r="DY135">
        <v>8</v>
      </c>
      <c r="DZ135">
        <v>0</v>
      </c>
      <c r="EA135">
        <v>1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14</v>
      </c>
      <c r="ET135">
        <v>33</v>
      </c>
      <c r="EU135">
        <v>8</v>
      </c>
      <c r="EV135">
        <v>5</v>
      </c>
      <c r="EW135">
        <v>3</v>
      </c>
      <c r="EX135">
        <v>2</v>
      </c>
      <c r="EY135">
        <v>2</v>
      </c>
      <c r="EZ135">
        <v>0</v>
      </c>
      <c r="FA135">
        <v>2</v>
      </c>
      <c r="FB135">
        <v>6</v>
      </c>
      <c r="FC135">
        <v>2</v>
      </c>
      <c r="FD135">
        <v>1</v>
      </c>
      <c r="FE135">
        <v>0</v>
      </c>
      <c r="FF135">
        <v>0</v>
      </c>
      <c r="FG135">
        <v>1</v>
      </c>
      <c r="FH135">
        <v>0</v>
      </c>
      <c r="FI135">
        <v>0</v>
      </c>
      <c r="FJ135">
        <v>1</v>
      </c>
      <c r="FK135">
        <v>33</v>
      </c>
      <c r="FL135">
        <v>5</v>
      </c>
      <c r="FM135">
        <v>0</v>
      </c>
      <c r="FN135">
        <v>1</v>
      </c>
      <c r="FO135">
        <v>2</v>
      </c>
      <c r="FP135">
        <v>1</v>
      </c>
      <c r="FQ135">
        <v>0</v>
      </c>
      <c r="FR135">
        <v>0</v>
      </c>
      <c r="FS135">
        <v>0</v>
      </c>
      <c r="FT135">
        <v>0</v>
      </c>
      <c r="FU135">
        <v>1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5</v>
      </c>
      <c r="GH135">
        <v>2</v>
      </c>
      <c r="GI135">
        <v>0</v>
      </c>
      <c r="GJ135">
        <v>1</v>
      </c>
      <c r="GK135">
        <v>0</v>
      </c>
      <c r="GL135">
        <v>0</v>
      </c>
      <c r="GM135">
        <v>0</v>
      </c>
      <c r="GN135">
        <v>0</v>
      </c>
      <c r="GO135">
        <v>0</v>
      </c>
      <c r="GP135" t="s">
        <v>0</v>
      </c>
      <c r="GQ135">
        <v>0</v>
      </c>
      <c r="GR135">
        <v>0</v>
      </c>
      <c r="GS135" t="s">
        <v>0</v>
      </c>
      <c r="GT135">
        <v>0</v>
      </c>
      <c r="GU135">
        <v>0</v>
      </c>
      <c r="GV135">
        <v>1</v>
      </c>
      <c r="GW135">
        <v>0</v>
      </c>
      <c r="GX135">
        <v>0</v>
      </c>
      <c r="GY135">
        <v>2</v>
      </c>
    </row>
    <row r="136" spans="1:207">
      <c r="A136" t="s">
        <v>1023</v>
      </c>
      <c r="B136" t="s">
        <v>1010</v>
      </c>
      <c r="C136" t="str">
        <f>"280803"</f>
        <v>280803</v>
      </c>
      <c r="D136" t="s">
        <v>1022</v>
      </c>
      <c r="E136">
        <v>6</v>
      </c>
      <c r="F136">
        <v>441</v>
      </c>
      <c r="G136">
        <v>340</v>
      </c>
      <c r="H136">
        <v>152</v>
      </c>
      <c r="I136">
        <v>188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188</v>
      </c>
      <c r="T136">
        <v>0</v>
      </c>
      <c r="U136">
        <v>0</v>
      </c>
      <c r="V136">
        <v>188</v>
      </c>
      <c r="W136">
        <v>11</v>
      </c>
      <c r="X136">
        <v>6</v>
      </c>
      <c r="Y136">
        <v>5</v>
      </c>
      <c r="Z136">
        <v>0</v>
      </c>
      <c r="AA136">
        <v>177</v>
      </c>
      <c r="AB136">
        <v>34</v>
      </c>
      <c r="AC136">
        <v>13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14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34</v>
      </c>
      <c r="AX136">
        <v>46</v>
      </c>
      <c r="AY136">
        <v>9</v>
      </c>
      <c r="AZ136">
        <v>2</v>
      </c>
      <c r="BA136">
        <v>12</v>
      </c>
      <c r="BB136">
        <v>5</v>
      </c>
      <c r="BC136">
        <v>0</v>
      </c>
      <c r="BD136">
        <v>13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46</v>
      </c>
      <c r="BT136">
        <v>2</v>
      </c>
      <c r="BU136">
        <v>0</v>
      </c>
      <c r="BV136">
        <v>0</v>
      </c>
      <c r="BW136">
        <v>0</v>
      </c>
      <c r="BX136">
        <v>1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2</v>
      </c>
      <c r="CF136">
        <v>13</v>
      </c>
      <c r="CG136">
        <v>9</v>
      </c>
      <c r="CH136">
        <v>0</v>
      </c>
      <c r="CI136">
        <v>0</v>
      </c>
      <c r="CJ136">
        <v>0</v>
      </c>
      <c r="CK136">
        <v>0</v>
      </c>
      <c r="CL136">
        <v>2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1</v>
      </c>
      <c r="DA136">
        <v>13</v>
      </c>
      <c r="DB136">
        <v>15</v>
      </c>
      <c r="DC136">
        <v>4</v>
      </c>
      <c r="DD136">
        <v>3</v>
      </c>
      <c r="DE136">
        <v>1</v>
      </c>
      <c r="DF136">
        <v>0</v>
      </c>
      <c r="DG136">
        <v>1</v>
      </c>
      <c r="DH136">
        <v>0</v>
      </c>
      <c r="DI136">
        <v>0</v>
      </c>
      <c r="DJ136">
        <v>1</v>
      </c>
      <c r="DK136">
        <v>5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15</v>
      </c>
      <c r="DX136">
        <v>25</v>
      </c>
      <c r="DY136">
        <v>11</v>
      </c>
      <c r="DZ136">
        <v>2</v>
      </c>
      <c r="EA136">
        <v>0</v>
      </c>
      <c r="EB136">
        <v>1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5</v>
      </c>
      <c r="EJ136">
        <v>2</v>
      </c>
      <c r="EK136">
        <v>0</v>
      </c>
      <c r="EL136">
        <v>2</v>
      </c>
      <c r="EM136">
        <v>0</v>
      </c>
      <c r="EN136">
        <v>0</v>
      </c>
      <c r="EO136">
        <v>0</v>
      </c>
      <c r="EP136">
        <v>0</v>
      </c>
      <c r="EQ136">
        <v>1</v>
      </c>
      <c r="ER136">
        <v>0</v>
      </c>
      <c r="ES136">
        <v>25</v>
      </c>
      <c r="ET136">
        <v>25</v>
      </c>
      <c r="EU136">
        <v>4</v>
      </c>
      <c r="EV136">
        <v>8</v>
      </c>
      <c r="EW136">
        <v>1</v>
      </c>
      <c r="EX136">
        <v>1</v>
      </c>
      <c r="EY136">
        <v>1</v>
      </c>
      <c r="EZ136">
        <v>0</v>
      </c>
      <c r="FA136">
        <v>1</v>
      </c>
      <c r="FB136">
        <v>8</v>
      </c>
      <c r="FC136">
        <v>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25</v>
      </c>
      <c r="FL136">
        <v>16</v>
      </c>
      <c r="FM136">
        <v>4</v>
      </c>
      <c r="FN136">
        <v>3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1</v>
      </c>
      <c r="FW136">
        <v>1</v>
      </c>
      <c r="FX136">
        <v>0</v>
      </c>
      <c r="FY136">
        <v>0</v>
      </c>
      <c r="FZ136">
        <v>2</v>
      </c>
      <c r="GA136">
        <v>1</v>
      </c>
      <c r="GB136">
        <v>0</v>
      </c>
      <c r="GC136">
        <v>0</v>
      </c>
      <c r="GD136">
        <v>0</v>
      </c>
      <c r="GE136">
        <v>1</v>
      </c>
      <c r="GF136">
        <v>2</v>
      </c>
      <c r="GG136">
        <v>16</v>
      </c>
      <c r="GH136">
        <v>1</v>
      </c>
      <c r="GI136">
        <v>0</v>
      </c>
      <c r="GJ136">
        <v>0</v>
      </c>
      <c r="GK136">
        <v>1</v>
      </c>
      <c r="GL136">
        <v>0</v>
      </c>
      <c r="GM136">
        <v>0</v>
      </c>
      <c r="GN136">
        <v>0</v>
      </c>
      <c r="GO136">
        <v>0</v>
      </c>
      <c r="GP136" t="s">
        <v>0</v>
      </c>
      <c r="GQ136">
        <v>0</v>
      </c>
      <c r="GR136">
        <v>0</v>
      </c>
      <c r="GS136" t="s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1</v>
      </c>
    </row>
    <row r="137" spans="1:207">
      <c r="A137" t="s">
        <v>1021</v>
      </c>
      <c r="B137" t="s">
        <v>1010</v>
      </c>
      <c r="C137" t="str">
        <f>"280803"</f>
        <v>280803</v>
      </c>
      <c r="D137" t="s">
        <v>1020</v>
      </c>
      <c r="E137">
        <v>7</v>
      </c>
      <c r="F137">
        <v>943</v>
      </c>
      <c r="G137">
        <v>720</v>
      </c>
      <c r="H137">
        <v>480</v>
      </c>
      <c r="I137">
        <v>239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240</v>
      </c>
      <c r="T137">
        <v>0</v>
      </c>
      <c r="U137">
        <v>0</v>
      </c>
      <c r="V137">
        <v>240</v>
      </c>
      <c r="W137">
        <v>14</v>
      </c>
      <c r="X137">
        <v>8</v>
      </c>
      <c r="Y137">
        <v>5</v>
      </c>
      <c r="Z137">
        <v>0</v>
      </c>
      <c r="AA137">
        <v>226</v>
      </c>
      <c r="AB137">
        <v>62</v>
      </c>
      <c r="AC137">
        <v>31</v>
      </c>
      <c r="AD137">
        <v>1</v>
      </c>
      <c r="AE137">
        <v>3</v>
      </c>
      <c r="AF137">
        <v>5</v>
      </c>
      <c r="AG137">
        <v>0</v>
      </c>
      <c r="AH137">
        <v>1</v>
      </c>
      <c r="AI137">
        <v>1</v>
      </c>
      <c r="AJ137">
        <v>1</v>
      </c>
      <c r="AK137">
        <v>0</v>
      </c>
      <c r="AL137">
        <v>7</v>
      </c>
      <c r="AM137">
        <v>2</v>
      </c>
      <c r="AN137">
        <v>1</v>
      </c>
      <c r="AO137">
        <v>3</v>
      </c>
      <c r="AP137">
        <v>0</v>
      </c>
      <c r="AQ137">
        <v>0</v>
      </c>
      <c r="AR137">
        <v>2</v>
      </c>
      <c r="AS137">
        <v>0</v>
      </c>
      <c r="AT137">
        <v>4</v>
      </c>
      <c r="AU137">
        <v>0</v>
      </c>
      <c r="AV137">
        <v>0</v>
      </c>
      <c r="AW137">
        <v>62</v>
      </c>
      <c r="AX137">
        <v>54</v>
      </c>
      <c r="AY137">
        <v>10</v>
      </c>
      <c r="AZ137">
        <v>7</v>
      </c>
      <c r="BA137">
        <v>7</v>
      </c>
      <c r="BB137">
        <v>7</v>
      </c>
      <c r="BC137">
        <v>3</v>
      </c>
      <c r="BD137">
        <v>9</v>
      </c>
      <c r="BE137">
        <v>0</v>
      </c>
      <c r="BF137">
        <v>2</v>
      </c>
      <c r="BG137">
        <v>0</v>
      </c>
      <c r="BH137">
        <v>2</v>
      </c>
      <c r="BI137">
        <v>0</v>
      </c>
      <c r="BJ137">
        <v>1</v>
      </c>
      <c r="BK137">
        <v>1</v>
      </c>
      <c r="BL137">
        <v>2</v>
      </c>
      <c r="BM137">
        <v>0</v>
      </c>
      <c r="BN137">
        <v>0</v>
      </c>
      <c r="BO137">
        <v>1</v>
      </c>
      <c r="BP137">
        <v>0</v>
      </c>
      <c r="BQ137">
        <v>0</v>
      </c>
      <c r="BR137">
        <v>2</v>
      </c>
      <c r="BS137">
        <v>54</v>
      </c>
      <c r="BT137">
        <v>13</v>
      </c>
      <c r="BU137">
        <v>3</v>
      </c>
      <c r="BV137">
        <v>1</v>
      </c>
      <c r="BW137">
        <v>3</v>
      </c>
      <c r="BX137">
        <v>0</v>
      </c>
      <c r="BY137">
        <v>2</v>
      </c>
      <c r="BZ137">
        <v>0</v>
      </c>
      <c r="CA137">
        <v>0</v>
      </c>
      <c r="CB137">
        <v>2</v>
      </c>
      <c r="CC137">
        <v>0</v>
      </c>
      <c r="CD137">
        <v>2</v>
      </c>
      <c r="CE137">
        <v>13</v>
      </c>
      <c r="CF137">
        <v>7</v>
      </c>
      <c r="CG137">
        <v>1</v>
      </c>
      <c r="CH137">
        <v>3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1</v>
      </c>
      <c r="CP137">
        <v>0</v>
      </c>
      <c r="CQ137">
        <v>0</v>
      </c>
      <c r="CR137">
        <v>0</v>
      </c>
      <c r="CS137">
        <v>0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7</v>
      </c>
      <c r="DB137">
        <v>11</v>
      </c>
      <c r="DC137">
        <v>4</v>
      </c>
      <c r="DD137">
        <v>1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4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11</v>
      </c>
      <c r="DX137">
        <v>27</v>
      </c>
      <c r="DY137">
        <v>21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2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1</v>
      </c>
      <c r="EM137">
        <v>0</v>
      </c>
      <c r="EN137">
        <v>1</v>
      </c>
      <c r="EO137">
        <v>0</v>
      </c>
      <c r="EP137">
        <v>0</v>
      </c>
      <c r="EQ137">
        <v>0</v>
      </c>
      <c r="ER137">
        <v>0</v>
      </c>
      <c r="ES137">
        <v>27</v>
      </c>
      <c r="ET137">
        <v>45</v>
      </c>
      <c r="EU137">
        <v>4</v>
      </c>
      <c r="EV137">
        <v>3</v>
      </c>
      <c r="EW137">
        <v>0</v>
      </c>
      <c r="EX137">
        <v>0</v>
      </c>
      <c r="EY137">
        <v>0</v>
      </c>
      <c r="EZ137">
        <v>1</v>
      </c>
      <c r="FA137">
        <v>0</v>
      </c>
      <c r="FB137">
        <v>35</v>
      </c>
      <c r="FC137">
        <v>1</v>
      </c>
      <c r="FD137">
        <v>1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45</v>
      </c>
      <c r="FL137">
        <v>5</v>
      </c>
      <c r="FM137">
        <v>2</v>
      </c>
      <c r="FN137">
        <v>0</v>
      </c>
      <c r="FO137">
        <v>0</v>
      </c>
      <c r="FP137">
        <v>0</v>
      </c>
      <c r="FQ137">
        <v>0</v>
      </c>
      <c r="FR137">
        <v>1</v>
      </c>
      <c r="FS137">
        <v>0</v>
      </c>
      <c r="FT137">
        <v>0</v>
      </c>
      <c r="FU137">
        <v>0</v>
      </c>
      <c r="FV137">
        <v>1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1</v>
      </c>
      <c r="GF137">
        <v>0</v>
      </c>
      <c r="GG137">
        <v>5</v>
      </c>
      <c r="GH137">
        <v>2</v>
      </c>
      <c r="GI137">
        <v>1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 t="s">
        <v>0</v>
      </c>
      <c r="GQ137">
        <v>0</v>
      </c>
      <c r="GR137">
        <v>0</v>
      </c>
      <c r="GS137" t="s">
        <v>0</v>
      </c>
      <c r="GT137">
        <v>0</v>
      </c>
      <c r="GU137">
        <v>0</v>
      </c>
      <c r="GV137">
        <v>1</v>
      </c>
      <c r="GW137">
        <v>0</v>
      </c>
      <c r="GX137">
        <v>0</v>
      </c>
      <c r="GY137">
        <v>2</v>
      </c>
    </row>
    <row r="138" spans="1:207">
      <c r="A138" t="s">
        <v>1019</v>
      </c>
      <c r="B138" t="s">
        <v>1010</v>
      </c>
      <c r="C138" t="str">
        <f>"280803"</f>
        <v>280803</v>
      </c>
      <c r="D138" t="s">
        <v>1018</v>
      </c>
      <c r="E138">
        <v>8</v>
      </c>
      <c r="F138">
        <v>732</v>
      </c>
      <c r="G138">
        <v>570</v>
      </c>
      <c r="H138">
        <v>254</v>
      </c>
      <c r="I138">
        <v>316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317</v>
      </c>
      <c r="T138">
        <v>1</v>
      </c>
      <c r="U138">
        <v>0</v>
      </c>
      <c r="V138">
        <v>317</v>
      </c>
      <c r="W138">
        <v>7</v>
      </c>
      <c r="X138">
        <v>5</v>
      </c>
      <c r="Y138">
        <v>2</v>
      </c>
      <c r="Z138">
        <v>0</v>
      </c>
      <c r="AA138">
        <v>310</v>
      </c>
      <c r="AB138">
        <v>73</v>
      </c>
      <c r="AC138">
        <v>32</v>
      </c>
      <c r="AD138">
        <v>3</v>
      </c>
      <c r="AE138">
        <v>1</v>
      </c>
      <c r="AF138">
        <v>2</v>
      </c>
      <c r="AG138">
        <v>2</v>
      </c>
      <c r="AH138">
        <v>1</v>
      </c>
      <c r="AI138">
        <v>3</v>
      </c>
      <c r="AJ138">
        <v>3</v>
      </c>
      <c r="AK138">
        <v>1</v>
      </c>
      <c r="AL138">
        <v>2</v>
      </c>
      <c r="AM138">
        <v>1</v>
      </c>
      <c r="AN138">
        <v>0</v>
      </c>
      <c r="AO138">
        <v>13</v>
      </c>
      <c r="AP138">
        <v>0</v>
      </c>
      <c r="AQ138">
        <v>0</v>
      </c>
      <c r="AR138">
        <v>4</v>
      </c>
      <c r="AS138">
        <v>2</v>
      </c>
      <c r="AT138">
        <v>1</v>
      </c>
      <c r="AU138">
        <v>1</v>
      </c>
      <c r="AV138">
        <v>1</v>
      </c>
      <c r="AW138">
        <v>73</v>
      </c>
      <c r="AX138">
        <v>76</v>
      </c>
      <c r="AY138">
        <v>15</v>
      </c>
      <c r="AZ138">
        <v>4</v>
      </c>
      <c r="BA138">
        <v>9</v>
      </c>
      <c r="BB138">
        <v>5</v>
      </c>
      <c r="BC138">
        <v>1</v>
      </c>
      <c r="BD138">
        <v>34</v>
      </c>
      <c r="BE138">
        <v>0</v>
      </c>
      <c r="BF138">
        <v>0</v>
      </c>
      <c r="BG138">
        <v>0</v>
      </c>
      <c r="BH138">
        <v>0</v>
      </c>
      <c r="BI138">
        <v>2</v>
      </c>
      <c r="BJ138">
        <v>0</v>
      </c>
      <c r="BK138">
        <v>4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76</v>
      </c>
      <c r="BT138">
        <v>2</v>
      </c>
      <c r="BU138">
        <v>1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2</v>
      </c>
      <c r="CF138">
        <v>15</v>
      </c>
      <c r="CG138">
        <v>8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2</v>
      </c>
      <c r="CP138">
        <v>0</v>
      </c>
      <c r="CQ138">
        <v>0</v>
      </c>
      <c r="CR138">
        <v>0</v>
      </c>
      <c r="CS138">
        <v>1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3</v>
      </c>
      <c r="DA138">
        <v>15</v>
      </c>
      <c r="DB138">
        <v>47</v>
      </c>
      <c r="DC138">
        <v>3</v>
      </c>
      <c r="DD138">
        <v>1</v>
      </c>
      <c r="DE138">
        <v>0</v>
      </c>
      <c r="DF138">
        <v>0</v>
      </c>
      <c r="DG138">
        <v>1</v>
      </c>
      <c r="DH138">
        <v>0</v>
      </c>
      <c r="DI138">
        <v>0</v>
      </c>
      <c r="DJ138">
        <v>0</v>
      </c>
      <c r="DK138">
        <v>41</v>
      </c>
      <c r="DL138">
        <v>1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47</v>
      </c>
      <c r="DX138">
        <v>43</v>
      </c>
      <c r="DY138">
        <v>25</v>
      </c>
      <c r="DZ138">
        <v>1</v>
      </c>
      <c r="EA138">
        <v>2</v>
      </c>
      <c r="EB138">
        <v>0</v>
      </c>
      <c r="EC138">
        <v>0</v>
      </c>
      <c r="ED138">
        <v>1</v>
      </c>
      <c r="EE138">
        <v>1</v>
      </c>
      <c r="EF138">
        <v>1</v>
      </c>
      <c r="EG138">
        <v>0</v>
      </c>
      <c r="EH138">
        <v>0</v>
      </c>
      <c r="EI138">
        <v>10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0</v>
      </c>
      <c r="ER138">
        <v>1</v>
      </c>
      <c r="ES138">
        <v>43</v>
      </c>
      <c r="ET138">
        <v>31</v>
      </c>
      <c r="EU138">
        <v>8</v>
      </c>
      <c r="EV138">
        <v>3</v>
      </c>
      <c r="EW138">
        <v>2</v>
      </c>
      <c r="EX138">
        <v>2</v>
      </c>
      <c r="EY138">
        <v>1</v>
      </c>
      <c r="EZ138">
        <v>1</v>
      </c>
      <c r="FA138">
        <v>2</v>
      </c>
      <c r="FB138">
        <v>7</v>
      </c>
      <c r="FC138">
        <v>0</v>
      </c>
      <c r="FD138">
        <v>2</v>
      </c>
      <c r="FE138">
        <v>0</v>
      </c>
      <c r="FF138">
        <v>0</v>
      </c>
      <c r="FG138">
        <v>2</v>
      </c>
      <c r="FH138">
        <v>1</v>
      </c>
      <c r="FI138">
        <v>0</v>
      </c>
      <c r="FJ138">
        <v>0</v>
      </c>
      <c r="FK138">
        <v>31</v>
      </c>
      <c r="FL138">
        <v>20</v>
      </c>
      <c r="FM138">
        <v>7</v>
      </c>
      <c r="FN138">
        <v>0</v>
      </c>
      <c r="FO138">
        <v>2</v>
      </c>
      <c r="FP138">
        <v>1</v>
      </c>
      <c r="FQ138">
        <v>1</v>
      </c>
      <c r="FR138">
        <v>2</v>
      </c>
      <c r="FS138">
        <v>0</v>
      </c>
      <c r="FT138">
        <v>0</v>
      </c>
      <c r="FU138">
        <v>0</v>
      </c>
      <c r="FV138">
        <v>1</v>
      </c>
      <c r="FW138">
        <v>0</v>
      </c>
      <c r="FX138">
        <v>1</v>
      </c>
      <c r="FY138">
        <v>0</v>
      </c>
      <c r="FZ138">
        <v>0</v>
      </c>
      <c r="GA138">
        <v>2</v>
      </c>
      <c r="GB138">
        <v>0</v>
      </c>
      <c r="GC138">
        <v>0</v>
      </c>
      <c r="GD138">
        <v>0</v>
      </c>
      <c r="GE138">
        <v>0</v>
      </c>
      <c r="GF138">
        <v>3</v>
      </c>
      <c r="GG138">
        <v>20</v>
      </c>
      <c r="GH138">
        <v>3</v>
      </c>
      <c r="GI138">
        <v>2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 t="s">
        <v>0</v>
      </c>
      <c r="GQ138">
        <v>0</v>
      </c>
      <c r="GR138">
        <v>0</v>
      </c>
      <c r="GS138" t="s">
        <v>0</v>
      </c>
      <c r="GT138">
        <v>0</v>
      </c>
      <c r="GU138">
        <v>0</v>
      </c>
      <c r="GV138">
        <v>1</v>
      </c>
      <c r="GW138">
        <v>0</v>
      </c>
      <c r="GX138">
        <v>0</v>
      </c>
      <c r="GY138">
        <v>3</v>
      </c>
    </row>
    <row r="139" spans="1:207">
      <c r="A139" t="s">
        <v>1017</v>
      </c>
      <c r="B139" t="s">
        <v>1010</v>
      </c>
      <c r="C139" t="str">
        <f>"280803"</f>
        <v>280803</v>
      </c>
      <c r="D139" t="s">
        <v>1016</v>
      </c>
      <c r="E139">
        <v>9</v>
      </c>
      <c r="F139">
        <v>516</v>
      </c>
      <c r="G139">
        <v>400</v>
      </c>
      <c r="H139">
        <v>203</v>
      </c>
      <c r="I139">
        <v>197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197</v>
      </c>
      <c r="T139">
        <v>0</v>
      </c>
      <c r="U139">
        <v>0</v>
      </c>
      <c r="V139">
        <v>197</v>
      </c>
      <c r="W139">
        <v>4</v>
      </c>
      <c r="X139">
        <v>3</v>
      </c>
      <c r="Y139">
        <v>0</v>
      </c>
      <c r="Z139">
        <v>0</v>
      </c>
      <c r="AA139">
        <v>193</v>
      </c>
      <c r="AB139">
        <v>56</v>
      </c>
      <c r="AC139">
        <v>27</v>
      </c>
      <c r="AD139">
        <v>1</v>
      </c>
      <c r="AE139">
        <v>4</v>
      </c>
      <c r="AF139">
        <v>3</v>
      </c>
      <c r="AG139">
        <v>2</v>
      </c>
      <c r="AH139">
        <v>0</v>
      </c>
      <c r="AI139">
        <v>2</v>
      </c>
      <c r="AJ139">
        <v>2</v>
      </c>
      <c r="AK139">
        <v>1</v>
      </c>
      <c r="AL139">
        <v>1</v>
      </c>
      <c r="AM139">
        <v>0</v>
      </c>
      <c r="AN139">
        <v>0</v>
      </c>
      <c r="AO139">
        <v>6</v>
      </c>
      <c r="AP139">
        <v>1</v>
      </c>
      <c r="AQ139">
        <v>0</v>
      </c>
      <c r="AR139">
        <v>1</v>
      </c>
      <c r="AS139">
        <v>4</v>
      </c>
      <c r="AT139">
        <v>1</v>
      </c>
      <c r="AU139">
        <v>0</v>
      </c>
      <c r="AV139">
        <v>0</v>
      </c>
      <c r="AW139">
        <v>56</v>
      </c>
      <c r="AX139">
        <v>31</v>
      </c>
      <c r="AY139">
        <v>4</v>
      </c>
      <c r="AZ139">
        <v>1</v>
      </c>
      <c r="BA139">
        <v>7</v>
      </c>
      <c r="BB139">
        <v>0</v>
      </c>
      <c r="BC139">
        <v>4</v>
      </c>
      <c r="BD139">
        <v>7</v>
      </c>
      <c r="BE139">
        <v>0</v>
      </c>
      <c r="BF139">
        <v>2</v>
      </c>
      <c r="BG139">
        <v>1</v>
      </c>
      <c r="BH139">
        <v>2</v>
      </c>
      <c r="BI139">
        <v>0</v>
      </c>
      <c r="BJ139">
        <v>0</v>
      </c>
      <c r="BK139">
        <v>1</v>
      </c>
      <c r="BL139">
        <v>1</v>
      </c>
      <c r="BM139">
        <v>0</v>
      </c>
      <c r="BN139">
        <v>0</v>
      </c>
      <c r="BO139">
        <v>0</v>
      </c>
      <c r="BP139">
        <v>1</v>
      </c>
      <c r="BQ139">
        <v>0</v>
      </c>
      <c r="BR139">
        <v>0</v>
      </c>
      <c r="BS139">
        <v>31</v>
      </c>
      <c r="BT139">
        <v>14</v>
      </c>
      <c r="BU139">
        <v>8</v>
      </c>
      <c r="BV139">
        <v>1</v>
      </c>
      <c r="BW139">
        <v>0</v>
      </c>
      <c r="BX139">
        <v>0</v>
      </c>
      <c r="BY139">
        <v>0</v>
      </c>
      <c r="BZ139">
        <v>1</v>
      </c>
      <c r="CA139">
        <v>0</v>
      </c>
      <c r="CB139">
        <v>2</v>
      </c>
      <c r="CC139">
        <v>1</v>
      </c>
      <c r="CD139">
        <v>1</v>
      </c>
      <c r="CE139">
        <v>14</v>
      </c>
      <c r="CF139">
        <v>7</v>
      </c>
      <c r="CG139">
        <v>3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2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0</v>
      </c>
      <c r="CT139">
        <v>1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7</v>
      </c>
      <c r="DB139">
        <v>34</v>
      </c>
      <c r="DC139">
        <v>5</v>
      </c>
      <c r="DD139">
        <v>4</v>
      </c>
      <c r="DE139">
        <v>0</v>
      </c>
      <c r="DF139">
        <v>1</v>
      </c>
      <c r="DG139">
        <v>0</v>
      </c>
      <c r="DH139">
        <v>0</v>
      </c>
      <c r="DI139">
        <v>0</v>
      </c>
      <c r="DJ139">
        <v>0</v>
      </c>
      <c r="DK139">
        <v>21</v>
      </c>
      <c r="DL139">
        <v>0</v>
      </c>
      <c r="DM139">
        <v>0</v>
      </c>
      <c r="DN139">
        <v>0</v>
      </c>
      <c r="DO139">
        <v>0</v>
      </c>
      <c r="DP139">
        <v>2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34</v>
      </c>
      <c r="DX139">
        <v>14</v>
      </c>
      <c r="DY139">
        <v>9</v>
      </c>
      <c r="DZ139">
        <v>3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1</v>
      </c>
      <c r="ES139">
        <v>14</v>
      </c>
      <c r="ET139">
        <v>27</v>
      </c>
      <c r="EU139">
        <v>1</v>
      </c>
      <c r="EV139">
        <v>2</v>
      </c>
      <c r="EW139">
        <v>1</v>
      </c>
      <c r="EX139">
        <v>2</v>
      </c>
      <c r="EY139">
        <v>0</v>
      </c>
      <c r="EZ139">
        <v>0</v>
      </c>
      <c r="FA139">
        <v>1</v>
      </c>
      <c r="FB139">
        <v>20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27</v>
      </c>
      <c r="FL139">
        <v>10</v>
      </c>
      <c r="FM139">
        <v>2</v>
      </c>
      <c r="FN139">
        <v>0</v>
      </c>
      <c r="FO139">
        <v>0</v>
      </c>
      <c r="FP139">
        <v>0</v>
      </c>
      <c r="FQ139">
        <v>1</v>
      </c>
      <c r="FR139">
        <v>0</v>
      </c>
      <c r="FS139">
        <v>0</v>
      </c>
      <c r="FT139">
        <v>2</v>
      </c>
      <c r="FU139">
        <v>1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2</v>
      </c>
      <c r="GB139">
        <v>0</v>
      </c>
      <c r="GC139">
        <v>0</v>
      </c>
      <c r="GD139">
        <v>0</v>
      </c>
      <c r="GE139">
        <v>1</v>
      </c>
      <c r="GF139">
        <v>1</v>
      </c>
      <c r="GG139">
        <v>10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 t="s">
        <v>0</v>
      </c>
      <c r="GQ139">
        <v>0</v>
      </c>
      <c r="GR139">
        <v>0</v>
      </c>
      <c r="GS139" t="s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</row>
    <row r="140" spans="1:207">
      <c r="A140" t="s">
        <v>1015</v>
      </c>
      <c r="B140" t="s">
        <v>1010</v>
      </c>
      <c r="C140" t="str">
        <f>"280803"</f>
        <v>280803</v>
      </c>
      <c r="D140" t="s">
        <v>1014</v>
      </c>
      <c r="E140">
        <v>10</v>
      </c>
      <c r="F140">
        <v>498</v>
      </c>
      <c r="G140">
        <v>390</v>
      </c>
      <c r="H140">
        <v>238</v>
      </c>
      <c r="I140">
        <v>152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152</v>
      </c>
      <c r="T140">
        <v>0</v>
      </c>
      <c r="U140">
        <v>0</v>
      </c>
      <c r="V140">
        <v>152</v>
      </c>
      <c r="W140">
        <v>11</v>
      </c>
      <c r="X140">
        <v>9</v>
      </c>
      <c r="Y140">
        <v>2</v>
      </c>
      <c r="Z140">
        <v>0</v>
      </c>
      <c r="AA140">
        <v>141</v>
      </c>
      <c r="AB140">
        <v>25</v>
      </c>
      <c r="AC140">
        <v>9</v>
      </c>
      <c r="AD140">
        <v>1</v>
      </c>
      <c r="AE140">
        <v>2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8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0</v>
      </c>
      <c r="AV140">
        <v>1</v>
      </c>
      <c r="AW140">
        <v>25</v>
      </c>
      <c r="AX140">
        <v>53</v>
      </c>
      <c r="AY140">
        <v>6</v>
      </c>
      <c r="AZ140">
        <v>7</v>
      </c>
      <c r="BA140">
        <v>13</v>
      </c>
      <c r="BB140">
        <v>5</v>
      </c>
      <c r="BC140">
        <v>2</v>
      </c>
      <c r="BD140">
        <v>17</v>
      </c>
      <c r="BE140">
        <v>1</v>
      </c>
      <c r="BF140">
        <v>0</v>
      </c>
      <c r="BG140">
        <v>0</v>
      </c>
      <c r="BH140">
        <v>0</v>
      </c>
      <c r="BI140">
        <v>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53</v>
      </c>
      <c r="BT140">
        <v>6</v>
      </c>
      <c r="BU140">
        <v>3</v>
      </c>
      <c r="BV140">
        <v>1</v>
      </c>
      <c r="BW140">
        <v>0</v>
      </c>
      <c r="BX140">
        <v>0</v>
      </c>
      <c r="BY140">
        <v>1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6</v>
      </c>
      <c r="CF140">
        <v>2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1</v>
      </c>
      <c r="CZ140">
        <v>0</v>
      </c>
      <c r="DA140">
        <v>2</v>
      </c>
      <c r="DB140">
        <v>14</v>
      </c>
      <c r="DC140">
        <v>1</v>
      </c>
      <c r="DD140">
        <v>0</v>
      </c>
      <c r="DE140">
        <v>0</v>
      </c>
      <c r="DF140">
        <v>0</v>
      </c>
      <c r="DG140">
        <v>1</v>
      </c>
      <c r="DH140">
        <v>1</v>
      </c>
      <c r="DI140">
        <v>0</v>
      </c>
      <c r="DJ140">
        <v>0</v>
      </c>
      <c r="DK140">
        <v>7</v>
      </c>
      <c r="DL140">
        <v>0</v>
      </c>
      <c r="DM140">
        <v>0</v>
      </c>
      <c r="DN140">
        <v>0</v>
      </c>
      <c r="DO140">
        <v>1</v>
      </c>
      <c r="DP140">
        <v>3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14</v>
      </c>
      <c r="DX140">
        <v>29</v>
      </c>
      <c r="DY140">
        <v>19</v>
      </c>
      <c r="DZ140">
        <v>2</v>
      </c>
      <c r="EA140">
        <v>0</v>
      </c>
      <c r="EB140">
        <v>0</v>
      </c>
      <c r="EC140">
        <v>0</v>
      </c>
      <c r="ED140">
        <v>0</v>
      </c>
      <c r="EE140">
        <v>1</v>
      </c>
      <c r="EF140">
        <v>0</v>
      </c>
      <c r="EG140">
        <v>0</v>
      </c>
      <c r="EH140">
        <v>0</v>
      </c>
      <c r="EI140">
        <v>5</v>
      </c>
      <c r="EJ140">
        <v>0</v>
      </c>
      <c r="EK140">
        <v>0</v>
      </c>
      <c r="EL140">
        <v>0</v>
      </c>
      <c r="EM140">
        <v>2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29</v>
      </c>
      <c r="ET140">
        <v>6</v>
      </c>
      <c r="EU140">
        <v>1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1</v>
      </c>
      <c r="FI140">
        <v>0</v>
      </c>
      <c r="FJ140">
        <v>0</v>
      </c>
      <c r="FK140">
        <v>6</v>
      </c>
      <c r="FL140">
        <v>6</v>
      </c>
      <c r="FM140">
        <v>3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1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2</v>
      </c>
      <c r="GF140">
        <v>0</v>
      </c>
      <c r="GG140">
        <v>6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 t="s">
        <v>0</v>
      </c>
      <c r="GQ140">
        <v>0</v>
      </c>
      <c r="GR140">
        <v>0</v>
      </c>
      <c r="GS140" t="s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</row>
    <row r="141" spans="1:207">
      <c r="A141" t="s">
        <v>1013</v>
      </c>
      <c r="B141" t="s">
        <v>1010</v>
      </c>
      <c r="C141" t="str">
        <f>"280803"</f>
        <v>280803</v>
      </c>
      <c r="D141" t="s">
        <v>1012</v>
      </c>
      <c r="E141">
        <v>11</v>
      </c>
      <c r="F141">
        <v>354</v>
      </c>
      <c r="G141">
        <v>280</v>
      </c>
      <c r="H141">
        <v>222</v>
      </c>
      <c r="I141">
        <v>58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58</v>
      </c>
      <c r="T141">
        <v>0</v>
      </c>
      <c r="U141">
        <v>0</v>
      </c>
      <c r="V141">
        <v>58</v>
      </c>
      <c r="W141">
        <v>6</v>
      </c>
      <c r="X141">
        <v>4</v>
      </c>
      <c r="Y141">
        <v>2</v>
      </c>
      <c r="Z141">
        <v>0</v>
      </c>
      <c r="AA141">
        <v>52</v>
      </c>
      <c r="AB141">
        <v>13</v>
      </c>
      <c r="AC141">
        <v>6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3</v>
      </c>
      <c r="AP141">
        <v>0</v>
      </c>
      <c r="AQ141">
        <v>0</v>
      </c>
      <c r="AR141">
        <v>0</v>
      </c>
      <c r="AS141">
        <v>0</v>
      </c>
      <c r="AT141">
        <v>2</v>
      </c>
      <c r="AU141">
        <v>0</v>
      </c>
      <c r="AV141">
        <v>0</v>
      </c>
      <c r="AW141">
        <v>13</v>
      </c>
      <c r="AX141">
        <v>11</v>
      </c>
      <c r="AY141">
        <v>1</v>
      </c>
      <c r="AZ141">
        <v>2</v>
      </c>
      <c r="BA141">
        <v>4</v>
      </c>
      <c r="BB141">
        <v>0</v>
      </c>
      <c r="BC141">
        <v>1</v>
      </c>
      <c r="BD141">
        <v>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11</v>
      </c>
      <c r="BT141">
        <v>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2</v>
      </c>
      <c r="CG141">
        <v>1</v>
      </c>
      <c r="CH141">
        <v>0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2</v>
      </c>
      <c r="DB141">
        <v>12</v>
      </c>
      <c r="DC141">
        <v>1</v>
      </c>
      <c r="DD141">
        <v>1</v>
      </c>
      <c r="DE141">
        <v>0</v>
      </c>
      <c r="DF141">
        <v>0</v>
      </c>
      <c r="DG141">
        <v>0</v>
      </c>
      <c r="DH141">
        <v>1</v>
      </c>
      <c r="DI141">
        <v>5</v>
      </c>
      <c r="DJ141">
        <v>0</v>
      </c>
      <c r="DK141">
        <v>4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12</v>
      </c>
      <c r="DX141">
        <v>6</v>
      </c>
      <c r="DY141">
        <v>6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6</v>
      </c>
      <c r="ET141">
        <v>5</v>
      </c>
      <c r="EU141">
        <v>1</v>
      </c>
      <c r="EV141">
        <v>2</v>
      </c>
      <c r="EW141">
        <v>0</v>
      </c>
      <c r="EX141">
        <v>0</v>
      </c>
      <c r="EY141">
        <v>1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0</v>
      </c>
      <c r="FJ141">
        <v>0</v>
      </c>
      <c r="FK141">
        <v>5</v>
      </c>
      <c r="FL141">
        <v>2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1</v>
      </c>
      <c r="FU141">
        <v>1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2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 t="s">
        <v>0</v>
      </c>
      <c r="GQ141">
        <v>0</v>
      </c>
      <c r="GR141">
        <v>0</v>
      </c>
      <c r="GS141" t="s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</row>
    <row r="142" spans="1:207">
      <c r="A142" t="s">
        <v>1011</v>
      </c>
      <c r="B142" t="s">
        <v>1010</v>
      </c>
      <c r="C142" t="str">
        <f>"280803"</f>
        <v>280803</v>
      </c>
      <c r="D142" t="s">
        <v>1009</v>
      </c>
      <c r="E142">
        <v>12</v>
      </c>
      <c r="F142">
        <v>386</v>
      </c>
      <c r="G142">
        <v>300</v>
      </c>
      <c r="H142">
        <v>161</v>
      </c>
      <c r="I142">
        <v>139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139</v>
      </c>
      <c r="T142">
        <v>0</v>
      </c>
      <c r="U142">
        <v>0</v>
      </c>
      <c r="V142">
        <v>139</v>
      </c>
      <c r="W142">
        <v>10</v>
      </c>
      <c r="X142">
        <v>10</v>
      </c>
      <c r="Y142">
        <v>0</v>
      </c>
      <c r="Z142">
        <v>0</v>
      </c>
      <c r="AA142">
        <v>129</v>
      </c>
      <c r="AB142">
        <v>47</v>
      </c>
      <c r="AC142">
        <v>11</v>
      </c>
      <c r="AD142">
        <v>2</v>
      </c>
      <c r="AE142">
        <v>7</v>
      </c>
      <c r="AF142">
        <v>2</v>
      </c>
      <c r="AG142">
        <v>1</v>
      </c>
      <c r="AH142">
        <v>0</v>
      </c>
      <c r="AI142">
        <v>1</v>
      </c>
      <c r="AJ142">
        <v>2</v>
      </c>
      <c r="AK142">
        <v>0</v>
      </c>
      <c r="AL142">
        <v>4</v>
      </c>
      <c r="AM142">
        <v>4</v>
      </c>
      <c r="AN142">
        <v>0</v>
      </c>
      <c r="AO142">
        <v>4</v>
      </c>
      <c r="AP142">
        <v>0</v>
      </c>
      <c r="AQ142">
        <v>0</v>
      </c>
      <c r="AR142">
        <v>1</v>
      </c>
      <c r="AS142">
        <v>1</v>
      </c>
      <c r="AT142">
        <v>6</v>
      </c>
      <c r="AU142">
        <v>0</v>
      </c>
      <c r="AV142">
        <v>1</v>
      </c>
      <c r="AW142">
        <v>47</v>
      </c>
      <c r="AX142">
        <v>20</v>
      </c>
      <c r="AY142">
        <v>7</v>
      </c>
      <c r="AZ142">
        <v>0</v>
      </c>
      <c r="BA142">
        <v>3</v>
      </c>
      <c r="BB142">
        <v>0</v>
      </c>
      <c r="BC142">
        <v>0</v>
      </c>
      <c r="BD142">
        <v>8</v>
      </c>
      <c r="BE142">
        <v>0</v>
      </c>
      <c r="BF142">
        <v>0</v>
      </c>
      <c r="BG142">
        <v>0</v>
      </c>
      <c r="BH142">
        <v>0</v>
      </c>
      <c r="BI142">
        <v>2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20</v>
      </c>
      <c r="BT142">
        <v>5</v>
      </c>
      <c r="BU142">
        <v>0</v>
      </c>
      <c r="BV142">
        <v>4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5</v>
      </c>
      <c r="CF142">
        <v>6</v>
      </c>
      <c r="CG142">
        <v>5</v>
      </c>
      <c r="CH142">
        <v>1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6</v>
      </c>
      <c r="DB142">
        <v>13</v>
      </c>
      <c r="DC142">
        <v>8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1</v>
      </c>
      <c r="DL142">
        <v>0</v>
      </c>
      <c r="DM142">
        <v>2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1</v>
      </c>
      <c r="DV142">
        <v>0</v>
      </c>
      <c r="DW142">
        <v>13</v>
      </c>
      <c r="DX142">
        <v>10</v>
      </c>
      <c r="DY142">
        <v>7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1</v>
      </c>
      <c r="EG142">
        <v>0</v>
      </c>
      <c r="EH142">
        <v>0</v>
      </c>
      <c r="EI142">
        <v>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10</v>
      </c>
      <c r="ET142">
        <v>24</v>
      </c>
      <c r="EU142">
        <v>9</v>
      </c>
      <c r="EV142">
        <v>1</v>
      </c>
      <c r="EW142">
        <v>0</v>
      </c>
      <c r="EX142">
        <v>1</v>
      </c>
      <c r="EY142">
        <v>0</v>
      </c>
      <c r="EZ142">
        <v>1</v>
      </c>
      <c r="FA142">
        <v>0</v>
      </c>
      <c r="FB142">
        <v>6</v>
      </c>
      <c r="FC142">
        <v>0</v>
      </c>
      <c r="FD142">
        <v>6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24</v>
      </c>
      <c r="FL142">
        <v>2</v>
      </c>
      <c r="FM142">
        <v>1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1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2</v>
      </c>
      <c r="GH142">
        <v>2</v>
      </c>
      <c r="GI142">
        <v>0</v>
      </c>
      <c r="GJ142">
        <v>1</v>
      </c>
      <c r="GK142">
        <v>0</v>
      </c>
      <c r="GL142">
        <v>0</v>
      </c>
      <c r="GM142">
        <v>0</v>
      </c>
      <c r="GN142">
        <v>1</v>
      </c>
      <c r="GO142">
        <v>0</v>
      </c>
      <c r="GP142" t="s">
        <v>0</v>
      </c>
      <c r="GQ142">
        <v>0</v>
      </c>
      <c r="GR142">
        <v>0</v>
      </c>
      <c r="GS142" t="s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2</v>
      </c>
    </row>
    <row r="143" spans="1:207">
      <c r="A143" t="s">
        <v>1008</v>
      </c>
      <c r="B143" t="s">
        <v>989</v>
      </c>
      <c r="C143" t="str">
        <f>"280804"</f>
        <v>280804</v>
      </c>
      <c r="D143" t="s">
        <v>1007</v>
      </c>
      <c r="E143">
        <v>1</v>
      </c>
      <c r="F143">
        <v>1369</v>
      </c>
      <c r="G143">
        <v>1050</v>
      </c>
      <c r="H143">
        <v>624</v>
      </c>
      <c r="I143">
        <v>426</v>
      </c>
      <c r="J143">
        <v>1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426</v>
      </c>
      <c r="T143">
        <v>0</v>
      </c>
      <c r="U143">
        <v>0</v>
      </c>
      <c r="V143">
        <v>426</v>
      </c>
      <c r="W143">
        <v>15</v>
      </c>
      <c r="X143">
        <v>15</v>
      </c>
      <c r="Y143">
        <v>0</v>
      </c>
      <c r="Z143">
        <v>0</v>
      </c>
      <c r="AA143">
        <v>411</v>
      </c>
      <c r="AB143">
        <v>198</v>
      </c>
      <c r="AC143">
        <v>95</v>
      </c>
      <c r="AD143">
        <v>2</v>
      </c>
      <c r="AE143">
        <v>35</v>
      </c>
      <c r="AF143">
        <v>8</v>
      </c>
      <c r="AG143">
        <v>4</v>
      </c>
      <c r="AH143">
        <v>5</v>
      </c>
      <c r="AI143">
        <v>1</v>
      </c>
      <c r="AJ143">
        <v>1</v>
      </c>
      <c r="AK143">
        <v>0</v>
      </c>
      <c r="AL143">
        <v>5</v>
      </c>
      <c r="AM143">
        <v>1</v>
      </c>
      <c r="AN143">
        <v>3</v>
      </c>
      <c r="AO143">
        <v>22</v>
      </c>
      <c r="AP143">
        <v>1</v>
      </c>
      <c r="AQ143">
        <v>2</v>
      </c>
      <c r="AR143">
        <v>2</v>
      </c>
      <c r="AS143">
        <v>2</v>
      </c>
      <c r="AT143">
        <v>4</v>
      </c>
      <c r="AU143">
        <v>0</v>
      </c>
      <c r="AV143">
        <v>5</v>
      </c>
      <c r="AW143">
        <v>198</v>
      </c>
      <c r="AX143">
        <v>74</v>
      </c>
      <c r="AY143">
        <v>31</v>
      </c>
      <c r="AZ143">
        <v>5</v>
      </c>
      <c r="BA143">
        <v>15</v>
      </c>
      <c r="BB143">
        <v>14</v>
      </c>
      <c r="BC143">
        <v>1</v>
      </c>
      <c r="BD143">
        <v>2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</v>
      </c>
      <c r="BP143">
        <v>0</v>
      </c>
      <c r="BQ143">
        <v>1</v>
      </c>
      <c r="BR143">
        <v>3</v>
      </c>
      <c r="BS143">
        <v>74</v>
      </c>
      <c r="BT143">
        <v>15</v>
      </c>
      <c r="BU143">
        <v>5</v>
      </c>
      <c r="BV143">
        <v>0</v>
      </c>
      <c r="BW143">
        <v>1</v>
      </c>
      <c r="BX143">
        <v>1</v>
      </c>
      <c r="BY143">
        <v>5</v>
      </c>
      <c r="BZ143">
        <v>0</v>
      </c>
      <c r="CA143">
        <v>0</v>
      </c>
      <c r="CB143">
        <v>0</v>
      </c>
      <c r="CC143">
        <v>0</v>
      </c>
      <c r="CD143">
        <v>3</v>
      </c>
      <c r="CE143">
        <v>15</v>
      </c>
      <c r="CF143">
        <v>20</v>
      </c>
      <c r="CG143">
        <v>11</v>
      </c>
      <c r="CH143">
        <v>0</v>
      </c>
      <c r="CI143">
        <v>1</v>
      </c>
      <c r="CJ143">
        <v>1</v>
      </c>
      <c r="CK143">
        <v>0</v>
      </c>
      <c r="CL143">
        <v>1</v>
      </c>
      <c r="CM143">
        <v>0</v>
      </c>
      <c r="CN143">
        <v>0</v>
      </c>
      <c r="CO143">
        <v>2</v>
      </c>
      <c r="CP143">
        <v>0</v>
      </c>
      <c r="CQ143">
        <v>0</v>
      </c>
      <c r="CR143">
        <v>2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</v>
      </c>
      <c r="CZ143">
        <v>1</v>
      </c>
      <c r="DA143">
        <v>20</v>
      </c>
      <c r="DB143">
        <v>14</v>
      </c>
      <c r="DC143">
        <v>4</v>
      </c>
      <c r="DD143">
        <v>0</v>
      </c>
      <c r="DE143">
        <v>1</v>
      </c>
      <c r="DF143">
        <v>0</v>
      </c>
      <c r="DG143">
        <v>1</v>
      </c>
      <c r="DH143">
        <v>0</v>
      </c>
      <c r="DI143">
        <v>2</v>
      </c>
      <c r="DJ143">
        <v>0</v>
      </c>
      <c r="DK143">
        <v>2</v>
      </c>
      <c r="DL143">
        <v>2</v>
      </c>
      <c r="DM143">
        <v>0</v>
      </c>
      <c r="DN143">
        <v>0</v>
      </c>
      <c r="DO143">
        <v>0</v>
      </c>
      <c r="DP143">
        <v>1</v>
      </c>
      <c r="DQ143">
        <v>0</v>
      </c>
      <c r="DR143">
        <v>0</v>
      </c>
      <c r="DS143">
        <v>0</v>
      </c>
      <c r="DT143">
        <v>0</v>
      </c>
      <c r="DU143">
        <v>1</v>
      </c>
      <c r="DV143">
        <v>0</v>
      </c>
      <c r="DW143">
        <v>14</v>
      </c>
      <c r="DX143">
        <v>32</v>
      </c>
      <c r="DY143">
        <v>17</v>
      </c>
      <c r="DZ143">
        <v>0</v>
      </c>
      <c r="EA143">
        <v>0</v>
      </c>
      <c r="EB143">
        <v>1</v>
      </c>
      <c r="EC143">
        <v>0</v>
      </c>
      <c r="ED143">
        <v>4</v>
      </c>
      <c r="EE143">
        <v>1</v>
      </c>
      <c r="EF143">
        <v>2</v>
      </c>
      <c r="EG143">
        <v>0</v>
      </c>
      <c r="EH143">
        <v>0</v>
      </c>
      <c r="EI143">
        <v>4</v>
      </c>
      <c r="EJ143">
        <v>0</v>
      </c>
      <c r="EK143">
        <v>0</v>
      </c>
      <c r="EL143">
        <v>2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32</v>
      </c>
      <c r="ET143">
        <v>38</v>
      </c>
      <c r="EU143">
        <v>8</v>
      </c>
      <c r="EV143">
        <v>16</v>
      </c>
      <c r="EW143">
        <v>3</v>
      </c>
      <c r="EX143">
        <v>1</v>
      </c>
      <c r="EY143">
        <v>0</v>
      </c>
      <c r="EZ143">
        <v>2</v>
      </c>
      <c r="FA143">
        <v>0</v>
      </c>
      <c r="FB143">
        <v>2</v>
      </c>
      <c r="FC143">
        <v>0</v>
      </c>
      <c r="FD143">
        <v>2</v>
      </c>
      <c r="FE143">
        <v>1</v>
      </c>
      <c r="FF143">
        <v>0</v>
      </c>
      <c r="FG143">
        <v>1</v>
      </c>
      <c r="FH143">
        <v>1</v>
      </c>
      <c r="FI143">
        <v>1</v>
      </c>
      <c r="FJ143">
        <v>0</v>
      </c>
      <c r="FK143">
        <v>38</v>
      </c>
      <c r="FL143">
        <v>18</v>
      </c>
      <c r="FM143">
        <v>11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1</v>
      </c>
      <c r="FV143">
        <v>1</v>
      </c>
      <c r="FW143">
        <v>0</v>
      </c>
      <c r="FX143">
        <v>0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3</v>
      </c>
      <c r="GF143">
        <v>0</v>
      </c>
      <c r="GG143">
        <v>18</v>
      </c>
      <c r="GH143">
        <v>2</v>
      </c>
      <c r="GI143">
        <v>0</v>
      </c>
      <c r="GJ143">
        <v>0</v>
      </c>
      <c r="GK143">
        <v>0</v>
      </c>
      <c r="GL143">
        <v>1</v>
      </c>
      <c r="GM143">
        <v>0</v>
      </c>
      <c r="GN143">
        <v>0</v>
      </c>
      <c r="GO143">
        <v>0</v>
      </c>
      <c r="GP143" t="s">
        <v>0</v>
      </c>
      <c r="GQ143">
        <v>0</v>
      </c>
      <c r="GR143">
        <v>0</v>
      </c>
      <c r="GS143" t="s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1</v>
      </c>
    </row>
    <row r="144" spans="1:207">
      <c r="A144" t="s">
        <v>1006</v>
      </c>
      <c r="B144" t="s">
        <v>989</v>
      </c>
      <c r="C144" t="str">
        <f>"280804"</f>
        <v>280804</v>
      </c>
      <c r="D144" t="s">
        <v>1005</v>
      </c>
      <c r="E144">
        <v>2</v>
      </c>
      <c r="F144">
        <v>912</v>
      </c>
      <c r="G144">
        <v>700</v>
      </c>
      <c r="H144">
        <v>348</v>
      </c>
      <c r="I144">
        <v>352</v>
      </c>
      <c r="J144">
        <v>1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352</v>
      </c>
      <c r="T144">
        <v>0</v>
      </c>
      <c r="U144">
        <v>0</v>
      </c>
      <c r="V144">
        <v>352</v>
      </c>
      <c r="W144">
        <v>9</v>
      </c>
      <c r="X144">
        <v>5</v>
      </c>
      <c r="Y144">
        <v>4</v>
      </c>
      <c r="Z144">
        <v>0</v>
      </c>
      <c r="AA144">
        <v>343</v>
      </c>
      <c r="AB144">
        <v>132</v>
      </c>
      <c r="AC144">
        <v>58</v>
      </c>
      <c r="AD144">
        <v>4</v>
      </c>
      <c r="AE144">
        <v>28</v>
      </c>
      <c r="AF144">
        <v>5</v>
      </c>
      <c r="AG144">
        <v>1</v>
      </c>
      <c r="AH144">
        <v>4</v>
      </c>
      <c r="AI144">
        <v>5</v>
      </c>
      <c r="AJ144">
        <v>0</v>
      </c>
      <c r="AK144">
        <v>1</v>
      </c>
      <c r="AL144">
        <v>1</v>
      </c>
      <c r="AM144">
        <v>0</v>
      </c>
      <c r="AN144">
        <v>1</v>
      </c>
      <c r="AO144">
        <v>7</v>
      </c>
      <c r="AP144">
        <v>0</v>
      </c>
      <c r="AQ144">
        <v>1</v>
      </c>
      <c r="AR144">
        <v>0</v>
      </c>
      <c r="AS144">
        <v>3</v>
      </c>
      <c r="AT144">
        <v>9</v>
      </c>
      <c r="AU144">
        <v>2</v>
      </c>
      <c r="AV144">
        <v>2</v>
      </c>
      <c r="AW144">
        <v>132</v>
      </c>
      <c r="AX144">
        <v>92</v>
      </c>
      <c r="AY144">
        <v>25</v>
      </c>
      <c r="AZ144">
        <v>12</v>
      </c>
      <c r="BA144">
        <v>19</v>
      </c>
      <c r="BB144">
        <v>12</v>
      </c>
      <c r="BC144">
        <v>2</v>
      </c>
      <c r="BD144">
        <v>8</v>
      </c>
      <c r="BE144">
        <v>1</v>
      </c>
      <c r="BF144">
        <v>1</v>
      </c>
      <c r="BG144">
        <v>0</v>
      </c>
      <c r="BH144">
        <v>6</v>
      </c>
      <c r="BI144">
        <v>1</v>
      </c>
      <c r="BJ144">
        <v>1</v>
      </c>
      <c r="BK144">
        <v>1</v>
      </c>
      <c r="BL144">
        <v>1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1</v>
      </c>
      <c r="BS144">
        <v>92</v>
      </c>
      <c r="BT144">
        <v>12</v>
      </c>
      <c r="BU144">
        <v>6</v>
      </c>
      <c r="BV144">
        <v>2</v>
      </c>
      <c r="BW144">
        <v>1</v>
      </c>
      <c r="BX144">
        <v>0</v>
      </c>
      <c r="BY144">
        <v>0</v>
      </c>
      <c r="BZ144">
        <v>1</v>
      </c>
      <c r="CA144">
        <v>1</v>
      </c>
      <c r="CB144">
        <v>0</v>
      </c>
      <c r="CC144">
        <v>0</v>
      </c>
      <c r="CD144">
        <v>1</v>
      </c>
      <c r="CE144">
        <v>12</v>
      </c>
      <c r="CF144">
        <v>17</v>
      </c>
      <c r="CG144">
        <v>8</v>
      </c>
      <c r="CH144">
        <v>1</v>
      </c>
      <c r="CI144">
        <v>1</v>
      </c>
      <c r="CJ144">
        <v>1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</v>
      </c>
      <c r="CS144">
        <v>0</v>
      </c>
      <c r="CT144">
        <v>0</v>
      </c>
      <c r="CU144">
        <v>1</v>
      </c>
      <c r="CV144">
        <v>0</v>
      </c>
      <c r="CW144">
        <v>0</v>
      </c>
      <c r="CX144">
        <v>0</v>
      </c>
      <c r="CY144">
        <v>1</v>
      </c>
      <c r="CZ144">
        <v>2</v>
      </c>
      <c r="DA144">
        <v>17</v>
      </c>
      <c r="DB144">
        <v>22</v>
      </c>
      <c r="DC144">
        <v>3</v>
      </c>
      <c r="DD144">
        <v>2</v>
      </c>
      <c r="DE144">
        <v>2</v>
      </c>
      <c r="DF144">
        <v>2</v>
      </c>
      <c r="DG144">
        <v>0</v>
      </c>
      <c r="DH144">
        <v>0</v>
      </c>
      <c r="DI144">
        <v>4</v>
      </c>
      <c r="DJ144">
        <v>0</v>
      </c>
      <c r="DK144">
        <v>6</v>
      </c>
      <c r="DL144">
        <v>0</v>
      </c>
      <c r="DM144">
        <v>0</v>
      </c>
      <c r="DN144">
        <v>0</v>
      </c>
      <c r="DO144">
        <v>1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1</v>
      </c>
      <c r="DW144">
        <v>22</v>
      </c>
      <c r="DX144">
        <v>21</v>
      </c>
      <c r="DY144">
        <v>13</v>
      </c>
      <c r="DZ144">
        <v>5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3</v>
      </c>
      <c r="ES144">
        <v>21</v>
      </c>
      <c r="ET144">
        <v>27</v>
      </c>
      <c r="EU144">
        <v>4</v>
      </c>
      <c r="EV144">
        <v>10</v>
      </c>
      <c r="EW144">
        <v>1</v>
      </c>
      <c r="EX144">
        <v>2</v>
      </c>
      <c r="EY144">
        <v>0</v>
      </c>
      <c r="EZ144">
        <v>0</v>
      </c>
      <c r="FA144">
        <v>2</v>
      </c>
      <c r="FB144">
        <v>4</v>
      </c>
      <c r="FC144">
        <v>2</v>
      </c>
      <c r="FD144">
        <v>1</v>
      </c>
      <c r="FE144">
        <v>1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27</v>
      </c>
      <c r="FL144">
        <v>18</v>
      </c>
      <c r="FM144">
        <v>8</v>
      </c>
      <c r="FN144">
        <v>0</v>
      </c>
      <c r="FO144">
        <v>2</v>
      </c>
      <c r="FP144">
        <v>1</v>
      </c>
      <c r="FQ144">
        <v>0</v>
      </c>
      <c r="FR144">
        <v>0</v>
      </c>
      <c r="FS144">
        <v>0</v>
      </c>
      <c r="FT144">
        <v>0</v>
      </c>
      <c r="FU144">
        <v>1</v>
      </c>
      <c r="FV144">
        <v>0</v>
      </c>
      <c r="FW144">
        <v>5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1</v>
      </c>
      <c r="GF144">
        <v>0</v>
      </c>
      <c r="GG144">
        <v>18</v>
      </c>
      <c r="GH144">
        <v>2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 t="s">
        <v>0</v>
      </c>
      <c r="GQ144">
        <v>0</v>
      </c>
      <c r="GR144">
        <v>0</v>
      </c>
      <c r="GS144" t="s">
        <v>0</v>
      </c>
      <c r="GT144">
        <v>1</v>
      </c>
      <c r="GU144">
        <v>0</v>
      </c>
      <c r="GV144">
        <v>0</v>
      </c>
      <c r="GW144">
        <v>1</v>
      </c>
      <c r="GX144">
        <v>0</v>
      </c>
      <c r="GY144">
        <v>2</v>
      </c>
    </row>
    <row r="145" spans="1:207">
      <c r="A145" t="s">
        <v>1004</v>
      </c>
      <c r="B145" t="s">
        <v>989</v>
      </c>
      <c r="C145" t="str">
        <f>"280804"</f>
        <v>280804</v>
      </c>
      <c r="D145" t="s">
        <v>1003</v>
      </c>
      <c r="E145">
        <v>3</v>
      </c>
      <c r="F145">
        <v>1385</v>
      </c>
      <c r="G145">
        <v>1050</v>
      </c>
      <c r="H145">
        <v>509</v>
      </c>
      <c r="I145">
        <v>541</v>
      </c>
      <c r="J145">
        <v>0</v>
      </c>
      <c r="K145">
        <v>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540</v>
      </c>
      <c r="T145">
        <v>0</v>
      </c>
      <c r="U145">
        <v>0</v>
      </c>
      <c r="V145">
        <v>540</v>
      </c>
      <c r="W145">
        <v>12</v>
      </c>
      <c r="X145">
        <v>9</v>
      </c>
      <c r="Y145">
        <v>3</v>
      </c>
      <c r="Z145">
        <v>0</v>
      </c>
      <c r="AA145">
        <v>528</v>
      </c>
      <c r="AB145">
        <v>214</v>
      </c>
      <c r="AC145">
        <v>105</v>
      </c>
      <c r="AD145">
        <v>10</v>
      </c>
      <c r="AE145">
        <v>24</v>
      </c>
      <c r="AF145">
        <v>7</v>
      </c>
      <c r="AG145">
        <v>2</v>
      </c>
      <c r="AH145">
        <v>7</v>
      </c>
      <c r="AI145">
        <v>6</v>
      </c>
      <c r="AJ145">
        <v>1</v>
      </c>
      <c r="AK145">
        <v>4</v>
      </c>
      <c r="AL145">
        <v>8</v>
      </c>
      <c r="AM145">
        <v>1</v>
      </c>
      <c r="AN145">
        <v>5</v>
      </c>
      <c r="AO145">
        <v>21</v>
      </c>
      <c r="AP145">
        <v>0</v>
      </c>
      <c r="AQ145">
        <v>0</v>
      </c>
      <c r="AR145">
        <v>1</v>
      </c>
      <c r="AS145">
        <v>1</v>
      </c>
      <c r="AT145">
        <v>4</v>
      </c>
      <c r="AU145">
        <v>6</v>
      </c>
      <c r="AV145">
        <v>1</v>
      </c>
      <c r="AW145">
        <v>214</v>
      </c>
      <c r="AX145">
        <v>112</v>
      </c>
      <c r="AY145">
        <v>36</v>
      </c>
      <c r="AZ145">
        <v>4</v>
      </c>
      <c r="BA145">
        <v>35</v>
      </c>
      <c r="BB145">
        <v>10</v>
      </c>
      <c r="BC145">
        <v>2</v>
      </c>
      <c r="BD145">
        <v>12</v>
      </c>
      <c r="BE145">
        <v>0</v>
      </c>
      <c r="BF145">
        <v>0</v>
      </c>
      <c r="BG145">
        <v>2</v>
      </c>
      <c r="BH145">
        <v>3</v>
      </c>
      <c r="BI145">
        <v>0</v>
      </c>
      <c r="BJ145">
        <v>1</v>
      </c>
      <c r="BK145">
        <v>1</v>
      </c>
      <c r="BL145">
        <v>2</v>
      </c>
      <c r="BM145">
        <v>0</v>
      </c>
      <c r="BN145">
        <v>2</v>
      </c>
      <c r="BO145">
        <v>0</v>
      </c>
      <c r="BP145">
        <v>1</v>
      </c>
      <c r="BQ145">
        <v>0</v>
      </c>
      <c r="BR145">
        <v>1</v>
      </c>
      <c r="BS145">
        <v>112</v>
      </c>
      <c r="BT145">
        <v>30</v>
      </c>
      <c r="BU145">
        <v>11</v>
      </c>
      <c r="BV145">
        <v>6</v>
      </c>
      <c r="BW145">
        <v>2</v>
      </c>
      <c r="BX145">
        <v>3</v>
      </c>
      <c r="BY145">
        <v>4</v>
      </c>
      <c r="BZ145">
        <v>0</v>
      </c>
      <c r="CA145">
        <v>1</v>
      </c>
      <c r="CB145">
        <v>0</v>
      </c>
      <c r="CC145">
        <v>1</v>
      </c>
      <c r="CD145">
        <v>2</v>
      </c>
      <c r="CE145">
        <v>30</v>
      </c>
      <c r="CF145">
        <v>23</v>
      </c>
      <c r="CG145">
        <v>10</v>
      </c>
      <c r="CH145">
        <v>3</v>
      </c>
      <c r="CI145">
        <v>2</v>
      </c>
      <c r="CJ145">
        <v>1</v>
      </c>
      <c r="CK145">
        <v>0</v>
      </c>
      <c r="CL145">
        <v>0</v>
      </c>
      <c r="CM145">
        <v>0</v>
      </c>
      <c r="CN145">
        <v>1</v>
      </c>
      <c r="CO145">
        <v>0</v>
      </c>
      <c r="CP145">
        <v>2</v>
      </c>
      <c r="CQ145">
        <v>0</v>
      </c>
      <c r="CR145">
        <v>0</v>
      </c>
      <c r="CS145">
        <v>0</v>
      </c>
      <c r="CT145">
        <v>2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2</v>
      </c>
      <c r="DA145">
        <v>23</v>
      </c>
      <c r="DB145">
        <v>31</v>
      </c>
      <c r="DC145">
        <v>7</v>
      </c>
      <c r="DD145">
        <v>1</v>
      </c>
      <c r="DE145">
        <v>1</v>
      </c>
      <c r="DF145">
        <v>3</v>
      </c>
      <c r="DG145">
        <v>1</v>
      </c>
      <c r="DH145">
        <v>0</v>
      </c>
      <c r="DI145">
        <v>7</v>
      </c>
      <c r="DJ145">
        <v>0</v>
      </c>
      <c r="DK145">
        <v>8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1</v>
      </c>
      <c r="DR145">
        <v>0</v>
      </c>
      <c r="DS145">
        <v>0</v>
      </c>
      <c r="DT145">
        <v>0</v>
      </c>
      <c r="DU145">
        <v>0</v>
      </c>
      <c r="DV145">
        <v>2</v>
      </c>
      <c r="DW145">
        <v>31</v>
      </c>
      <c r="DX145">
        <v>43</v>
      </c>
      <c r="DY145">
        <v>29</v>
      </c>
      <c r="DZ145">
        <v>3</v>
      </c>
      <c r="EA145">
        <v>0</v>
      </c>
      <c r="EB145">
        <v>0</v>
      </c>
      <c r="EC145">
        <v>1</v>
      </c>
      <c r="ED145">
        <v>1</v>
      </c>
      <c r="EE145">
        <v>2</v>
      </c>
      <c r="EF145">
        <v>0</v>
      </c>
      <c r="EG145">
        <v>0</v>
      </c>
      <c r="EH145">
        <v>1</v>
      </c>
      <c r="EI145">
        <v>0</v>
      </c>
      <c r="EJ145">
        <v>1</v>
      </c>
      <c r="EK145">
        <v>0</v>
      </c>
      <c r="EL145">
        <v>0</v>
      </c>
      <c r="EM145">
        <v>3</v>
      </c>
      <c r="EN145">
        <v>0</v>
      </c>
      <c r="EO145">
        <v>0</v>
      </c>
      <c r="EP145">
        <v>0</v>
      </c>
      <c r="EQ145">
        <v>0</v>
      </c>
      <c r="ER145">
        <v>2</v>
      </c>
      <c r="ES145">
        <v>43</v>
      </c>
      <c r="ET145">
        <v>48</v>
      </c>
      <c r="EU145">
        <v>9</v>
      </c>
      <c r="EV145">
        <v>23</v>
      </c>
      <c r="EW145">
        <v>4</v>
      </c>
      <c r="EX145">
        <v>3</v>
      </c>
      <c r="EY145">
        <v>0</v>
      </c>
      <c r="EZ145">
        <v>0</v>
      </c>
      <c r="FA145">
        <v>2</v>
      </c>
      <c r="FB145">
        <v>3</v>
      </c>
      <c r="FC145">
        <v>0</v>
      </c>
      <c r="FD145">
        <v>2</v>
      </c>
      <c r="FE145">
        <v>0</v>
      </c>
      <c r="FF145">
        <v>1</v>
      </c>
      <c r="FG145">
        <v>0</v>
      </c>
      <c r="FH145">
        <v>0</v>
      </c>
      <c r="FI145">
        <v>0</v>
      </c>
      <c r="FJ145">
        <v>1</v>
      </c>
      <c r="FK145">
        <v>48</v>
      </c>
      <c r="FL145">
        <v>24</v>
      </c>
      <c r="FM145">
        <v>9</v>
      </c>
      <c r="FN145">
        <v>2</v>
      </c>
      <c r="FO145">
        <v>0</v>
      </c>
      <c r="FP145">
        <v>1</v>
      </c>
      <c r="FQ145">
        <v>0</v>
      </c>
      <c r="FR145">
        <v>1</v>
      </c>
      <c r="FS145">
        <v>1</v>
      </c>
      <c r="FT145">
        <v>2</v>
      </c>
      <c r="FU145">
        <v>1</v>
      </c>
      <c r="FV145">
        <v>0</v>
      </c>
      <c r="FW145">
        <v>0</v>
      </c>
      <c r="FX145">
        <v>1</v>
      </c>
      <c r="FY145">
        <v>0</v>
      </c>
      <c r="FZ145">
        <v>0</v>
      </c>
      <c r="GA145">
        <v>0</v>
      </c>
      <c r="GB145">
        <v>1</v>
      </c>
      <c r="GC145">
        <v>2</v>
      </c>
      <c r="GD145">
        <v>0</v>
      </c>
      <c r="GE145">
        <v>3</v>
      </c>
      <c r="GF145">
        <v>0</v>
      </c>
      <c r="GG145">
        <v>24</v>
      </c>
      <c r="GH145">
        <v>3</v>
      </c>
      <c r="GI145">
        <v>2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 t="s">
        <v>0</v>
      </c>
      <c r="GQ145">
        <v>1</v>
      </c>
      <c r="GR145">
        <v>0</v>
      </c>
      <c r="GS145" t="s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3</v>
      </c>
    </row>
    <row r="146" spans="1:207">
      <c r="A146" t="s">
        <v>1002</v>
      </c>
      <c r="B146" t="s">
        <v>989</v>
      </c>
      <c r="C146" t="str">
        <f>"280804"</f>
        <v>280804</v>
      </c>
      <c r="D146" t="s">
        <v>1001</v>
      </c>
      <c r="E146">
        <v>4</v>
      </c>
      <c r="F146">
        <v>734</v>
      </c>
      <c r="G146">
        <v>560</v>
      </c>
      <c r="H146">
        <v>406</v>
      </c>
      <c r="I146">
        <v>154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154</v>
      </c>
      <c r="T146">
        <v>0</v>
      </c>
      <c r="U146">
        <v>0</v>
      </c>
      <c r="V146">
        <v>154</v>
      </c>
      <c r="W146">
        <v>8</v>
      </c>
      <c r="X146">
        <v>6</v>
      </c>
      <c r="Y146">
        <v>2</v>
      </c>
      <c r="Z146">
        <v>0</v>
      </c>
      <c r="AA146">
        <v>146</v>
      </c>
      <c r="AB146">
        <v>51</v>
      </c>
      <c r="AC146">
        <v>18</v>
      </c>
      <c r="AD146">
        <v>0</v>
      </c>
      <c r="AE146">
        <v>9</v>
      </c>
      <c r="AF146">
        <v>1</v>
      </c>
      <c r="AG146">
        <v>2</v>
      </c>
      <c r="AH146">
        <v>0</v>
      </c>
      <c r="AI146">
        <v>3</v>
      </c>
      <c r="AJ146">
        <v>1</v>
      </c>
      <c r="AK146">
        <v>0</v>
      </c>
      <c r="AL146">
        <v>2</v>
      </c>
      <c r="AM146">
        <v>1</v>
      </c>
      <c r="AN146">
        <v>0</v>
      </c>
      <c r="AO146">
        <v>8</v>
      </c>
      <c r="AP146">
        <v>0</v>
      </c>
      <c r="AQ146">
        <v>0</v>
      </c>
      <c r="AR146">
        <v>0</v>
      </c>
      <c r="AS146">
        <v>2</v>
      </c>
      <c r="AT146">
        <v>3</v>
      </c>
      <c r="AU146">
        <v>0</v>
      </c>
      <c r="AV146">
        <v>1</v>
      </c>
      <c r="AW146">
        <v>51</v>
      </c>
      <c r="AX146">
        <v>28</v>
      </c>
      <c r="AY146">
        <v>13</v>
      </c>
      <c r="AZ146">
        <v>2</v>
      </c>
      <c r="BA146">
        <v>5</v>
      </c>
      <c r="BB146">
        <v>1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28</v>
      </c>
      <c r="BT146">
        <v>5</v>
      </c>
      <c r="BU146">
        <v>2</v>
      </c>
      <c r="BV146">
        <v>1</v>
      </c>
      <c r="BW146">
        <v>0</v>
      </c>
      <c r="BX146">
        <v>0</v>
      </c>
      <c r="BY146">
        <v>2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5</v>
      </c>
      <c r="CF146">
        <v>6</v>
      </c>
      <c r="CG146">
        <v>5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0</v>
      </c>
      <c r="CX146">
        <v>0</v>
      </c>
      <c r="CY146">
        <v>0</v>
      </c>
      <c r="CZ146">
        <v>0</v>
      </c>
      <c r="DA146">
        <v>6</v>
      </c>
      <c r="DB146">
        <v>18</v>
      </c>
      <c r="DC146">
        <v>2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5</v>
      </c>
      <c r="DJ146">
        <v>0</v>
      </c>
      <c r="DK146">
        <v>11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18</v>
      </c>
      <c r="DX146">
        <v>8</v>
      </c>
      <c r="DY146">
        <v>3</v>
      </c>
      <c r="DZ146">
        <v>2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2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8</v>
      </c>
      <c r="ET146">
        <v>25</v>
      </c>
      <c r="EU146">
        <v>3</v>
      </c>
      <c r="EV146">
        <v>12</v>
      </c>
      <c r="EW146">
        <v>2</v>
      </c>
      <c r="EX146">
        <v>1</v>
      </c>
      <c r="EY146">
        <v>0</v>
      </c>
      <c r="EZ146">
        <v>0</v>
      </c>
      <c r="FA146">
        <v>0</v>
      </c>
      <c r="FB146">
        <v>2</v>
      </c>
      <c r="FC146">
        <v>1</v>
      </c>
      <c r="FD146">
        <v>1</v>
      </c>
      <c r="FE146">
        <v>1</v>
      </c>
      <c r="FF146">
        <v>1</v>
      </c>
      <c r="FG146">
        <v>0</v>
      </c>
      <c r="FH146">
        <v>1</v>
      </c>
      <c r="FI146">
        <v>0</v>
      </c>
      <c r="FJ146">
        <v>0</v>
      </c>
      <c r="FK146">
        <v>25</v>
      </c>
      <c r="FL146">
        <v>2</v>
      </c>
      <c r="FM146">
        <v>1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1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2</v>
      </c>
      <c r="GH146">
        <v>3</v>
      </c>
      <c r="GI146">
        <v>1</v>
      </c>
      <c r="GJ146">
        <v>0</v>
      </c>
      <c r="GK146">
        <v>0</v>
      </c>
      <c r="GL146">
        <v>0</v>
      </c>
      <c r="GM146">
        <v>0</v>
      </c>
      <c r="GN146">
        <v>1</v>
      </c>
      <c r="GO146">
        <v>0</v>
      </c>
      <c r="GP146" t="s">
        <v>0</v>
      </c>
      <c r="GQ146">
        <v>1</v>
      </c>
      <c r="GR146">
        <v>0</v>
      </c>
      <c r="GS146" t="s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3</v>
      </c>
    </row>
    <row r="147" spans="1:207">
      <c r="A147" t="s">
        <v>1000</v>
      </c>
      <c r="B147" t="s">
        <v>989</v>
      </c>
      <c r="C147" t="str">
        <f>"280804"</f>
        <v>280804</v>
      </c>
      <c r="D147" t="s">
        <v>999</v>
      </c>
      <c r="E147">
        <v>5</v>
      </c>
      <c r="F147">
        <v>1201</v>
      </c>
      <c r="G147">
        <v>920</v>
      </c>
      <c r="H147">
        <v>576</v>
      </c>
      <c r="I147">
        <v>344</v>
      </c>
      <c r="J147">
        <v>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344</v>
      </c>
      <c r="T147">
        <v>0</v>
      </c>
      <c r="U147">
        <v>0</v>
      </c>
      <c r="V147">
        <v>344</v>
      </c>
      <c r="W147">
        <v>22</v>
      </c>
      <c r="X147">
        <v>15</v>
      </c>
      <c r="Y147">
        <v>7</v>
      </c>
      <c r="Z147">
        <v>0</v>
      </c>
      <c r="AA147">
        <v>322</v>
      </c>
      <c r="AB147">
        <v>95</v>
      </c>
      <c r="AC147">
        <v>33</v>
      </c>
      <c r="AD147">
        <v>4</v>
      </c>
      <c r="AE147">
        <v>5</v>
      </c>
      <c r="AF147">
        <v>11</v>
      </c>
      <c r="AG147">
        <v>1</v>
      </c>
      <c r="AH147">
        <v>3</v>
      </c>
      <c r="AI147">
        <v>0</v>
      </c>
      <c r="AJ147">
        <v>1</v>
      </c>
      <c r="AK147">
        <v>1</v>
      </c>
      <c r="AL147">
        <v>7</v>
      </c>
      <c r="AM147">
        <v>4</v>
      </c>
      <c r="AN147">
        <v>0</v>
      </c>
      <c r="AO147">
        <v>17</v>
      </c>
      <c r="AP147">
        <v>0</v>
      </c>
      <c r="AQ147">
        <v>0</v>
      </c>
      <c r="AR147">
        <v>1</v>
      </c>
      <c r="AS147">
        <v>1</v>
      </c>
      <c r="AT147">
        <v>4</v>
      </c>
      <c r="AU147">
        <v>1</v>
      </c>
      <c r="AV147">
        <v>1</v>
      </c>
      <c r="AW147">
        <v>95</v>
      </c>
      <c r="AX147">
        <v>65</v>
      </c>
      <c r="AY147">
        <v>13</v>
      </c>
      <c r="AZ147">
        <v>6</v>
      </c>
      <c r="BA147">
        <v>17</v>
      </c>
      <c r="BB147">
        <v>6</v>
      </c>
      <c r="BC147">
        <v>2</v>
      </c>
      <c r="BD147">
        <v>12</v>
      </c>
      <c r="BE147">
        <v>2</v>
      </c>
      <c r="BF147">
        <v>1</v>
      </c>
      <c r="BG147">
        <v>0</v>
      </c>
      <c r="BH147">
        <v>1</v>
      </c>
      <c r="BI147">
        <v>1</v>
      </c>
      <c r="BJ147">
        <v>1</v>
      </c>
      <c r="BK147">
        <v>2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65</v>
      </c>
      <c r="BT147">
        <v>11</v>
      </c>
      <c r="BU147">
        <v>9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11</v>
      </c>
      <c r="CF147">
        <v>18</v>
      </c>
      <c r="CG147">
        <v>8</v>
      </c>
      <c r="CH147">
        <v>0</v>
      </c>
      <c r="CI147">
        <v>2</v>
      </c>
      <c r="CJ147">
        <v>0</v>
      </c>
      <c r="CK147">
        <v>0</v>
      </c>
      <c r="CL147">
        <v>3</v>
      </c>
      <c r="CM147">
        <v>0</v>
      </c>
      <c r="CN147">
        <v>0</v>
      </c>
      <c r="CO147">
        <v>0</v>
      </c>
      <c r="CP147">
        <v>2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3</v>
      </c>
      <c r="CW147">
        <v>0</v>
      </c>
      <c r="CX147">
        <v>0</v>
      </c>
      <c r="CY147">
        <v>0</v>
      </c>
      <c r="CZ147">
        <v>0</v>
      </c>
      <c r="DA147">
        <v>18</v>
      </c>
      <c r="DB147">
        <v>32</v>
      </c>
      <c r="DC147">
        <v>18</v>
      </c>
      <c r="DD147">
        <v>0</v>
      </c>
      <c r="DE147">
        <v>3</v>
      </c>
      <c r="DF147">
        <v>4</v>
      </c>
      <c r="DG147">
        <v>0</v>
      </c>
      <c r="DH147">
        <v>0</v>
      </c>
      <c r="DI147">
        <v>1</v>
      </c>
      <c r="DJ147">
        <v>0</v>
      </c>
      <c r="DK147">
        <v>6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32</v>
      </c>
      <c r="DX147">
        <v>48</v>
      </c>
      <c r="DY147">
        <v>41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5</v>
      </c>
      <c r="EJ147">
        <v>1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48</v>
      </c>
      <c r="ET147">
        <v>38</v>
      </c>
      <c r="EU147">
        <v>8</v>
      </c>
      <c r="EV147">
        <v>10</v>
      </c>
      <c r="EW147">
        <v>1</v>
      </c>
      <c r="EX147">
        <v>2</v>
      </c>
      <c r="EY147">
        <v>3</v>
      </c>
      <c r="EZ147">
        <v>2</v>
      </c>
      <c r="FA147">
        <v>4</v>
      </c>
      <c r="FB147">
        <v>6</v>
      </c>
      <c r="FC147">
        <v>0</v>
      </c>
      <c r="FD147">
        <v>1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38</v>
      </c>
      <c r="FL147">
        <v>12</v>
      </c>
      <c r="FM147">
        <v>6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6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12</v>
      </c>
      <c r="GH147">
        <v>3</v>
      </c>
      <c r="GI147">
        <v>2</v>
      </c>
      <c r="GJ147">
        <v>1</v>
      </c>
      <c r="GK147">
        <v>0</v>
      </c>
      <c r="GL147">
        <v>0</v>
      </c>
      <c r="GM147">
        <v>0</v>
      </c>
      <c r="GN147">
        <v>0</v>
      </c>
      <c r="GO147">
        <v>0</v>
      </c>
      <c r="GP147" t="s">
        <v>0</v>
      </c>
      <c r="GQ147">
        <v>0</v>
      </c>
      <c r="GR147">
        <v>0</v>
      </c>
      <c r="GS147" t="s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3</v>
      </c>
    </row>
    <row r="148" spans="1:207">
      <c r="A148" t="s">
        <v>998</v>
      </c>
      <c r="B148" t="s">
        <v>989</v>
      </c>
      <c r="C148" t="str">
        <f>"280804"</f>
        <v>280804</v>
      </c>
      <c r="D148" t="s">
        <v>997</v>
      </c>
      <c r="E148">
        <v>6</v>
      </c>
      <c r="F148">
        <v>438</v>
      </c>
      <c r="G148">
        <v>340</v>
      </c>
      <c r="H148">
        <v>234</v>
      </c>
      <c r="I148">
        <v>106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106</v>
      </c>
      <c r="T148">
        <v>0</v>
      </c>
      <c r="U148">
        <v>0</v>
      </c>
      <c r="V148">
        <v>106</v>
      </c>
      <c r="W148">
        <v>7</v>
      </c>
      <c r="X148">
        <v>6</v>
      </c>
      <c r="Y148">
        <v>1</v>
      </c>
      <c r="Z148">
        <v>0</v>
      </c>
      <c r="AA148">
        <v>99</v>
      </c>
      <c r="AB148">
        <v>36</v>
      </c>
      <c r="AC148">
        <v>13</v>
      </c>
      <c r="AD148">
        <v>0</v>
      </c>
      <c r="AE148">
        <v>5</v>
      </c>
      <c r="AF148">
        <v>4</v>
      </c>
      <c r="AG148">
        <v>0</v>
      </c>
      <c r="AH148">
        <v>1</v>
      </c>
      <c r="AI148">
        <v>1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4</v>
      </c>
      <c r="AP148">
        <v>0</v>
      </c>
      <c r="AQ148">
        <v>0</v>
      </c>
      <c r="AR148">
        <v>0</v>
      </c>
      <c r="AS148">
        <v>0</v>
      </c>
      <c r="AT148">
        <v>5</v>
      </c>
      <c r="AU148">
        <v>1</v>
      </c>
      <c r="AV148">
        <v>1</v>
      </c>
      <c r="AW148">
        <v>36</v>
      </c>
      <c r="AX148">
        <v>20</v>
      </c>
      <c r="AY148">
        <v>6</v>
      </c>
      <c r="AZ148">
        <v>0</v>
      </c>
      <c r="BA148">
        <v>0</v>
      </c>
      <c r="BB148">
        <v>3</v>
      </c>
      <c r="BC148">
        <v>0</v>
      </c>
      <c r="BD148">
        <v>6</v>
      </c>
      <c r="BE148">
        <v>0</v>
      </c>
      <c r="BF148">
        <v>0</v>
      </c>
      <c r="BG148">
        <v>1</v>
      </c>
      <c r="BH148">
        <v>1</v>
      </c>
      <c r="BI148">
        <v>0</v>
      </c>
      <c r="BJ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20</v>
      </c>
      <c r="BT148">
        <v>7</v>
      </c>
      <c r="BU148">
        <v>2</v>
      </c>
      <c r="BV148">
        <v>2</v>
      </c>
      <c r="BW148">
        <v>0</v>
      </c>
      <c r="BX148">
        <v>0</v>
      </c>
      <c r="BY148">
        <v>2</v>
      </c>
      <c r="BZ148">
        <v>1</v>
      </c>
      <c r="CA148">
        <v>0</v>
      </c>
      <c r="CB148">
        <v>0</v>
      </c>
      <c r="CC148">
        <v>0</v>
      </c>
      <c r="CD148">
        <v>0</v>
      </c>
      <c r="CE148">
        <v>7</v>
      </c>
      <c r="CF148">
        <v>3</v>
      </c>
      <c r="CG148">
        <v>0</v>
      </c>
      <c r="CH148">
        <v>1</v>
      </c>
      <c r="CI148">
        <v>1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3</v>
      </c>
      <c r="DB148">
        <v>9</v>
      </c>
      <c r="DC148">
        <v>1</v>
      </c>
      <c r="DD148">
        <v>2</v>
      </c>
      <c r="DE148">
        <v>0</v>
      </c>
      <c r="DF148">
        <v>2</v>
      </c>
      <c r="DG148">
        <v>0</v>
      </c>
      <c r="DH148">
        <v>0</v>
      </c>
      <c r="DI148">
        <v>0</v>
      </c>
      <c r="DJ148">
        <v>0</v>
      </c>
      <c r="DK148">
        <v>4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9</v>
      </c>
      <c r="DX148">
        <v>7</v>
      </c>
      <c r="DY148">
        <v>4</v>
      </c>
      <c r="DZ148">
        <v>0</v>
      </c>
      <c r="EA148">
        <v>0</v>
      </c>
      <c r="EB148">
        <v>0</v>
      </c>
      <c r="EC148">
        <v>0</v>
      </c>
      <c r="ED148">
        <v>2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7</v>
      </c>
      <c r="ET148">
        <v>15</v>
      </c>
      <c r="EU148">
        <v>2</v>
      </c>
      <c r="EV148">
        <v>7</v>
      </c>
      <c r="EW148">
        <v>3</v>
      </c>
      <c r="EX148">
        <v>1</v>
      </c>
      <c r="EY148">
        <v>0</v>
      </c>
      <c r="EZ148">
        <v>0</v>
      </c>
      <c r="FA148">
        <v>1</v>
      </c>
      <c r="FB148">
        <v>0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15</v>
      </c>
      <c r="FL148">
        <v>2</v>
      </c>
      <c r="FM148">
        <v>1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2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 t="s">
        <v>0</v>
      </c>
      <c r="GQ148">
        <v>0</v>
      </c>
      <c r="GR148">
        <v>0</v>
      </c>
      <c r="GS148" t="s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</row>
    <row r="149" spans="1:207">
      <c r="A149" t="s">
        <v>996</v>
      </c>
      <c r="B149" t="s">
        <v>989</v>
      </c>
      <c r="C149" t="str">
        <f>"280804"</f>
        <v>280804</v>
      </c>
      <c r="D149" t="s">
        <v>995</v>
      </c>
      <c r="E149">
        <v>7</v>
      </c>
      <c r="F149">
        <v>739</v>
      </c>
      <c r="G149">
        <v>580</v>
      </c>
      <c r="H149">
        <v>444</v>
      </c>
      <c r="I149">
        <v>136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136</v>
      </c>
      <c r="T149">
        <v>0</v>
      </c>
      <c r="U149">
        <v>0</v>
      </c>
      <c r="V149">
        <v>136</v>
      </c>
      <c r="W149">
        <v>9</v>
      </c>
      <c r="X149">
        <v>8</v>
      </c>
      <c r="Y149">
        <v>1</v>
      </c>
      <c r="Z149">
        <v>0</v>
      </c>
      <c r="AA149">
        <v>127</v>
      </c>
      <c r="AB149">
        <v>39</v>
      </c>
      <c r="AC149">
        <v>21</v>
      </c>
      <c r="AD149">
        <v>5</v>
      </c>
      <c r="AE149">
        <v>8</v>
      </c>
      <c r="AF149">
        <v>1</v>
      </c>
      <c r="AG149">
        <v>2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39</v>
      </c>
      <c r="AX149">
        <v>28</v>
      </c>
      <c r="AY149">
        <v>8</v>
      </c>
      <c r="AZ149">
        <v>3</v>
      </c>
      <c r="BA149">
        <v>3</v>
      </c>
      <c r="BB149">
        <v>3</v>
      </c>
      <c r="BC149">
        <v>2</v>
      </c>
      <c r="BD149">
        <v>3</v>
      </c>
      <c r="BE149">
        <v>0</v>
      </c>
      <c r="BF149">
        <v>2</v>
      </c>
      <c r="BG149">
        <v>0</v>
      </c>
      <c r="BH149">
        <v>1</v>
      </c>
      <c r="BI149">
        <v>0</v>
      </c>
      <c r="BJ149">
        <v>1</v>
      </c>
      <c r="BK149">
        <v>0</v>
      </c>
      <c r="BL149">
        <v>2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28</v>
      </c>
      <c r="BT149">
        <v>4</v>
      </c>
      <c r="BU149">
        <v>3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4</v>
      </c>
      <c r="CF149">
        <v>10</v>
      </c>
      <c r="CG149">
        <v>3</v>
      </c>
      <c r="CH149">
        <v>1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2</v>
      </c>
      <c r="CQ149">
        <v>0</v>
      </c>
      <c r="CR149">
        <v>0</v>
      </c>
      <c r="CS149">
        <v>0</v>
      </c>
      <c r="CT149">
        <v>2</v>
      </c>
      <c r="CU149">
        <v>0</v>
      </c>
      <c r="CV149">
        <v>1</v>
      </c>
      <c r="CW149">
        <v>0</v>
      </c>
      <c r="CX149">
        <v>0</v>
      </c>
      <c r="CY149">
        <v>1</v>
      </c>
      <c r="CZ149">
        <v>0</v>
      </c>
      <c r="DA149">
        <v>10</v>
      </c>
      <c r="DB149">
        <v>16</v>
      </c>
      <c r="DC149">
        <v>6</v>
      </c>
      <c r="DD149">
        <v>1</v>
      </c>
      <c r="DE149">
        <v>0</v>
      </c>
      <c r="DF149">
        <v>2</v>
      </c>
      <c r="DG149">
        <v>0</v>
      </c>
      <c r="DH149">
        <v>2</v>
      </c>
      <c r="DI149">
        <v>3</v>
      </c>
      <c r="DJ149">
        <v>0</v>
      </c>
      <c r="DK149">
        <v>0</v>
      </c>
      <c r="DL149">
        <v>0</v>
      </c>
      <c r="DM149">
        <v>1</v>
      </c>
      <c r="DN149">
        <v>0</v>
      </c>
      <c r="DO149">
        <v>1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16</v>
      </c>
      <c r="DX149">
        <v>7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6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1</v>
      </c>
      <c r="ES149">
        <v>7</v>
      </c>
      <c r="ET149">
        <v>22</v>
      </c>
      <c r="EU149">
        <v>3</v>
      </c>
      <c r="EV149">
        <v>9</v>
      </c>
      <c r="EW149">
        <v>3</v>
      </c>
      <c r="EX149">
        <v>2</v>
      </c>
      <c r="EY149">
        <v>2</v>
      </c>
      <c r="EZ149">
        <v>2</v>
      </c>
      <c r="FA149">
        <v>1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22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1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 t="s">
        <v>0</v>
      </c>
      <c r="GQ149">
        <v>0</v>
      </c>
      <c r="GR149">
        <v>0</v>
      </c>
      <c r="GS149" t="s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</row>
    <row r="150" spans="1:207">
      <c r="A150" t="s">
        <v>994</v>
      </c>
      <c r="B150" t="s">
        <v>989</v>
      </c>
      <c r="C150" t="str">
        <f>"280804"</f>
        <v>280804</v>
      </c>
      <c r="D150" t="s">
        <v>993</v>
      </c>
      <c r="E150">
        <v>8</v>
      </c>
      <c r="F150">
        <v>452</v>
      </c>
      <c r="G150">
        <v>350</v>
      </c>
      <c r="H150">
        <v>273</v>
      </c>
      <c r="I150">
        <v>77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77</v>
      </c>
      <c r="T150">
        <v>0</v>
      </c>
      <c r="U150">
        <v>0</v>
      </c>
      <c r="V150">
        <v>77</v>
      </c>
      <c r="W150">
        <v>2</v>
      </c>
      <c r="X150">
        <v>2</v>
      </c>
      <c r="Y150">
        <v>0</v>
      </c>
      <c r="Z150">
        <v>0</v>
      </c>
      <c r="AA150">
        <v>75</v>
      </c>
      <c r="AB150">
        <v>23</v>
      </c>
      <c r="AC150">
        <v>9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2</v>
      </c>
      <c r="AJ150">
        <v>1</v>
      </c>
      <c r="AK150">
        <v>0</v>
      </c>
      <c r="AL150">
        <v>1</v>
      </c>
      <c r="AM150">
        <v>0</v>
      </c>
      <c r="AN150">
        <v>1</v>
      </c>
      <c r="AO150">
        <v>5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23</v>
      </c>
      <c r="AX150">
        <v>17</v>
      </c>
      <c r="AY150">
        <v>8</v>
      </c>
      <c r="AZ150">
        <v>1</v>
      </c>
      <c r="BA150">
        <v>3</v>
      </c>
      <c r="BB150">
        <v>3</v>
      </c>
      <c r="BC150">
        <v>0</v>
      </c>
      <c r="BD150">
        <v>1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17</v>
      </c>
      <c r="BT150">
        <v>5</v>
      </c>
      <c r="BU150">
        <v>0</v>
      </c>
      <c r="BV150">
        <v>0</v>
      </c>
      <c r="BW150">
        <v>1</v>
      </c>
      <c r="BX150">
        <v>2</v>
      </c>
      <c r="BY150">
        <v>0</v>
      </c>
      <c r="BZ150">
        <v>2</v>
      </c>
      <c r="CA150">
        <v>0</v>
      </c>
      <c r="CB150">
        <v>0</v>
      </c>
      <c r="CC150">
        <v>0</v>
      </c>
      <c r="CD150">
        <v>0</v>
      </c>
      <c r="CE150">
        <v>5</v>
      </c>
      <c r="CF150">
        <v>2</v>
      </c>
      <c r="CG150">
        <v>1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2</v>
      </c>
      <c r="DB150">
        <v>3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</v>
      </c>
      <c r="DL150">
        <v>0</v>
      </c>
      <c r="DM150">
        <v>0</v>
      </c>
      <c r="DN150">
        <v>0</v>
      </c>
      <c r="DO150">
        <v>2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3</v>
      </c>
      <c r="DX150">
        <v>8</v>
      </c>
      <c r="DY150">
        <v>4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1</v>
      </c>
      <c r="EG150">
        <v>0</v>
      </c>
      <c r="EH150">
        <v>0</v>
      </c>
      <c r="EI150">
        <v>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8</v>
      </c>
      <c r="ET150">
        <v>15</v>
      </c>
      <c r="EU150">
        <v>3</v>
      </c>
      <c r="EV150">
        <v>6</v>
      </c>
      <c r="EW150">
        <v>1</v>
      </c>
      <c r="EX150">
        <v>1</v>
      </c>
      <c r="EY150">
        <v>0</v>
      </c>
      <c r="EZ150">
        <v>0</v>
      </c>
      <c r="FA150">
        <v>0</v>
      </c>
      <c r="FB150">
        <v>0</v>
      </c>
      <c r="FC150">
        <v>1</v>
      </c>
      <c r="FD150">
        <v>0</v>
      </c>
      <c r="FE150">
        <v>1</v>
      </c>
      <c r="FF150">
        <v>0</v>
      </c>
      <c r="FG150">
        <v>1</v>
      </c>
      <c r="FH150">
        <v>1</v>
      </c>
      <c r="FI150">
        <v>0</v>
      </c>
      <c r="FJ150">
        <v>0</v>
      </c>
      <c r="FK150">
        <v>15</v>
      </c>
      <c r="FL150">
        <v>2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  <c r="FT150">
        <v>0</v>
      </c>
      <c r="FU150">
        <v>1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2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 t="s">
        <v>0</v>
      </c>
      <c r="GQ150">
        <v>0</v>
      </c>
      <c r="GR150">
        <v>0</v>
      </c>
      <c r="GS150" t="s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</row>
    <row r="151" spans="1:207">
      <c r="A151" t="s">
        <v>992</v>
      </c>
      <c r="B151" t="s">
        <v>989</v>
      </c>
      <c r="C151" t="str">
        <f>"280804"</f>
        <v>280804</v>
      </c>
      <c r="D151" t="s">
        <v>991</v>
      </c>
      <c r="E151">
        <v>9</v>
      </c>
      <c r="F151">
        <v>927</v>
      </c>
      <c r="G151">
        <v>700</v>
      </c>
      <c r="H151">
        <v>494</v>
      </c>
      <c r="I151">
        <v>206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206</v>
      </c>
      <c r="T151">
        <v>0</v>
      </c>
      <c r="U151">
        <v>0</v>
      </c>
      <c r="V151">
        <v>206</v>
      </c>
      <c r="W151">
        <v>10</v>
      </c>
      <c r="X151">
        <v>8</v>
      </c>
      <c r="Y151">
        <v>2</v>
      </c>
      <c r="Z151">
        <v>0</v>
      </c>
      <c r="AA151">
        <v>196</v>
      </c>
      <c r="AB151">
        <v>56</v>
      </c>
      <c r="AC151">
        <v>23</v>
      </c>
      <c r="AD151">
        <v>1</v>
      </c>
      <c r="AE151">
        <v>7</v>
      </c>
      <c r="AF151">
        <v>1</v>
      </c>
      <c r="AG151">
        <v>2</v>
      </c>
      <c r="AH151">
        <v>0</v>
      </c>
      <c r="AI151">
        <v>3</v>
      </c>
      <c r="AJ151">
        <v>2</v>
      </c>
      <c r="AK151">
        <v>0</v>
      </c>
      <c r="AL151">
        <v>1</v>
      </c>
      <c r="AM151">
        <v>4</v>
      </c>
      <c r="AN151">
        <v>1</v>
      </c>
      <c r="AO151">
        <v>3</v>
      </c>
      <c r="AP151">
        <v>0</v>
      </c>
      <c r="AQ151">
        <v>2</v>
      </c>
      <c r="AR151">
        <v>1</v>
      </c>
      <c r="AS151">
        <v>1</v>
      </c>
      <c r="AT151">
        <v>0</v>
      </c>
      <c r="AU151">
        <v>0</v>
      </c>
      <c r="AV151">
        <v>4</v>
      </c>
      <c r="AW151">
        <v>56</v>
      </c>
      <c r="AX151">
        <v>34</v>
      </c>
      <c r="AY151">
        <v>11</v>
      </c>
      <c r="AZ151">
        <v>2</v>
      </c>
      <c r="BA151">
        <v>5</v>
      </c>
      <c r="BB151">
        <v>2</v>
      </c>
      <c r="BC151">
        <v>0</v>
      </c>
      <c r="BD151">
        <v>1</v>
      </c>
      <c r="BE151">
        <v>1</v>
      </c>
      <c r="BF151">
        <v>5</v>
      </c>
      <c r="BG151">
        <v>2</v>
      </c>
      <c r="BH151">
        <v>0</v>
      </c>
      <c r="BI151">
        <v>0</v>
      </c>
      <c r="BJ151">
        <v>1</v>
      </c>
      <c r="BK151">
        <v>0</v>
      </c>
      <c r="BL151">
        <v>1</v>
      </c>
      <c r="BM151">
        <v>1</v>
      </c>
      <c r="BN151">
        <v>0</v>
      </c>
      <c r="BO151">
        <v>0</v>
      </c>
      <c r="BP151">
        <v>1</v>
      </c>
      <c r="BQ151">
        <v>0</v>
      </c>
      <c r="BR151">
        <v>1</v>
      </c>
      <c r="BS151">
        <v>34</v>
      </c>
      <c r="BT151">
        <v>7</v>
      </c>
      <c r="BU151">
        <v>3</v>
      </c>
      <c r="BV151">
        <v>1</v>
      </c>
      <c r="BW151">
        <v>0</v>
      </c>
      <c r="BX151">
        <v>2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7</v>
      </c>
      <c r="CF151">
        <v>9</v>
      </c>
      <c r="CG151">
        <v>6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1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9</v>
      </c>
      <c r="DB151">
        <v>34</v>
      </c>
      <c r="DC151">
        <v>2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12</v>
      </c>
      <c r="DJ151">
        <v>0</v>
      </c>
      <c r="DK151">
        <v>16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34</v>
      </c>
      <c r="DX151">
        <v>20</v>
      </c>
      <c r="DY151">
        <v>13</v>
      </c>
      <c r="DZ151">
        <v>1</v>
      </c>
      <c r="EA151">
        <v>0</v>
      </c>
      <c r="EB151">
        <v>1</v>
      </c>
      <c r="EC151">
        <v>0</v>
      </c>
      <c r="ED151">
        <v>1</v>
      </c>
      <c r="EE151">
        <v>1</v>
      </c>
      <c r="EF151">
        <v>0</v>
      </c>
      <c r="EG151">
        <v>0</v>
      </c>
      <c r="EH151">
        <v>0</v>
      </c>
      <c r="EI151">
        <v>1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20</v>
      </c>
      <c r="ET151">
        <v>31</v>
      </c>
      <c r="EU151">
        <v>3</v>
      </c>
      <c r="EV151">
        <v>6</v>
      </c>
      <c r="EW151">
        <v>10</v>
      </c>
      <c r="EX151">
        <v>2</v>
      </c>
      <c r="EY151">
        <v>0</v>
      </c>
      <c r="EZ151">
        <v>2</v>
      </c>
      <c r="FA151">
        <v>1</v>
      </c>
      <c r="FB151">
        <v>3</v>
      </c>
      <c r="FC151">
        <v>2</v>
      </c>
      <c r="FD151">
        <v>0</v>
      </c>
      <c r="FE151">
        <v>0</v>
      </c>
      <c r="FF151">
        <v>0</v>
      </c>
      <c r="FG151">
        <v>1</v>
      </c>
      <c r="FH151">
        <v>1</v>
      </c>
      <c r="FI151">
        <v>0</v>
      </c>
      <c r="FJ151">
        <v>0</v>
      </c>
      <c r="FK151">
        <v>31</v>
      </c>
      <c r="FL151">
        <v>5</v>
      </c>
      <c r="FM151">
        <v>3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1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5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 t="s">
        <v>0</v>
      </c>
      <c r="GQ151">
        <v>0</v>
      </c>
      <c r="GR151">
        <v>0</v>
      </c>
      <c r="GS151" t="s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</row>
    <row r="152" spans="1:207">
      <c r="A152" t="s">
        <v>990</v>
      </c>
      <c r="B152" t="s">
        <v>989</v>
      </c>
      <c r="C152" t="str">
        <f>"280804"</f>
        <v>280804</v>
      </c>
      <c r="D152" t="s">
        <v>988</v>
      </c>
      <c r="E152">
        <v>10</v>
      </c>
      <c r="F152">
        <v>279</v>
      </c>
      <c r="G152">
        <v>330</v>
      </c>
      <c r="H152">
        <v>223</v>
      </c>
      <c r="I152">
        <v>107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107</v>
      </c>
      <c r="T152">
        <v>0</v>
      </c>
      <c r="U152">
        <v>0</v>
      </c>
      <c r="V152">
        <v>107</v>
      </c>
      <c r="W152">
        <v>24</v>
      </c>
      <c r="X152">
        <v>20</v>
      </c>
      <c r="Y152">
        <v>4</v>
      </c>
      <c r="Z152">
        <v>0</v>
      </c>
      <c r="AA152">
        <v>83</v>
      </c>
      <c r="AB152">
        <v>3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3</v>
      </c>
      <c r="AX152">
        <v>42</v>
      </c>
      <c r="AY152">
        <v>2</v>
      </c>
      <c r="AZ152">
        <v>2</v>
      </c>
      <c r="BA152">
        <v>11</v>
      </c>
      <c r="BB152">
        <v>8</v>
      </c>
      <c r="BC152">
        <v>7</v>
      </c>
      <c r="BD152">
        <v>0</v>
      </c>
      <c r="BE152">
        <v>0</v>
      </c>
      <c r="BF152">
        <v>4</v>
      </c>
      <c r="BG152">
        <v>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</v>
      </c>
      <c r="BP152">
        <v>2</v>
      </c>
      <c r="BQ152">
        <v>1</v>
      </c>
      <c r="BR152">
        <v>1</v>
      </c>
      <c r="BS152">
        <v>42</v>
      </c>
      <c r="BT152">
        <v>1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4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1</v>
      </c>
      <c r="CM152">
        <v>1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</v>
      </c>
      <c r="DA152">
        <v>4</v>
      </c>
      <c r="DB152">
        <v>5</v>
      </c>
      <c r="DC152">
        <v>0</v>
      </c>
      <c r="DD152">
        <v>0</v>
      </c>
      <c r="DE152">
        <v>1</v>
      </c>
      <c r="DF152">
        <v>1</v>
      </c>
      <c r="DG152">
        <v>2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5</v>
      </c>
      <c r="DX152">
        <v>6</v>
      </c>
      <c r="DY152">
        <v>4</v>
      </c>
      <c r="DZ152">
        <v>1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6</v>
      </c>
      <c r="ET152">
        <v>14</v>
      </c>
      <c r="EU152">
        <v>4</v>
      </c>
      <c r="EV152">
        <v>0</v>
      </c>
      <c r="EW152">
        <v>2</v>
      </c>
      <c r="EX152">
        <v>1</v>
      </c>
      <c r="EY152">
        <v>0</v>
      </c>
      <c r="EZ152">
        <v>0</v>
      </c>
      <c r="FA152">
        <v>0</v>
      </c>
      <c r="FB152">
        <v>1</v>
      </c>
      <c r="FC152">
        <v>0</v>
      </c>
      <c r="FD152">
        <v>3</v>
      </c>
      <c r="FE152">
        <v>0</v>
      </c>
      <c r="FF152">
        <v>0</v>
      </c>
      <c r="FG152">
        <v>3</v>
      </c>
      <c r="FH152">
        <v>0</v>
      </c>
      <c r="FI152">
        <v>0</v>
      </c>
      <c r="FJ152">
        <v>0</v>
      </c>
      <c r="FK152">
        <v>14</v>
      </c>
      <c r="FL152">
        <v>4</v>
      </c>
      <c r="FM152">
        <v>2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1</v>
      </c>
      <c r="GD152">
        <v>0</v>
      </c>
      <c r="GE152">
        <v>1</v>
      </c>
      <c r="GF152">
        <v>0</v>
      </c>
      <c r="GG152">
        <v>4</v>
      </c>
      <c r="GH152">
        <v>4</v>
      </c>
      <c r="GI152">
        <v>3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 t="s">
        <v>0</v>
      </c>
      <c r="GQ152">
        <v>0</v>
      </c>
      <c r="GR152">
        <v>0</v>
      </c>
      <c r="GS152" t="s">
        <v>0</v>
      </c>
      <c r="GT152">
        <v>0</v>
      </c>
      <c r="GU152">
        <v>1</v>
      </c>
      <c r="GV152">
        <v>0</v>
      </c>
      <c r="GW152">
        <v>0</v>
      </c>
      <c r="GX152">
        <v>0</v>
      </c>
      <c r="GY152">
        <v>4</v>
      </c>
    </row>
    <row r="153" spans="1:207">
      <c r="A153" t="s">
        <v>987</v>
      </c>
      <c r="B153" t="s">
        <v>972</v>
      </c>
      <c r="C153" t="str">
        <f>"280805"</f>
        <v>280805</v>
      </c>
      <c r="D153" t="s">
        <v>986</v>
      </c>
      <c r="E153">
        <v>1</v>
      </c>
      <c r="F153">
        <v>1201</v>
      </c>
      <c r="G153">
        <v>930</v>
      </c>
      <c r="H153">
        <v>440</v>
      </c>
      <c r="I153">
        <v>490</v>
      </c>
      <c r="J153">
        <v>0</v>
      </c>
      <c r="K153">
        <v>6</v>
      </c>
      <c r="L153">
        <v>3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3</v>
      </c>
      <c r="S153">
        <v>493</v>
      </c>
      <c r="T153">
        <v>3</v>
      </c>
      <c r="U153">
        <v>0</v>
      </c>
      <c r="V153">
        <v>493</v>
      </c>
      <c r="W153">
        <v>20</v>
      </c>
      <c r="X153">
        <v>15</v>
      </c>
      <c r="Y153">
        <v>5</v>
      </c>
      <c r="Z153">
        <v>0</v>
      </c>
      <c r="AA153">
        <v>473</v>
      </c>
      <c r="AB153">
        <v>137</v>
      </c>
      <c r="AC153">
        <v>57</v>
      </c>
      <c r="AD153">
        <v>5</v>
      </c>
      <c r="AE153">
        <v>4</v>
      </c>
      <c r="AF153">
        <v>6</v>
      </c>
      <c r="AG153">
        <v>1</v>
      </c>
      <c r="AH153">
        <v>2</v>
      </c>
      <c r="AI153">
        <v>4</v>
      </c>
      <c r="AJ153">
        <v>1</v>
      </c>
      <c r="AK153">
        <v>1</v>
      </c>
      <c r="AL153">
        <v>27</v>
      </c>
      <c r="AM153">
        <v>0</v>
      </c>
      <c r="AN153">
        <v>0</v>
      </c>
      <c r="AO153">
        <v>5</v>
      </c>
      <c r="AP153">
        <v>4</v>
      </c>
      <c r="AQ153">
        <v>4</v>
      </c>
      <c r="AR153">
        <v>1</v>
      </c>
      <c r="AS153">
        <v>1</v>
      </c>
      <c r="AT153">
        <v>8</v>
      </c>
      <c r="AU153">
        <v>1</v>
      </c>
      <c r="AV153">
        <v>5</v>
      </c>
      <c r="AW153">
        <v>137</v>
      </c>
      <c r="AX153">
        <v>105</v>
      </c>
      <c r="AY153">
        <v>24</v>
      </c>
      <c r="AZ153">
        <v>12</v>
      </c>
      <c r="BA153">
        <v>21</v>
      </c>
      <c r="BB153">
        <v>19</v>
      </c>
      <c r="BC153">
        <v>1</v>
      </c>
      <c r="BD153">
        <v>8</v>
      </c>
      <c r="BE153">
        <v>0</v>
      </c>
      <c r="BF153">
        <v>2</v>
      </c>
      <c r="BG153">
        <v>1</v>
      </c>
      <c r="BH153">
        <v>0</v>
      </c>
      <c r="BI153">
        <v>0</v>
      </c>
      <c r="BJ153">
        <v>1</v>
      </c>
      <c r="BK153">
        <v>7</v>
      </c>
      <c r="BL153">
        <v>1</v>
      </c>
      <c r="BM153">
        <v>1</v>
      </c>
      <c r="BN153">
        <v>0</v>
      </c>
      <c r="BO153">
        <v>1</v>
      </c>
      <c r="BP153">
        <v>3</v>
      </c>
      <c r="BQ153">
        <v>0</v>
      </c>
      <c r="BR153">
        <v>3</v>
      </c>
      <c r="BS153">
        <v>105</v>
      </c>
      <c r="BT153">
        <v>14</v>
      </c>
      <c r="BU153">
        <v>6</v>
      </c>
      <c r="BV153">
        <v>0</v>
      </c>
      <c r="BW153">
        <v>2</v>
      </c>
      <c r="BX153">
        <v>1</v>
      </c>
      <c r="BY153">
        <v>2</v>
      </c>
      <c r="BZ153">
        <v>0</v>
      </c>
      <c r="CA153">
        <v>0</v>
      </c>
      <c r="CB153">
        <v>1</v>
      </c>
      <c r="CC153">
        <v>1</v>
      </c>
      <c r="CD153">
        <v>1</v>
      </c>
      <c r="CE153">
        <v>14</v>
      </c>
      <c r="CF153">
        <v>20</v>
      </c>
      <c r="CG153">
        <v>11</v>
      </c>
      <c r="CH153">
        <v>2</v>
      </c>
      <c r="CI153">
        <v>0</v>
      </c>
      <c r="CJ153">
        <v>0</v>
      </c>
      <c r="CK153">
        <v>0</v>
      </c>
      <c r="CL153">
        <v>1</v>
      </c>
      <c r="CM153">
        <v>1</v>
      </c>
      <c r="CN153">
        <v>0</v>
      </c>
      <c r="CO153">
        <v>0</v>
      </c>
      <c r="CP153">
        <v>1</v>
      </c>
      <c r="CQ153">
        <v>0</v>
      </c>
      <c r="CR153">
        <v>2</v>
      </c>
      <c r="CS153">
        <v>0</v>
      </c>
      <c r="CT153">
        <v>0</v>
      </c>
      <c r="CU153">
        <v>0</v>
      </c>
      <c r="CV153">
        <v>0</v>
      </c>
      <c r="CW153">
        <v>1</v>
      </c>
      <c r="CX153">
        <v>0</v>
      </c>
      <c r="CY153">
        <v>0</v>
      </c>
      <c r="CZ153">
        <v>1</v>
      </c>
      <c r="DA153">
        <v>20</v>
      </c>
      <c r="DB153">
        <v>50</v>
      </c>
      <c r="DC153">
        <v>8</v>
      </c>
      <c r="DD153">
        <v>6</v>
      </c>
      <c r="DE153">
        <v>0</v>
      </c>
      <c r="DF153">
        <v>6</v>
      </c>
      <c r="DG153">
        <v>2</v>
      </c>
      <c r="DH153">
        <v>1</v>
      </c>
      <c r="DI153">
        <v>0</v>
      </c>
      <c r="DJ153">
        <v>0</v>
      </c>
      <c r="DK153">
        <v>26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50</v>
      </c>
      <c r="DX153">
        <v>69</v>
      </c>
      <c r="DY153">
        <v>24</v>
      </c>
      <c r="DZ153">
        <v>1</v>
      </c>
      <c r="EA153">
        <v>0</v>
      </c>
      <c r="EB153">
        <v>0</v>
      </c>
      <c r="EC153">
        <v>1</v>
      </c>
      <c r="ED153">
        <v>0</v>
      </c>
      <c r="EE153">
        <v>1</v>
      </c>
      <c r="EF153">
        <v>1</v>
      </c>
      <c r="EG153">
        <v>0</v>
      </c>
      <c r="EH153">
        <v>1</v>
      </c>
      <c r="EI153">
        <v>35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1</v>
      </c>
      <c r="EP153">
        <v>2</v>
      </c>
      <c r="EQ153">
        <v>0</v>
      </c>
      <c r="ER153">
        <v>2</v>
      </c>
      <c r="ES153">
        <v>69</v>
      </c>
      <c r="ET153">
        <v>35</v>
      </c>
      <c r="EU153">
        <v>2</v>
      </c>
      <c r="EV153">
        <v>1</v>
      </c>
      <c r="EW153">
        <v>2</v>
      </c>
      <c r="EX153">
        <v>20</v>
      </c>
      <c r="EY153">
        <v>2</v>
      </c>
      <c r="EZ153">
        <v>0</v>
      </c>
      <c r="FA153">
        <v>2</v>
      </c>
      <c r="FB153">
        <v>1</v>
      </c>
      <c r="FC153">
        <v>2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2</v>
      </c>
      <c r="FK153">
        <v>35</v>
      </c>
      <c r="FL153">
        <v>39</v>
      </c>
      <c r="FM153">
        <v>14</v>
      </c>
      <c r="FN153">
        <v>4</v>
      </c>
      <c r="FO153">
        <v>5</v>
      </c>
      <c r="FP153">
        <v>0</v>
      </c>
      <c r="FQ153">
        <v>2</v>
      </c>
      <c r="FR153">
        <v>0</v>
      </c>
      <c r="FS153">
        <v>0</v>
      </c>
      <c r="FT153">
        <v>2</v>
      </c>
      <c r="FU153">
        <v>1</v>
      </c>
      <c r="FV153">
        <v>2</v>
      </c>
      <c r="FW153">
        <v>1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8</v>
      </c>
      <c r="GG153">
        <v>39</v>
      </c>
      <c r="GH153">
        <v>4</v>
      </c>
      <c r="GI153">
        <v>3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 t="s">
        <v>0</v>
      </c>
      <c r="GQ153">
        <v>0</v>
      </c>
      <c r="GR153">
        <v>0</v>
      </c>
      <c r="GS153" t="s">
        <v>0</v>
      </c>
      <c r="GT153">
        <v>0</v>
      </c>
      <c r="GU153">
        <v>0</v>
      </c>
      <c r="GV153">
        <v>1</v>
      </c>
      <c r="GW153">
        <v>0</v>
      </c>
      <c r="GX153">
        <v>0</v>
      </c>
      <c r="GY153">
        <v>4</v>
      </c>
    </row>
    <row r="154" spans="1:207">
      <c r="A154" t="s">
        <v>985</v>
      </c>
      <c r="B154" t="s">
        <v>972</v>
      </c>
      <c r="C154" t="str">
        <f>"280805"</f>
        <v>280805</v>
      </c>
      <c r="D154" t="s">
        <v>984</v>
      </c>
      <c r="E154">
        <v>2</v>
      </c>
      <c r="F154">
        <v>853</v>
      </c>
      <c r="G154">
        <v>660</v>
      </c>
      <c r="H154">
        <v>342</v>
      </c>
      <c r="I154">
        <v>318</v>
      </c>
      <c r="J154">
        <v>0</v>
      </c>
      <c r="K154">
        <v>3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318</v>
      </c>
      <c r="T154">
        <v>0</v>
      </c>
      <c r="U154">
        <v>0</v>
      </c>
      <c r="V154">
        <v>318</v>
      </c>
      <c r="W154">
        <v>16</v>
      </c>
      <c r="X154">
        <v>12</v>
      </c>
      <c r="Y154">
        <v>2</v>
      </c>
      <c r="Z154">
        <v>0</v>
      </c>
      <c r="AA154">
        <v>302</v>
      </c>
      <c r="AB154">
        <v>84</v>
      </c>
      <c r="AC154">
        <v>36</v>
      </c>
      <c r="AD154">
        <v>3</v>
      </c>
      <c r="AE154">
        <v>6</v>
      </c>
      <c r="AF154">
        <v>6</v>
      </c>
      <c r="AG154">
        <v>0</v>
      </c>
      <c r="AH154">
        <v>0</v>
      </c>
      <c r="AI154">
        <v>0</v>
      </c>
      <c r="AJ154">
        <v>1</v>
      </c>
      <c r="AK154">
        <v>1</v>
      </c>
      <c r="AL154">
        <v>17</v>
      </c>
      <c r="AM154">
        <v>0</v>
      </c>
      <c r="AN154">
        <v>4</v>
      </c>
      <c r="AO154">
        <v>3</v>
      </c>
      <c r="AP154">
        <v>2</v>
      </c>
      <c r="AQ154">
        <v>0</v>
      </c>
      <c r="AR154">
        <v>1</v>
      </c>
      <c r="AS154">
        <v>0</v>
      </c>
      <c r="AT154">
        <v>3</v>
      </c>
      <c r="AU154">
        <v>0</v>
      </c>
      <c r="AV154">
        <v>1</v>
      </c>
      <c r="AW154">
        <v>84</v>
      </c>
      <c r="AX154">
        <v>71</v>
      </c>
      <c r="AY154">
        <v>14</v>
      </c>
      <c r="AZ154">
        <v>7</v>
      </c>
      <c r="BA154">
        <v>19</v>
      </c>
      <c r="BB154">
        <v>10</v>
      </c>
      <c r="BC154">
        <v>2</v>
      </c>
      <c r="BD154">
        <v>6</v>
      </c>
      <c r="BE154">
        <v>0</v>
      </c>
      <c r="BF154">
        <v>2</v>
      </c>
      <c r="BG154">
        <v>2</v>
      </c>
      <c r="BH154">
        <v>0</v>
      </c>
      <c r="BI154">
        <v>0</v>
      </c>
      <c r="BJ154">
        <v>0</v>
      </c>
      <c r="BK154">
        <v>4</v>
      </c>
      <c r="BL154">
        <v>2</v>
      </c>
      <c r="BM154">
        <v>0</v>
      </c>
      <c r="BN154">
        <v>1</v>
      </c>
      <c r="BO154">
        <v>1</v>
      </c>
      <c r="BP154">
        <v>0</v>
      </c>
      <c r="BQ154">
        <v>0</v>
      </c>
      <c r="BR154">
        <v>1</v>
      </c>
      <c r="BS154">
        <v>71</v>
      </c>
      <c r="BT154">
        <v>18</v>
      </c>
      <c r="BU154">
        <v>6</v>
      </c>
      <c r="BV154">
        <v>3</v>
      </c>
      <c r="BW154">
        <v>3</v>
      </c>
      <c r="BX154">
        <v>2</v>
      </c>
      <c r="BY154">
        <v>0</v>
      </c>
      <c r="BZ154">
        <v>0</v>
      </c>
      <c r="CA154">
        <v>1</v>
      </c>
      <c r="CB154">
        <v>2</v>
      </c>
      <c r="CC154">
        <v>1</v>
      </c>
      <c r="CD154">
        <v>0</v>
      </c>
      <c r="CE154">
        <v>18</v>
      </c>
      <c r="CF154">
        <v>9</v>
      </c>
      <c r="CG154">
        <v>4</v>
      </c>
      <c r="CH154">
        <v>1</v>
      </c>
      <c r="CI154">
        <v>0</v>
      </c>
      <c r="CJ154">
        <v>1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1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1</v>
      </c>
      <c r="CY154">
        <v>0</v>
      </c>
      <c r="CZ154">
        <v>0</v>
      </c>
      <c r="DA154">
        <v>9</v>
      </c>
      <c r="DB154">
        <v>29</v>
      </c>
      <c r="DC154">
        <v>4</v>
      </c>
      <c r="DD154">
        <v>1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22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29</v>
      </c>
      <c r="DX154">
        <v>50</v>
      </c>
      <c r="DY154">
        <v>15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1</v>
      </c>
      <c r="EG154">
        <v>0</v>
      </c>
      <c r="EH154">
        <v>0</v>
      </c>
      <c r="EI154">
        <v>32</v>
      </c>
      <c r="EJ154">
        <v>0</v>
      </c>
      <c r="EK154">
        <v>1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50</v>
      </c>
      <c r="ET154">
        <v>33</v>
      </c>
      <c r="EU154">
        <v>5</v>
      </c>
      <c r="EV154">
        <v>4</v>
      </c>
      <c r="EW154">
        <v>0</v>
      </c>
      <c r="EX154">
        <v>17</v>
      </c>
      <c r="EY154">
        <v>1</v>
      </c>
      <c r="EZ154">
        <v>0</v>
      </c>
      <c r="FA154">
        <v>0</v>
      </c>
      <c r="FB154">
        <v>1</v>
      </c>
      <c r="FC154">
        <v>0</v>
      </c>
      <c r="FD154">
        <v>3</v>
      </c>
      <c r="FE154">
        <v>1</v>
      </c>
      <c r="FF154">
        <v>0</v>
      </c>
      <c r="FG154">
        <v>0</v>
      </c>
      <c r="FH154">
        <v>0</v>
      </c>
      <c r="FI154">
        <v>1</v>
      </c>
      <c r="FJ154">
        <v>0</v>
      </c>
      <c r="FK154">
        <v>33</v>
      </c>
      <c r="FL154">
        <v>6</v>
      </c>
      <c r="FM154">
        <v>3</v>
      </c>
      <c r="FN154">
        <v>1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1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1</v>
      </c>
      <c r="GG154">
        <v>6</v>
      </c>
      <c r="GH154">
        <v>2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1</v>
      </c>
      <c r="GP154" t="s">
        <v>0</v>
      </c>
      <c r="GQ154">
        <v>0</v>
      </c>
      <c r="GR154">
        <v>0</v>
      </c>
      <c r="GS154" t="s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2</v>
      </c>
    </row>
    <row r="155" spans="1:207">
      <c r="A155" t="s">
        <v>983</v>
      </c>
      <c r="B155" t="s">
        <v>972</v>
      </c>
      <c r="C155" t="str">
        <f>"280805"</f>
        <v>280805</v>
      </c>
      <c r="D155" t="s">
        <v>127</v>
      </c>
      <c r="E155">
        <v>3</v>
      </c>
      <c r="F155">
        <v>836</v>
      </c>
      <c r="G155">
        <v>650</v>
      </c>
      <c r="H155">
        <v>307</v>
      </c>
      <c r="I155">
        <v>343</v>
      </c>
      <c r="J155">
        <v>0</v>
      </c>
      <c r="K155">
        <v>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343</v>
      </c>
      <c r="T155">
        <v>0</v>
      </c>
      <c r="U155">
        <v>0</v>
      </c>
      <c r="V155">
        <v>343</v>
      </c>
      <c r="W155">
        <v>8</v>
      </c>
      <c r="X155">
        <v>7</v>
      </c>
      <c r="Y155">
        <v>1</v>
      </c>
      <c r="Z155">
        <v>0</v>
      </c>
      <c r="AA155">
        <v>335</v>
      </c>
      <c r="AB155">
        <v>93</v>
      </c>
      <c r="AC155">
        <v>34</v>
      </c>
      <c r="AD155">
        <v>4</v>
      </c>
      <c r="AE155">
        <v>7</v>
      </c>
      <c r="AF155">
        <v>9</v>
      </c>
      <c r="AG155">
        <v>3</v>
      </c>
      <c r="AH155">
        <v>0</v>
      </c>
      <c r="AI155">
        <v>1</v>
      </c>
      <c r="AJ155">
        <v>0</v>
      </c>
      <c r="AK155">
        <v>1</v>
      </c>
      <c r="AL155">
        <v>12</v>
      </c>
      <c r="AM155">
        <v>4</v>
      </c>
      <c r="AN155">
        <v>0</v>
      </c>
      <c r="AO155">
        <v>6</v>
      </c>
      <c r="AP155">
        <v>3</v>
      </c>
      <c r="AQ155">
        <v>2</v>
      </c>
      <c r="AR155">
        <v>2</v>
      </c>
      <c r="AS155">
        <v>0</v>
      </c>
      <c r="AT155">
        <v>1</v>
      </c>
      <c r="AU155">
        <v>2</v>
      </c>
      <c r="AV155">
        <v>2</v>
      </c>
      <c r="AW155">
        <v>93</v>
      </c>
      <c r="AX155">
        <v>83</v>
      </c>
      <c r="AY155">
        <v>14</v>
      </c>
      <c r="AZ155">
        <v>8</v>
      </c>
      <c r="BA155">
        <v>16</v>
      </c>
      <c r="BB155">
        <v>13</v>
      </c>
      <c r="BC155">
        <v>2</v>
      </c>
      <c r="BD155">
        <v>6</v>
      </c>
      <c r="BE155">
        <v>0</v>
      </c>
      <c r="BF155">
        <v>4</v>
      </c>
      <c r="BG155">
        <v>1</v>
      </c>
      <c r="BH155">
        <v>4</v>
      </c>
      <c r="BI155">
        <v>0</v>
      </c>
      <c r="BJ155">
        <v>3</v>
      </c>
      <c r="BK155">
        <v>5</v>
      </c>
      <c r="BL155">
        <v>0</v>
      </c>
      <c r="BM155">
        <v>1</v>
      </c>
      <c r="BN155">
        <v>1</v>
      </c>
      <c r="BO155">
        <v>3</v>
      </c>
      <c r="BP155">
        <v>0</v>
      </c>
      <c r="BQ155">
        <v>0</v>
      </c>
      <c r="BR155">
        <v>2</v>
      </c>
      <c r="BS155">
        <v>83</v>
      </c>
      <c r="BT155">
        <v>13</v>
      </c>
      <c r="BU155">
        <v>4</v>
      </c>
      <c r="BV155">
        <v>3</v>
      </c>
      <c r="BW155">
        <v>0</v>
      </c>
      <c r="BX155">
        <v>0</v>
      </c>
      <c r="BY155">
        <v>2</v>
      </c>
      <c r="BZ155">
        <v>2</v>
      </c>
      <c r="CA155">
        <v>2</v>
      </c>
      <c r="CB155">
        <v>0</v>
      </c>
      <c r="CC155">
        <v>0</v>
      </c>
      <c r="CD155">
        <v>0</v>
      </c>
      <c r="CE155">
        <v>13</v>
      </c>
      <c r="CF155">
        <v>15</v>
      </c>
      <c r="CG155">
        <v>10</v>
      </c>
      <c r="CH155">
        <v>1</v>
      </c>
      <c r="CI155">
        <v>0</v>
      </c>
      <c r="CJ155">
        <v>1</v>
      </c>
      <c r="CK155">
        <v>0</v>
      </c>
      <c r="CL155">
        <v>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15</v>
      </c>
      <c r="DB155">
        <v>30</v>
      </c>
      <c r="DC155">
        <v>0</v>
      </c>
      <c r="DD155">
        <v>1</v>
      </c>
      <c r="DE155">
        <v>0</v>
      </c>
      <c r="DF155">
        <v>1</v>
      </c>
      <c r="DG155">
        <v>2</v>
      </c>
      <c r="DH155">
        <v>0</v>
      </c>
      <c r="DI155">
        <v>2</v>
      </c>
      <c r="DJ155">
        <v>0</v>
      </c>
      <c r="DK155">
        <v>24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30</v>
      </c>
      <c r="DX155">
        <v>59</v>
      </c>
      <c r="DY155">
        <v>12</v>
      </c>
      <c r="DZ155">
        <v>2</v>
      </c>
      <c r="EA155">
        <v>0</v>
      </c>
      <c r="EB155">
        <v>0</v>
      </c>
      <c r="EC155">
        <v>0</v>
      </c>
      <c r="ED155">
        <v>1</v>
      </c>
      <c r="EE155">
        <v>0</v>
      </c>
      <c r="EF155">
        <v>0</v>
      </c>
      <c r="EG155">
        <v>1</v>
      </c>
      <c r="EH155">
        <v>0</v>
      </c>
      <c r="EI155">
        <v>43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59</v>
      </c>
      <c r="ET155">
        <v>29</v>
      </c>
      <c r="EU155">
        <v>4</v>
      </c>
      <c r="EV155">
        <v>2</v>
      </c>
      <c r="EW155">
        <v>3</v>
      </c>
      <c r="EX155">
        <v>16</v>
      </c>
      <c r="EY155">
        <v>1</v>
      </c>
      <c r="EZ155">
        <v>1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</v>
      </c>
      <c r="FJ155">
        <v>1</v>
      </c>
      <c r="FK155">
        <v>29</v>
      </c>
      <c r="FL155">
        <v>13</v>
      </c>
      <c r="FM155">
        <v>6</v>
      </c>
      <c r="FN155">
        <v>1</v>
      </c>
      <c r="FO155">
        <v>0</v>
      </c>
      <c r="FP155">
        <v>0</v>
      </c>
      <c r="FQ155">
        <v>0</v>
      </c>
      <c r="FR155">
        <v>1</v>
      </c>
      <c r="FS155">
        <v>0</v>
      </c>
      <c r="FT155">
        <v>0</v>
      </c>
      <c r="FU155">
        <v>0</v>
      </c>
      <c r="FV155">
        <v>2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3</v>
      </c>
      <c r="GG155">
        <v>13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 t="s">
        <v>0</v>
      </c>
      <c r="GQ155">
        <v>0</v>
      </c>
      <c r="GR155">
        <v>0</v>
      </c>
      <c r="GS155" t="s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</row>
    <row r="156" spans="1:207">
      <c r="A156" t="s">
        <v>982</v>
      </c>
      <c r="B156" t="s">
        <v>972</v>
      </c>
      <c r="C156" t="str">
        <f>"280805"</f>
        <v>280805</v>
      </c>
      <c r="D156" t="s">
        <v>127</v>
      </c>
      <c r="E156">
        <v>4</v>
      </c>
      <c r="F156">
        <v>1045</v>
      </c>
      <c r="G156">
        <v>810</v>
      </c>
      <c r="H156">
        <v>373</v>
      </c>
      <c r="I156">
        <v>437</v>
      </c>
      <c r="J156">
        <v>0</v>
      </c>
      <c r="K156">
        <v>3</v>
      </c>
      <c r="L156">
        <v>3</v>
      </c>
      <c r="M156">
        <v>3</v>
      </c>
      <c r="N156">
        <v>0</v>
      </c>
      <c r="O156">
        <v>0</v>
      </c>
      <c r="P156">
        <v>0</v>
      </c>
      <c r="Q156">
        <v>0</v>
      </c>
      <c r="R156">
        <v>3</v>
      </c>
      <c r="S156">
        <v>440</v>
      </c>
      <c r="T156">
        <v>3</v>
      </c>
      <c r="U156">
        <v>0</v>
      </c>
      <c r="V156">
        <v>440</v>
      </c>
      <c r="W156">
        <v>12</v>
      </c>
      <c r="X156">
        <v>10</v>
      </c>
      <c r="Y156">
        <v>2</v>
      </c>
      <c r="Z156">
        <v>0</v>
      </c>
      <c r="AA156">
        <v>428</v>
      </c>
      <c r="AB156">
        <v>116</v>
      </c>
      <c r="AC156">
        <v>36</v>
      </c>
      <c r="AD156">
        <v>6</v>
      </c>
      <c r="AE156">
        <v>4</v>
      </c>
      <c r="AF156">
        <v>6</v>
      </c>
      <c r="AG156">
        <v>5</v>
      </c>
      <c r="AH156">
        <v>2</v>
      </c>
      <c r="AI156">
        <v>3</v>
      </c>
      <c r="AJ156">
        <v>0</v>
      </c>
      <c r="AK156">
        <v>4</v>
      </c>
      <c r="AL156">
        <v>36</v>
      </c>
      <c r="AM156">
        <v>0</v>
      </c>
      <c r="AN156">
        <v>1</v>
      </c>
      <c r="AO156">
        <v>2</v>
      </c>
      <c r="AP156">
        <v>2</v>
      </c>
      <c r="AQ156">
        <v>0</v>
      </c>
      <c r="AR156">
        <v>5</v>
      </c>
      <c r="AS156">
        <v>0</v>
      </c>
      <c r="AT156">
        <v>3</v>
      </c>
      <c r="AU156">
        <v>0</v>
      </c>
      <c r="AV156">
        <v>1</v>
      </c>
      <c r="AW156">
        <v>116</v>
      </c>
      <c r="AX156">
        <v>106</v>
      </c>
      <c r="AY156">
        <v>23</v>
      </c>
      <c r="AZ156">
        <v>8</v>
      </c>
      <c r="BA156">
        <v>34</v>
      </c>
      <c r="BB156">
        <v>12</v>
      </c>
      <c r="BC156">
        <v>4</v>
      </c>
      <c r="BD156">
        <v>0</v>
      </c>
      <c r="BE156">
        <v>1</v>
      </c>
      <c r="BF156">
        <v>8</v>
      </c>
      <c r="BG156">
        <v>0</v>
      </c>
      <c r="BH156">
        <v>2</v>
      </c>
      <c r="BI156">
        <v>2</v>
      </c>
      <c r="BJ156">
        <v>2</v>
      </c>
      <c r="BK156">
        <v>2</v>
      </c>
      <c r="BL156">
        <v>2</v>
      </c>
      <c r="BM156">
        <v>0</v>
      </c>
      <c r="BN156">
        <v>0</v>
      </c>
      <c r="BO156">
        <v>2</v>
      </c>
      <c r="BP156">
        <v>1</v>
      </c>
      <c r="BQ156">
        <v>0</v>
      </c>
      <c r="BR156">
        <v>3</v>
      </c>
      <c r="BS156">
        <v>106</v>
      </c>
      <c r="BT156">
        <v>18</v>
      </c>
      <c r="BU156">
        <v>10</v>
      </c>
      <c r="BV156">
        <v>3</v>
      </c>
      <c r="BW156">
        <v>2</v>
      </c>
      <c r="BX156">
        <v>2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18</v>
      </c>
      <c r="CF156">
        <v>17</v>
      </c>
      <c r="CG156">
        <v>9</v>
      </c>
      <c r="CH156">
        <v>0</v>
      </c>
      <c r="CI156">
        <v>3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1</v>
      </c>
      <c r="CP156">
        <v>1</v>
      </c>
      <c r="CQ156">
        <v>2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17</v>
      </c>
      <c r="DB156">
        <v>34</v>
      </c>
      <c r="DC156">
        <v>11</v>
      </c>
      <c r="DD156">
        <v>1</v>
      </c>
      <c r="DE156">
        <v>1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19</v>
      </c>
      <c r="DL156">
        <v>0</v>
      </c>
      <c r="DM156">
        <v>1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34</v>
      </c>
      <c r="DX156">
        <v>63</v>
      </c>
      <c r="DY156">
        <v>14</v>
      </c>
      <c r="DZ156">
        <v>3</v>
      </c>
      <c r="EA156">
        <v>3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38</v>
      </c>
      <c r="EJ156">
        <v>0</v>
      </c>
      <c r="EK156">
        <v>2</v>
      </c>
      <c r="EL156">
        <v>1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2</v>
      </c>
      <c r="ES156">
        <v>63</v>
      </c>
      <c r="ET156">
        <v>56</v>
      </c>
      <c r="EU156">
        <v>8</v>
      </c>
      <c r="EV156">
        <v>3</v>
      </c>
      <c r="EW156">
        <v>0</v>
      </c>
      <c r="EX156">
        <v>30</v>
      </c>
      <c r="EY156">
        <v>0</v>
      </c>
      <c r="EZ156">
        <v>3</v>
      </c>
      <c r="FA156">
        <v>3</v>
      </c>
      <c r="FB156">
        <v>0</v>
      </c>
      <c r="FC156">
        <v>0</v>
      </c>
      <c r="FD156">
        <v>3</v>
      </c>
      <c r="FE156">
        <v>1</v>
      </c>
      <c r="FF156">
        <v>0</v>
      </c>
      <c r="FG156">
        <v>0</v>
      </c>
      <c r="FH156">
        <v>1</v>
      </c>
      <c r="FI156">
        <v>0</v>
      </c>
      <c r="FJ156">
        <v>4</v>
      </c>
      <c r="FK156">
        <v>56</v>
      </c>
      <c r="FL156">
        <v>16</v>
      </c>
      <c r="FM156">
        <v>6</v>
      </c>
      <c r="FN156">
        <v>0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1</v>
      </c>
      <c r="FU156">
        <v>2</v>
      </c>
      <c r="FV156">
        <v>0</v>
      </c>
      <c r="FW156">
        <v>1</v>
      </c>
      <c r="FX156">
        <v>1</v>
      </c>
      <c r="FY156">
        <v>0</v>
      </c>
      <c r="FZ156">
        <v>1</v>
      </c>
      <c r="GA156">
        <v>1</v>
      </c>
      <c r="GB156">
        <v>0</v>
      </c>
      <c r="GC156">
        <v>0</v>
      </c>
      <c r="GD156">
        <v>0</v>
      </c>
      <c r="GE156">
        <v>0</v>
      </c>
      <c r="GF156">
        <v>2</v>
      </c>
      <c r="GG156">
        <v>16</v>
      </c>
      <c r="GH156">
        <v>2</v>
      </c>
      <c r="GI156">
        <v>2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 t="s">
        <v>0</v>
      </c>
      <c r="GQ156">
        <v>0</v>
      </c>
      <c r="GR156">
        <v>0</v>
      </c>
      <c r="GS156" t="s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2</v>
      </c>
    </row>
    <row r="157" spans="1:207">
      <c r="A157" t="s">
        <v>981</v>
      </c>
      <c r="B157" t="s">
        <v>972</v>
      </c>
      <c r="C157" t="str">
        <f>"280805"</f>
        <v>280805</v>
      </c>
      <c r="D157" t="s">
        <v>601</v>
      </c>
      <c r="E157">
        <v>5</v>
      </c>
      <c r="F157">
        <v>857</v>
      </c>
      <c r="G157">
        <v>655</v>
      </c>
      <c r="H157">
        <v>382</v>
      </c>
      <c r="I157">
        <v>273</v>
      </c>
      <c r="J157">
        <v>0</v>
      </c>
      <c r="K157">
        <v>8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274</v>
      </c>
      <c r="T157">
        <v>1</v>
      </c>
      <c r="U157">
        <v>0</v>
      </c>
      <c r="V157">
        <v>274</v>
      </c>
      <c r="W157">
        <v>13</v>
      </c>
      <c r="X157">
        <v>11</v>
      </c>
      <c r="Y157">
        <v>2</v>
      </c>
      <c r="Z157">
        <v>0</v>
      </c>
      <c r="AA157">
        <v>261</v>
      </c>
      <c r="AB157">
        <v>55</v>
      </c>
      <c r="AC157">
        <v>17</v>
      </c>
      <c r="AD157">
        <v>2</v>
      </c>
      <c r="AE157">
        <v>1</v>
      </c>
      <c r="AF157">
        <v>3</v>
      </c>
      <c r="AG157">
        <v>4</v>
      </c>
      <c r="AH157">
        <v>0</v>
      </c>
      <c r="AI157">
        <v>1</v>
      </c>
      <c r="AJ157">
        <v>1</v>
      </c>
      <c r="AK157">
        <v>0</v>
      </c>
      <c r="AL157">
        <v>3</v>
      </c>
      <c r="AM157">
        <v>0</v>
      </c>
      <c r="AN157">
        <v>0</v>
      </c>
      <c r="AO157">
        <v>7</v>
      </c>
      <c r="AP157">
        <v>1</v>
      </c>
      <c r="AQ157">
        <v>1</v>
      </c>
      <c r="AR157">
        <v>2</v>
      </c>
      <c r="AS157">
        <v>0</v>
      </c>
      <c r="AT157">
        <v>6</v>
      </c>
      <c r="AU157">
        <v>1</v>
      </c>
      <c r="AV157">
        <v>5</v>
      </c>
      <c r="AW157">
        <v>55</v>
      </c>
      <c r="AX157">
        <v>45</v>
      </c>
      <c r="AY157">
        <v>9</v>
      </c>
      <c r="AZ157">
        <v>4</v>
      </c>
      <c r="BA157">
        <v>6</v>
      </c>
      <c r="BB157">
        <v>7</v>
      </c>
      <c r="BC157">
        <v>0</v>
      </c>
      <c r="BD157">
        <v>5</v>
      </c>
      <c r="BE157">
        <v>0</v>
      </c>
      <c r="BF157">
        <v>5</v>
      </c>
      <c r="BG157">
        <v>0</v>
      </c>
      <c r="BH157">
        <v>0</v>
      </c>
      <c r="BI157">
        <v>0</v>
      </c>
      <c r="BJ157">
        <v>0</v>
      </c>
      <c r="BK157">
        <v>4</v>
      </c>
      <c r="BL157">
        <v>0</v>
      </c>
      <c r="BM157">
        <v>2</v>
      </c>
      <c r="BN157">
        <v>0</v>
      </c>
      <c r="BO157">
        <v>2</v>
      </c>
      <c r="BP157">
        <v>1</v>
      </c>
      <c r="BQ157">
        <v>0</v>
      </c>
      <c r="BR157">
        <v>0</v>
      </c>
      <c r="BS157">
        <v>45</v>
      </c>
      <c r="BT157">
        <v>10</v>
      </c>
      <c r="BU157">
        <v>5</v>
      </c>
      <c r="BV157">
        <v>1</v>
      </c>
      <c r="BW157">
        <v>0</v>
      </c>
      <c r="BX157">
        <v>0</v>
      </c>
      <c r="BY157">
        <v>0</v>
      </c>
      <c r="BZ157">
        <v>1</v>
      </c>
      <c r="CA157">
        <v>1</v>
      </c>
      <c r="CB157">
        <v>0</v>
      </c>
      <c r="CC157">
        <v>1</v>
      </c>
      <c r="CD157">
        <v>1</v>
      </c>
      <c r="CE157">
        <v>10</v>
      </c>
      <c r="CF157">
        <v>9</v>
      </c>
      <c r="CG157">
        <v>3</v>
      </c>
      <c r="CH157">
        <v>1</v>
      </c>
      <c r="CI157">
        <v>0</v>
      </c>
      <c r="CJ157">
        <v>0</v>
      </c>
      <c r="CK157">
        <v>1</v>
      </c>
      <c r="CL157">
        <v>1</v>
      </c>
      <c r="CM157">
        <v>0</v>
      </c>
      <c r="CN157">
        <v>0</v>
      </c>
      <c r="CO157">
        <v>0</v>
      </c>
      <c r="CP157">
        <v>2</v>
      </c>
      <c r="CQ157">
        <v>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9</v>
      </c>
      <c r="DB157">
        <v>59</v>
      </c>
      <c r="DC157">
        <v>9</v>
      </c>
      <c r="DD157">
        <v>3</v>
      </c>
      <c r="DE157">
        <v>0</v>
      </c>
      <c r="DF157">
        <v>3</v>
      </c>
      <c r="DG157">
        <v>1</v>
      </c>
      <c r="DH157">
        <v>0</v>
      </c>
      <c r="DI157">
        <v>10</v>
      </c>
      <c r="DJ157">
        <v>0</v>
      </c>
      <c r="DK157">
        <v>30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2</v>
      </c>
      <c r="DW157">
        <v>59</v>
      </c>
      <c r="DX157">
        <v>49</v>
      </c>
      <c r="DY157">
        <v>10</v>
      </c>
      <c r="DZ157">
        <v>1</v>
      </c>
      <c r="EA157">
        <v>0</v>
      </c>
      <c r="EB157">
        <v>0</v>
      </c>
      <c r="EC157">
        <v>0</v>
      </c>
      <c r="ED157">
        <v>2</v>
      </c>
      <c r="EE157">
        <v>3</v>
      </c>
      <c r="EF157">
        <v>1</v>
      </c>
      <c r="EG157">
        <v>0</v>
      </c>
      <c r="EH157">
        <v>0</v>
      </c>
      <c r="EI157">
        <v>30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2</v>
      </c>
      <c r="ES157">
        <v>49</v>
      </c>
      <c r="ET157">
        <v>21</v>
      </c>
      <c r="EU157">
        <v>4</v>
      </c>
      <c r="EV157">
        <v>4</v>
      </c>
      <c r="EW157">
        <v>1</v>
      </c>
      <c r="EX157">
        <v>7</v>
      </c>
      <c r="EY157">
        <v>0</v>
      </c>
      <c r="EZ157">
        <v>0</v>
      </c>
      <c r="FA157">
        <v>0</v>
      </c>
      <c r="FB157">
        <v>2</v>
      </c>
      <c r="FC157">
        <v>0</v>
      </c>
      <c r="FD157">
        <v>1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21</v>
      </c>
      <c r="FL157">
        <v>13</v>
      </c>
      <c r="FM157">
        <v>0</v>
      </c>
      <c r="FN157">
        <v>2</v>
      </c>
      <c r="FO157">
        <v>1</v>
      </c>
      <c r="FP157">
        <v>0</v>
      </c>
      <c r="FQ157">
        <v>0</v>
      </c>
      <c r="FR157">
        <v>1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1</v>
      </c>
      <c r="GF157">
        <v>7</v>
      </c>
      <c r="GG157">
        <v>13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 t="s">
        <v>0</v>
      </c>
      <c r="GQ157">
        <v>0</v>
      </c>
      <c r="GR157">
        <v>0</v>
      </c>
      <c r="GS157" t="s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</row>
    <row r="158" spans="1:207">
      <c r="A158" t="s">
        <v>980</v>
      </c>
      <c r="B158" t="s">
        <v>972</v>
      </c>
      <c r="C158" t="str">
        <f>"280805"</f>
        <v>280805</v>
      </c>
      <c r="D158" t="s">
        <v>979</v>
      </c>
      <c r="E158">
        <v>6</v>
      </c>
      <c r="F158">
        <v>876</v>
      </c>
      <c r="G158">
        <v>670</v>
      </c>
      <c r="H158">
        <v>348</v>
      </c>
      <c r="I158">
        <v>322</v>
      </c>
      <c r="J158">
        <v>0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322</v>
      </c>
      <c r="T158">
        <v>0</v>
      </c>
      <c r="U158">
        <v>0</v>
      </c>
      <c r="V158">
        <v>322</v>
      </c>
      <c r="W158">
        <v>11</v>
      </c>
      <c r="X158">
        <v>10</v>
      </c>
      <c r="Y158">
        <v>0</v>
      </c>
      <c r="Z158">
        <v>0</v>
      </c>
      <c r="AA158">
        <v>311</v>
      </c>
      <c r="AB158">
        <v>91</v>
      </c>
      <c r="AC158">
        <v>28</v>
      </c>
      <c r="AD158">
        <v>1</v>
      </c>
      <c r="AE158">
        <v>13</v>
      </c>
      <c r="AF158">
        <v>2</v>
      </c>
      <c r="AG158">
        <v>1</v>
      </c>
      <c r="AH158">
        <v>2</v>
      </c>
      <c r="AI158">
        <v>1</v>
      </c>
      <c r="AJ158">
        <v>1</v>
      </c>
      <c r="AK158">
        <v>2</v>
      </c>
      <c r="AL158">
        <v>25</v>
      </c>
      <c r="AM158">
        <v>0</v>
      </c>
      <c r="AN158">
        <v>1</v>
      </c>
      <c r="AO158">
        <v>5</v>
      </c>
      <c r="AP158">
        <v>0</v>
      </c>
      <c r="AQ158">
        <v>0</v>
      </c>
      <c r="AR158">
        <v>4</v>
      </c>
      <c r="AS158">
        <v>1</v>
      </c>
      <c r="AT158">
        <v>2</v>
      </c>
      <c r="AU158">
        <v>0</v>
      </c>
      <c r="AV158">
        <v>2</v>
      </c>
      <c r="AW158">
        <v>91</v>
      </c>
      <c r="AX158">
        <v>67</v>
      </c>
      <c r="AY158">
        <v>14</v>
      </c>
      <c r="AZ158">
        <v>3</v>
      </c>
      <c r="BA158">
        <v>13</v>
      </c>
      <c r="BB158">
        <v>9</v>
      </c>
      <c r="BC158">
        <v>3</v>
      </c>
      <c r="BD158">
        <v>16</v>
      </c>
      <c r="BE158">
        <v>0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3</v>
      </c>
      <c r="BL158">
        <v>0</v>
      </c>
      <c r="BM158">
        <v>0</v>
      </c>
      <c r="BN158">
        <v>0</v>
      </c>
      <c r="BO158">
        <v>1</v>
      </c>
      <c r="BP158">
        <v>0</v>
      </c>
      <c r="BQ158">
        <v>0</v>
      </c>
      <c r="BR158">
        <v>0</v>
      </c>
      <c r="BS158">
        <v>67</v>
      </c>
      <c r="BT158">
        <v>12</v>
      </c>
      <c r="BU158">
        <v>7</v>
      </c>
      <c r="BV158">
        <v>2</v>
      </c>
      <c r="BW158">
        <v>0</v>
      </c>
      <c r="BX158">
        <v>1</v>
      </c>
      <c r="BY158">
        <v>0</v>
      </c>
      <c r="BZ158">
        <v>1</v>
      </c>
      <c r="CA158">
        <v>0</v>
      </c>
      <c r="CB158">
        <v>1</v>
      </c>
      <c r="CC158">
        <v>0</v>
      </c>
      <c r="CD158">
        <v>0</v>
      </c>
      <c r="CE158">
        <v>12</v>
      </c>
      <c r="CF158">
        <v>16</v>
      </c>
      <c r="CG158">
        <v>5</v>
      </c>
      <c r="CH158">
        <v>1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1</v>
      </c>
      <c r="CO158">
        <v>1</v>
      </c>
      <c r="CP158">
        <v>0</v>
      </c>
      <c r="CQ158">
        <v>1</v>
      </c>
      <c r="CR158">
        <v>0</v>
      </c>
      <c r="CS158">
        <v>1</v>
      </c>
      <c r="CT158">
        <v>0</v>
      </c>
      <c r="CU158">
        <v>1</v>
      </c>
      <c r="CV158">
        <v>2</v>
      </c>
      <c r="CW158">
        <v>0</v>
      </c>
      <c r="CX158">
        <v>0</v>
      </c>
      <c r="CY158">
        <v>0</v>
      </c>
      <c r="CZ158">
        <v>2</v>
      </c>
      <c r="DA158">
        <v>16</v>
      </c>
      <c r="DB158">
        <v>52</v>
      </c>
      <c r="DC158">
        <v>2</v>
      </c>
      <c r="DD158">
        <v>1</v>
      </c>
      <c r="DE158">
        <v>2</v>
      </c>
      <c r="DF158">
        <v>0</v>
      </c>
      <c r="DG158">
        <v>0</v>
      </c>
      <c r="DH158">
        <v>0</v>
      </c>
      <c r="DI158">
        <v>1</v>
      </c>
      <c r="DJ158">
        <v>0</v>
      </c>
      <c r="DK158">
        <v>45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52</v>
      </c>
      <c r="DX158">
        <v>33</v>
      </c>
      <c r="DY158">
        <v>19</v>
      </c>
      <c r="DZ158">
        <v>1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0</v>
      </c>
      <c r="EG158">
        <v>2</v>
      </c>
      <c r="EH158">
        <v>1</v>
      </c>
      <c r="EI158">
        <v>7</v>
      </c>
      <c r="EJ158">
        <v>0</v>
      </c>
      <c r="EK158">
        <v>0</v>
      </c>
      <c r="EL158">
        <v>0</v>
      </c>
      <c r="EM158">
        <v>0</v>
      </c>
      <c r="EN158">
        <v>1</v>
      </c>
      <c r="EO158">
        <v>0</v>
      </c>
      <c r="EP158">
        <v>0</v>
      </c>
      <c r="EQ158">
        <v>1</v>
      </c>
      <c r="ER158">
        <v>0</v>
      </c>
      <c r="ES158">
        <v>33</v>
      </c>
      <c r="ET158">
        <v>30</v>
      </c>
      <c r="EU158">
        <v>9</v>
      </c>
      <c r="EV158">
        <v>3</v>
      </c>
      <c r="EW158">
        <v>0</v>
      </c>
      <c r="EX158">
        <v>14</v>
      </c>
      <c r="EY158">
        <v>0</v>
      </c>
      <c r="EZ158">
        <v>0</v>
      </c>
      <c r="FA158">
        <v>1</v>
      </c>
      <c r="FB158">
        <v>0</v>
      </c>
      <c r="FC158">
        <v>1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30</v>
      </c>
      <c r="FL158">
        <v>8</v>
      </c>
      <c r="FM158">
        <v>4</v>
      </c>
      <c r="FN158">
        <v>0</v>
      </c>
      <c r="FO158">
        <v>2</v>
      </c>
      <c r="FP158">
        <v>0</v>
      </c>
      <c r="FQ158">
        <v>0</v>
      </c>
      <c r="FR158">
        <v>0</v>
      </c>
      <c r="FS158">
        <v>1</v>
      </c>
      <c r="FT158">
        <v>0</v>
      </c>
      <c r="FU158">
        <v>0</v>
      </c>
      <c r="FV158">
        <v>1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8</v>
      </c>
      <c r="GH158">
        <v>2</v>
      </c>
      <c r="GI158">
        <v>1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 t="s">
        <v>0</v>
      </c>
      <c r="GQ158">
        <v>0</v>
      </c>
      <c r="GR158">
        <v>0</v>
      </c>
      <c r="GS158" t="s">
        <v>0</v>
      </c>
      <c r="GT158">
        <v>0</v>
      </c>
      <c r="GU158">
        <v>0</v>
      </c>
      <c r="GV158">
        <v>1</v>
      </c>
      <c r="GW158">
        <v>0</v>
      </c>
      <c r="GX158">
        <v>0</v>
      </c>
      <c r="GY158">
        <v>2</v>
      </c>
    </row>
    <row r="159" spans="1:207">
      <c r="A159" t="s">
        <v>978</v>
      </c>
      <c r="B159" t="s">
        <v>972</v>
      </c>
      <c r="C159" t="str">
        <f>"280805"</f>
        <v>280805</v>
      </c>
      <c r="D159" t="s">
        <v>977</v>
      </c>
      <c r="E159">
        <v>7</v>
      </c>
      <c r="F159">
        <v>346</v>
      </c>
      <c r="G159">
        <v>270</v>
      </c>
      <c r="H159">
        <v>169</v>
      </c>
      <c r="I159">
        <v>101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101</v>
      </c>
      <c r="T159">
        <v>0</v>
      </c>
      <c r="U159">
        <v>0</v>
      </c>
      <c r="V159">
        <v>101</v>
      </c>
      <c r="W159">
        <v>2</v>
      </c>
      <c r="X159">
        <v>1</v>
      </c>
      <c r="Y159">
        <v>1</v>
      </c>
      <c r="Z159">
        <v>0</v>
      </c>
      <c r="AA159">
        <v>99</v>
      </c>
      <c r="AB159">
        <v>40</v>
      </c>
      <c r="AC159">
        <v>12</v>
      </c>
      <c r="AD159">
        <v>0</v>
      </c>
      <c r="AE159">
        <v>0</v>
      </c>
      <c r="AF159">
        <v>2</v>
      </c>
      <c r="AG159">
        <v>1</v>
      </c>
      <c r="AH159">
        <v>0</v>
      </c>
      <c r="AI159">
        <v>2</v>
      </c>
      <c r="AJ159">
        <v>3</v>
      </c>
      <c r="AK159">
        <v>0</v>
      </c>
      <c r="AL159">
        <v>13</v>
      </c>
      <c r="AM159">
        <v>0</v>
      </c>
      <c r="AN159">
        <v>0</v>
      </c>
      <c r="AO159">
        <v>1</v>
      </c>
      <c r="AP159">
        <v>2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3</v>
      </c>
      <c r="AW159">
        <v>40</v>
      </c>
      <c r="AX159">
        <v>17</v>
      </c>
      <c r="AY159">
        <v>5</v>
      </c>
      <c r="AZ159">
        <v>6</v>
      </c>
      <c r="BA159">
        <v>0</v>
      </c>
      <c r="BB159">
        <v>2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1</v>
      </c>
      <c r="BS159">
        <v>17</v>
      </c>
      <c r="BT159">
        <v>5</v>
      </c>
      <c r="BU159">
        <v>2</v>
      </c>
      <c r="BV159">
        <v>2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5</v>
      </c>
      <c r="CF159">
        <v>7</v>
      </c>
      <c r="CG159">
        <v>3</v>
      </c>
      <c r="CH159">
        <v>1</v>
      </c>
      <c r="CI159">
        <v>0</v>
      </c>
      <c r="CJ159">
        <v>1</v>
      </c>
      <c r="CK159">
        <v>0</v>
      </c>
      <c r="CL159">
        <v>2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7</v>
      </c>
      <c r="DB159">
        <v>17</v>
      </c>
      <c r="DC159">
        <v>1</v>
      </c>
      <c r="DD159">
        <v>1</v>
      </c>
      <c r="DE159">
        <v>0</v>
      </c>
      <c r="DF159">
        <v>1</v>
      </c>
      <c r="DG159">
        <v>0</v>
      </c>
      <c r="DH159">
        <v>0</v>
      </c>
      <c r="DI159">
        <v>7</v>
      </c>
      <c r="DJ159">
        <v>0</v>
      </c>
      <c r="DK159">
        <v>6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17</v>
      </c>
      <c r="DX159">
        <v>5</v>
      </c>
      <c r="DY159">
        <v>3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1</v>
      </c>
      <c r="EH159">
        <v>0</v>
      </c>
      <c r="EI159">
        <v>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5</v>
      </c>
      <c r="ET159">
        <v>6</v>
      </c>
      <c r="EU159">
        <v>1</v>
      </c>
      <c r="EV159">
        <v>0</v>
      </c>
      <c r="EW159">
        <v>0</v>
      </c>
      <c r="EX159">
        <v>1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0</v>
      </c>
      <c r="FE159">
        <v>3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6</v>
      </c>
      <c r="FL159">
        <v>2</v>
      </c>
      <c r="FM159">
        <v>1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1</v>
      </c>
      <c r="GF159">
        <v>0</v>
      </c>
      <c r="GG159">
        <v>2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 t="s">
        <v>0</v>
      </c>
      <c r="GQ159">
        <v>0</v>
      </c>
      <c r="GR159">
        <v>0</v>
      </c>
      <c r="GS159" t="s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</row>
    <row r="160" spans="1:207">
      <c r="A160" s="1" t="s">
        <v>976</v>
      </c>
      <c r="B160" t="s">
        <v>972</v>
      </c>
      <c r="C160" t="str">
        <f>"280805"</f>
        <v>280805</v>
      </c>
      <c r="D160" t="s">
        <v>975</v>
      </c>
      <c r="E160">
        <v>8</v>
      </c>
      <c r="F160">
        <v>391</v>
      </c>
      <c r="G160">
        <v>300</v>
      </c>
      <c r="H160">
        <v>173</v>
      </c>
      <c r="I160">
        <v>127</v>
      </c>
      <c r="J160">
        <v>0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127</v>
      </c>
      <c r="T160">
        <v>0</v>
      </c>
      <c r="U160">
        <v>0</v>
      </c>
      <c r="V160">
        <v>127</v>
      </c>
      <c r="W160">
        <v>7</v>
      </c>
      <c r="X160">
        <v>6</v>
      </c>
      <c r="Y160">
        <v>1</v>
      </c>
      <c r="Z160">
        <v>0</v>
      </c>
      <c r="AA160">
        <v>120</v>
      </c>
      <c r="AB160">
        <v>40</v>
      </c>
      <c r="AC160">
        <v>21</v>
      </c>
      <c r="AD160">
        <v>2</v>
      </c>
      <c r="AE160">
        <v>2</v>
      </c>
      <c r="AF160">
        <v>1</v>
      </c>
      <c r="AG160">
        <v>0</v>
      </c>
      <c r="AH160">
        <v>1</v>
      </c>
      <c r="AI160">
        <v>0</v>
      </c>
      <c r="AJ160">
        <v>0</v>
      </c>
      <c r="AK160">
        <v>1</v>
      </c>
      <c r="AL160">
        <v>6</v>
      </c>
      <c r="AM160">
        <v>0</v>
      </c>
      <c r="AN160">
        <v>1</v>
      </c>
      <c r="AO160">
        <v>2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2</v>
      </c>
      <c r="AW160">
        <v>40</v>
      </c>
      <c r="AX160">
        <v>28</v>
      </c>
      <c r="AY160">
        <v>8</v>
      </c>
      <c r="AZ160">
        <v>2</v>
      </c>
      <c r="BA160">
        <v>8</v>
      </c>
      <c r="BB160">
        <v>5</v>
      </c>
      <c r="BC160">
        <v>1</v>
      </c>
      <c r="BD160">
        <v>2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28</v>
      </c>
      <c r="BT160">
        <v>2</v>
      </c>
      <c r="BU160">
        <v>0</v>
      </c>
      <c r="BV160">
        <v>1</v>
      </c>
      <c r="BW160">
        <v>0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2</v>
      </c>
      <c r="CF160">
        <v>6</v>
      </c>
      <c r="CG160">
        <v>3</v>
      </c>
      <c r="CH160">
        <v>1</v>
      </c>
      <c r="CI160">
        <v>0</v>
      </c>
      <c r="CJ160">
        <v>1</v>
      </c>
      <c r="CK160">
        <v>0</v>
      </c>
      <c r="CL160">
        <v>0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6</v>
      </c>
      <c r="DB160">
        <v>11</v>
      </c>
      <c r="DC160">
        <v>4</v>
      </c>
      <c r="DD160">
        <v>0</v>
      </c>
      <c r="DE160">
        <v>0</v>
      </c>
      <c r="DF160">
        <v>1</v>
      </c>
      <c r="DG160">
        <v>0</v>
      </c>
      <c r="DH160">
        <v>1</v>
      </c>
      <c r="DI160">
        <v>1</v>
      </c>
      <c r="DJ160">
        <v>0</v>
      </c>
      <c r="DK160">
        <v>3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1</v>
      </c>
      <c r="DW160">
        <v>11</v>
      </c>
      <c r="DX160">
        <v>9</v>
      </c>
      <c r="DY160">
        <v>4</v>
      </c>
      <c r="DZ160">
        <v>0</v>
      </c>
      <c r="EA160">
        <v>0</v>
      </c>
      <c r="EB160">
        <v>1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4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9</v>
      </c>
      <c r="ET160">
        <v>19</v>
      </c>
      <c r="EU160">
        <v>2</v>
      </c>
      <c r="EV160">
        <v>2</v>
      </c>
      <c r="EW160">
        <v>2</v>
      </c>
      <c r="EX160">
        <v>6</v>
      </c>
      <c r="EY160">
        <v>0</v>
      </c>
      <c r="EZ160">
        <v>1</v>
      </c>
      <c r="FA160">
        <v>1</v>
      </c>
      <c r="FB160">
        <v>0</v>
      </c>
      <c r="FC160">
        <v>1</v>
      </c>
      <c r="FD160">
        <v>0</v>
      </c>
      <c r="FE160">
        <v>2</v>
      </c>
      <c r="FF160">
        <v>1</v>
      </c>
      <c r="FG160">
        <v>0</v>
      </c>
      <c r="FH160">
        <v>0</v>
      </c>
      <c r="FI160">
        <v>0</v>
      </c>
      <c r="FJ160">
        <v>1</v>
      </c>
      <c r="FK160">
        <v>19</v>
      </c>
      <c r="FL160">
        <v>4</v>
      </c>
      <c r="FM160">
        <v>1</v>
      </c>
      <c r="FN160">
        <v>1</v>
      </c>
      <c r="FO160">
        <v>0</v>
      </c>
      <c r="FP160">
        <v>0</v>
      </c>
      <c r="FQ160">
        <v>0</v>
      </c>
      <c r="FR160">
        <v>0</v>
      </c>
      <c r="FS160">
        <v>1</v>
      </c>
      <c r="FT160">
        <v>0</v>
      </c>
      <c r="FU160">
        <v>1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4</v>
      </c>
      <c r="GH160">
        <v>1</v>
      </c>
      <c r="GI160">
        <v>0</v>
      </c>
      <c r="GJ160">
        <v>0</v>
      </c>
      <c r="GK160">
        <v>0</v>
      </c>
      <c r="GL160">
        <v>1</v>
      </c>
      <c r="GM160">
        <v>0</v>
      </c>
      <c r="GN160">
        <v>0</v>
      </c>
      <c r="GO160">
        <v>0</v>
      </c>
      <c r="GP160" t="s">
        <v>0</v>
      </c>
      <c r="GQ160">
        <v>0</v>
      </c>
      <c r="GR160">
        <v>0</v>
      </c>
      <c r="GS160" t="s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1</v>
      </c>
    </row>
    <row r="161" spans="1:207">
      <c r="A161" t="s">
        <v>974</v>
      </c>
      <c r="B161" t="s">
        <v>972</v>
      </c>
      <c r="C161" t="str">
        <f>"280805"</f>
        <v>280805</v>
      </c>
      <c r="D161" t="s">
        <v>971</v>
      </c>
      <c r="E161">
        <v>9</v>
      </c>
      <c r="F161">
        <v>56</v>
      </c>
      <c r="G161">
        <v>62</v>
      </c>
      <c r="H161">
        <v>54</v>
      </c>
      <c r="I161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8</v>
      </c>
      <c r="T161">
        <v>0</v>
      </c>
      <c r="U161">
        <v>0</v>
      </c>
      <c r="V161">
        <v>8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2</v>
      </c>
      <c r="AY161">
        <v>0</v>
      </c>
      <c r="AZ161">
        <v>1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2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4</v>
      </c>
      <c r="DY161">
        <v>1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3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4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1</v>
      </c>
      <c r="FK161">
        <v>1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 t="s">
        <v>0</v>
      </c>
      <c r="GQ161">
        <v>0</v>
      </c>
      <c r="GR161">
        <v>0</v>
      </c>
      <c r="GS161" t="s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</row>
    <row r="162" spans="1:207">
      <c r="A162" t="s">
        <v>973</v>
      </c>
      <c r="B162" t="s">
        <v>972</v>
      </c>
      <c r="C162" t="str">
        <f>"280805"</f>
        <v>280805</v>
      </c>
      <c r="D162" t="s">
        <v>971</v>
      </c>
      <c r="E162">
        <v>10</v>
      </c>
      <c r="F162">
        <v>43</v>
      </c>
      <c r="G162">
        <v>45</v>
      </c>
      <c r="H162">
        <v>35</v>
      </c>
      <c r="I162">
        <v>10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10</v>
      </c>
      <c r="T162">
        <v>0</v>
      </c>
      <c r="U162">
        <v>0</v>
      </c>
      <c r="V162">
        <v>10</v>
      </c>
      <c r="W162">
        <v>0</v>
      </c>
      <c r="X162">
        <v>0</v>
      </c>
      <c r="Y162">
        <v>0</v>
      </c>
      <c r="Z162">
        <v>0</v>
      </c>
      <c r="AA162">
        <v>10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v>4</v>
      </c>
      <c r="AY162">
        <v>0</v>
      </c>
      <c r="AZ162">
        <v>0</v>
      </c>
      <c r="BA162">
        <v>2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4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3</v>
      </c>
      <c r="DC162">
        <v>2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3</v>
      </c>
      <c r="DX162">
        <v>2</v>
      </c>
      <c r="DY162">
        <v>1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1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2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 t="s">
        <v>0</v>
      </c>
      <c r="GQ162">
        <v>0</v>
      </c>
      <c r="GR162">
        <v>0</v>
      </c>
      <c r="GS162" t="s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</row>
    <row r="163" spans="1:207">
      <c r="A163" t="s">
        <v>970</v>
      </c>
      <c r="B163" t="s">
        <v>962</v>
      </c>
      <c r="C163" t="str">
        <f>"280806"</f>
        <v>280806</v>
      </c>
      <c r="D163" t="s">
        <v>969</v>
      </c>
      <c r="E163">
        <v>1</v>
      </c>
      <c r="F163">
        <v>244</v>
      </c>
      <c r="G163">
        <v>190</v>
      </c>
      <c r="H163">
        <v>146</v>
      </c>
      <c r="I163">
        <v>44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44</v>
      </c>
      <c r="T163">
        <v>0</v>
      </c>
      <c r="U163">
        <v>0</v>
      </c>
      <c r="V163">
        <v>44</v>
      </c>
      <c r="W163">
        <v>2</v>
      </c>
      <c r="X163">
        <v>1</v>
      </c>
      <c r="Y163">
        <v>1</v>
      </c>
      <c r="Z163">
        <v>0</v>
      </c>
      <c r="AA163">
        <v>42</v>
      </c>
      <c r="AB163">
        <v>2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</v>
      </c>
      <c r="AX163">
        <v>22</v>
      </c>
      <c r="AY163">
        <v>1</v>
      </c>
      <c r="AZ163">
        <v>4</v>
      </c>
      <c r="BA163">
        <v>5</v>
      </c>
      <c r="BB163">
        <v>3</v>
      </c>
      <c r="BC163">
        <v>1</v>
      </c>
      <c r="BD163">
        <v>2</v>
      </c>
      <c r="BE163">
        <v>1</v>
      </c>
      <c r="BF163">
        <v>0</v>
      </c>
      <c r="BG163">
        <v>0</v>
      </c>
      <c r="BH163">
        <v>3</v>
      </c>
      <c r="BI163">
        <v>0</v>
      </c>
      <c r="BJ163">
        <v>0</v>
      </c>
      <c r="BK163">
        <v>2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22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9</v>
      </c>
      <c r="DC163">
        <v>5</v>
      </c>
      <c r="DD163">
        <v>0</v>
      </c>
      <c r="DE163">
        <v>1</v>
      </c>
      <c r="DF163">
        <v>0</v>
      </c>
      <c r="DG163">
        <v>0</v>
      </c>
      <c r="DH163">
        <v>1</v>
      </c>
      <c r="DI163">
        <v>2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9</v>
      </c>
      <c r="DX163">
        <v>7</v>
      </c>
      <c r="DY163">
        <v>4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1</v>
      </c>
      <c r="EF163">
        <v>0</v>
      </c>
      <c r="EG163">
        <v>0</v>
      </c>
      <c r="EH163">
        <v>0</v>
      </c>
      <c r="EI163">
        <v>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7</v>
      </c>
      <c r="ET163">
        <v>2</v>
      </c>
      <c r="EU163">
        <v>1</v>
      </c>
      <c r="EV163">
        <v>1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2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 t="s">
        <v>0</v>
      </c>
      <c r="GQ163">
        <v>0</v>
      </c>
      <c r="GR163">
        <v>0</v>
      </c>
      <c r="GS163" t="s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</row>
    <row r="164" spans="1:207">
      <c r="A164" t="s">
        <v>968</v>
      </c>
      <c r="B164" t="s">
        <v>962</v>
      </c>
      <c r="C164" t="str">
        <f>"280806"</f>
        <v>280806</v>
      </c>
      <c r="D164" t="s">
        <v>967</v>
      </c>
      <c r="E164">
        <v>2</v>
      </c>
      <c r="F164">
        <v>628</v>
      </c>
      <c r="G164">
        <v>480</v>
      </c>
      <c r="H164">
        <v>318</v>
      </c>
      <c r="I164">
        <v>162</v>
      </c>
      <c r="J164">
        <v>0</v>
      </c>
      <c r="K164">
        <v>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162</v>
      </c>
      <c r="T164">
        <v>0</v>
      </c>
      <c r="U164">
        <v>0</v>
      </c>
      <c r="V164">
        <v>162</v>
      </c>
      <c r="W164">
        <v>13</v>
      </c>
      <c r="X164">
        <v>11</v>
      </c>
      <c r="Y164">
        <v>2</v>
      </c>
      <c r="Z164">
        <v>0</v>
      </c>
      <c r="AA164">
        <v>149</v>
      </c>
      <c r="AB164">
        <v>37</v>
      </c>
      <c r="AC164">
        <v>9</v>
      </c>
      <c r="AD164">
        <v>2</v>
      </c>
      <c r="AE164">
        <v>7</v>
      </c>
      <c r="AF164">
        <v>2</v>
      </c>
      <c r="AG164">
        <v>0</v>
      </c>
      <c r="AH164">
        <v>1</v>
      </c>
      <c r="AI164">
        <v>0</v>
      </c>
      <c r="AJ164">
        <v>0</v>
      </c>
      <c r="AK164">
        <v>1</v>
      </c>
      <c r="AL164">
        <v>5</v>
      </c>
      <c r="AM164">
        <v>0</v>
      </c>
      <c r="AN164">
        <v>1</v>
      </c>
      <c r="AO164">
        <v>6</v>
      </c>
      <c r="AP164">
        <v>1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37</v>
      </c>
      <c r="AX164">
        <v>30</v>
      </c>
      <c r="AY164">
        <v>8</v>
      </c>
      <c r="AZ164">
        <v>0</v>
      </c>
      <c r="BA164">
        <v>12</v>
      </c>
      <c r="BB164">
        <v>4</v>
      </c>
      <c r="BC164">
        <v>0</v>
      </c>
      <c r="BD164">
        <v>2</v>
      </c>
      <c r="BE164">
        <v>1</v>
      </c>
      <c r="BF164">
        <v>0</v>
      </c>
      <c r="BG164">
        <v>0</v>
      </c>
      <c r="BH164">
        <v>1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1</v>
      </c>
      <c r="BQ164">
        <v>0</v>
      </c>
      <c r="BR164">
        <v>0</v>
      </c>
      <c r="BS164">
        <v>30</v>
      </c>
      <c r="BT164">
        <v>5</v>
      </c>
      <c r="BU164">
        <v>2</v>
      </c>
      <c r="BV164">
        <v>1</v>
      </c>
      <c r="BW164">
        <v>0</v>
      </c>
      <c r="BX164">
        <v>1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5</v>
      </c>
      <c r="CF164">
        <v>9</v>
      </c>
      <c r="CG164">
        <v>2</v>
      </c>
      <c r="CH164">
        <v>1</v>
      </c>
      <c r="CI164">
        <v>0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3</v>
      </c>
      <c r="CQ164">
        <v>0</v>
      </c>
      <c r="CR164">
        <v>0</v>
      </c>
      <c r="CS164">
        <v>1</v>
      </c>
      <c r="CT164">
        <v>0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9</v>
      </c>
      <c r="DB164">
        <v>25</v>
      </c>
      <c r="DC164">
        <v>8</v>
      </c>
      <c r="DD164">
        <v>1</v>
      </c>
      <c r="DE164">
        <v>4</v>
      </c>
      <c r="DF164">
        <v>0</v>
      </c>
      <c r="DG164">
        <v>0</v>
      </c>
      <c r="DH164">
        <v>2</v>
      </c>
      <c r="DI164">
        <v>4</v>
      </c>
      <c r="DJ164">
        <v>0</v>
      </c>
      <c r="DK164">
        <v>4</v>
      </c>
      <c r="DL164">
        <v>0</v>
      </c>
      <c r="DM164">
        <v>1</v>
      </c>
      <c r="DN164">
        <v>0</v>
      </c>
      <c r="DO164">
        <v>0</v>
      </c>
      <c r="DP164">
        <v>1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25</v>
      </c>
      <c r="DX164">
        <v>7</v>
      </c>
      <c r="DY164">
        <v>7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7</v>
      </c>
      <c r="ET164">
        <v>30</v>
      </c>
      <c r="EU164">
        <v>10</v>
      </c>
      <c r="EV164">
        <v>4</v>
      </c>
      <c r="EW164">
        <v>1</v>
      </c>
      <c r="EX164">
        <v>2</v>
      </c>
      <c r="EY164">
        <v>2</v>
      </c>
      <c r="EZ164">
        <v>0</v>
      </c>
      <c r="FA164">
        <v>1</v>
      </c>
      <c r="FB164">
        <v>4</v>
      </c>
      <c r="FC164">
        <v>2</v>
      </c>
      <c r="FD164">
        <v>1</v>
      </c>
      <c r="FE164">
        <v>0</v>
      </c>
      <c r="FF164">
        <v>1</v>
      </c>
      <c r="FG164">
        <v>0</v>
      </c>
      <c r="FH164">
        <v>2</v>
      </c>
      <c r="FI164">
        <v>0</v>
      </c>
      <c r="FJ164">
        <v>0</v>
      </c>
      <c r="FK164">
        <v>30</v>
      </c>
      <c r="FL164">
        <v>5</v>
      </c>
      <c r="FM164">
        <v>3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1</v>
      </c>
      <c r="GC164">
        <v>0</v>
      </c>
      <c r="GD164">
        <v>0</v>
      </c>
      <c r="GE164">
        <v>0</v>
      </c>
      <c r="GF164">
        <v>0</v>
      </c>
      <c r="GG164">
        <v>5</v>
      </c>
      <c r="GH164">
        <v>1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 t="s">
        <v>0</v>
      </c>
      <c r="GQ164">
        <v>0</v>
      </c>
      <c r="GR164">
        <v>0</v>
      </c>
      <c r="GS164" t="s">
        <v>0</v>
      </c>
      <c r="GT164">
        <v>0</v>
      </c>
      <c r="GU164">
        <v>0</v>
      </c>
      <c r="GV164">
        <v>0</v>
      </c>
      <c r="GW164">
        <v>1</v>
      </c>
      <c r="GX164">
        <v>0</v>
      </c>
      <c r="GY164">
        <v>1</v>
      </c>
    </row>
    <row r="165" spans="1:207">
      <c r="A165" t="s">
        <v>966</v>
      </c>
      <c r="B165" t="s">
        <v>962</v>
      </c>
      <c r="C165" t="str">
        <f>"280806"</f>
        <v>280806</v>
      </c>
      <c r="D165" t="s">
        <v>964</v>
      </c>
      <c r="E165">
        <v>3</v>
      </c>
      <c r="F165">
        <v>891</v>
      </c>
      <c r="G165">
        <v>690</v>
      </c>
      <c r="H165">
        <v>292</v>
      </c>
      <c r="I165">
        <v>398</v>
      </c>
      <c r="J165">
        <v>0</v>
      </c>
      <c r="K165">
        <v>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398</v>
      </c>
      <c r="T165">
        <v>0</v>
      </c>
      <c r="U165">
        <v>0</v>
      </c>
      <c r="V165">
        <v>398</v>
      </c>
      <c r="W165">
        <v>13</v>
      </c>
      <c r="X165">
        <v>11</v>
      </c>
      <c r="Y165">
        <v>2</v>
      </c>
      <c r="Z165">
        <v>0</v>
      </c>
      <c r="AA165">
        <v>385</v>
      </c>
      <c r="AB165">
        <v>78</v>
      </c>
      <c r="AC165">
        <v>25</v>
      </c>
      <c r="AD165">
        <v>1</v>
      </c>
      <c r="AE165">
        <v>12</v>
      </c>
      <c r="AF165">
        <v>10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4</v>
      </c>
      <c r="AM165">
        <v>0</v>
      </c>
      <c r="AN165">
        <v>0</v>
      </c>
      <c r="AO165">
        <v>7</v>
      </c>
      <c r="AP165">
        <v>0</v>
      </c>
      <c r="AQ165">
        <v>1</v>
      </c>
      <c r="AR165">
        <v>0</v>
      </c>
      <c r="AS165">
        <v>2</v>
      </c>
      <c r="AT165">
        <v>1</v>
      </c>
      <c r="AU165">
        <v>12</v>
      </c>
      <c r="AV165">
        <v>1</v>
      </c>
      <c r="AW165">
        <v>78</v>
      </c>
      <c r="AX165">
        <v>126</v>
      </c>
      <c r="AY165">
        <v>25</v>
      </c>
      <c r="AZ165">
        <v>8</v>
      </c>
      <c r="BA165">
        <v>17</v>
      </c>
      <c r="BB165">
        <v>16</v>
      </c>
      <c r="BC165">
        <v>6</v>
      </c>
      <c r="BD165">
        <v>23</v>
      </c>
      <c r="BE165">
        <v>0</v>
      </c>
      <c r="BF165">
        <v>3</v>
      </c>
      <c r="BG165">
        <v>3</v>
      </c>
      <c r="BH165">
        <v>11</v>
      </c>
      <c r="BI165">
        <v>0</v>
      </c>
      <c r="BJ165">
        <v>1</v>
      </c>
      <c r="BK165">
        <v>3</v>
      </c>
      <c r="BL165">
        <v>0</v>
      </c>
      <c r="BM165">
        <v>1</v>
      </c>
      <c r="BN165">
        <v>0</v>
      </c>
      <c r="BO165">
        <v>1</v>
      </c>
      <c r="BP165">
        <v>6</v>
      </c>
      <c r="BQ165">
        <v>0</v>
      </c>
      <c r="BR165">
        <v>2</v>
      </c>
      <c r="BS165">
        <v>126</v>
      </c>
      <c r="BT165">
        <v>16</v>
      </c>
      <c r="BU165">
        <v>3</v>
      </c>
      <c r="BV165">
        <v>3</v>
      </c>
      <c r="BW165">
        <v>0</v>
      </c>
      <c r="BX165">
        <v>1</v>
      </c>
      <c r="BY165">
        <v>3</v>
      </c>
      <c r="BZ165">
        <v>0</v>
      </c>
      <c r="CA165">
        <v>1</v>
      </c>
      <c r="CB165">
        <v>1</v>
      </c>
      <c r="CC165">
        <v>0</v>
      </c>
      <c r="CD165">
        <v>4</v>
      </c>
      <c r="CE165">
        <v>16</v>
      </c>
      <c r="CF165">
        <v>16</v>
      </c>
      <c r="CG165">
        <v>4</v>
      </c>
      <c r="CH165">
        <v>0</v>
      </c>
      <c r="CI165">
        <v>1</v>
      </c>
      <c r="CJ165">
        <v>2</v>
      </c>
      <c r="CK165">
        <v>0</v>
      </c>
      <c r="CL165">
        <v>1</v>
      </c>
      <c r="CM165">
        <v>0</v>
      </c>
      <c r="CN165">
        <v>0</v>
      </c>
      <c r="CO165">
        <v>2</v>
      </c>
      <c r="CP165">
        <v>0</v>
      </c>
      <c r="CQ165">
        <v>0</v>
      </c>
      <c r="CR165">
        <v>0</v>
      </c>
      <c r="CS165">
        <v>0</v>
      </c>
      <c r="CT165">
        <v>2</v>
      </c>
      <c r="CU165">
        <v>0</v>
      </c>
      <c r="CV165">
        <v>1</v>
      </c>
      <c r="CW165">
        <v>1</v>
      </c>
      <c r="CX165">
        <v>1</v>
      </c>
      <c r="CY165">
        <v>0</v>
      </c>
      <c r="CZ165">
        <v>1</v>
      </c>
      <c r="DA165">
        <v>16</v>
      </c>
      <c r="DB165">
        <v>36</v>
      </c>
      <c r="DC165">
        <v>10</v>
      </c>
      <c r="DD165">
        <v>6</v>
      </c>
      <c r="DE165">
        <v>0</v>
      </c>
      <c r="DF165">
        <v>2</v>
      </c>
      <c r="DG165">
        <v>1</v>
      </c>
      <c r="DH165">
        <v>4</v>
      </c>
      <c r="DI165">
        <v>1</v>
      </c>
      <c r="DJ165">
        <v>0</v>
      </c>
      <c r="DK165">
        <v>7</v>
      </c>
      <c r="DL165">
        <v>0</v>
      </c>
      <c r="DM165">
        <v>2</v>
      </c>
      <c r="DN165">
        <v>1</v>
      </c>
      <c r="DO165">
        <v>0</v>
      </c>
      <c r="DP165">
        <v>2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36</v>
      </c>
      <c r="DX165">
        <v>51</v>
      </c>
      <c r="DY165">
        <v>26</v>
      </c>
      <c r="DZ165">
        <v>0</v>
      </c>
      <c r="EA165">
        <v>2</v>
      </c>
      <c r="EB165">
        <v>0</v>
      </c>
      <c r="EC165">
        <v>0</v>
      </c>
      <c r="ED165">
        <v>0</v>
      </c>
      <c r="EE165">
        <v>2</v>
      </c>
      <c r="EF165">
        <v>4</v>
      </c>
      <c r="EG165">
        <v>0</v>
      </c>
      <c r="EH165">
        <v>0</v>
      </c>
      <c r="EI165">
        <v>11</v>
      </c>
      <c r="EJ165">
        <v>4</v>
      </c>
      <c r="EK165">
        <v>0</v>
      </c>
      <c r="EL165">
        <v>0</v>
      </c>
      <c r="EM165">
        <v>0</v>
      </c>
      <c r="EN165">
        <v>0</v>
      </c>
      <c r="EO165">
        <v>1</v>
      </c>
      <c r="EP165">
        <v>0</v>
      </c>
      <c r="EQ165">
        <v>0</v>
      </c>
      <c r="ER165">
        <v>1</v>
      </c>
      <c r="ES165">
        <v>51</v>
      </c>
      <c r="ET165">
        <v>33</v>
      </c>
      <c r="EU165">
        <v>9</v>
      </c>
      <c r="EV165">
        <v>5</v>
      </c>
      <c r="EW165">
        <v>3</v>
      </c>
      <c r="EX165">
        <v>3</v>
      </c>
      <c r="EY165">
        <v>1</v>
      </c>
      <c r="EZ165">
        <v>1</v>
      </c>
      <c r="FA165">
        <v>3</v>
      </c>
      <c r="FB165">
        <v>2</v>
      </c>
      <c r="FC165">
        <v>0</v>
      </c>
      <c r="FD165">
        <v>3</v>
      </c>
      <c r="FE165">
        <v>0</v>
      </c>
      <c r="FF165">
        <v>0</v>
      </c>
      <c r="FG165">
        <v>0</v>
      </c>
      <c r="FH165">
        <v>2</v>
      </c>
      <c r="FI165">
        <v>1</v>
      </c>
      <c r="FJ165">
        <v>0</v>
      </c>
      <c r="FK165">
        <v>33</v>
      </c>
      <c r="FL165">
        <v>26</v>
      </c>
      <c r="FM165">
        <v>13</v>
      </c>
      <c r="FN165">
        <v>5</v>
      </c>
      <c r="FO165">
        <v>0</v>
      </c>
      <c r="FP165">
        <v>1</v>
      </c>
      <c r="FQ165">
        <v>1</v>
      </c>
      <c r="FR165">
        <v>0</v>
      </c>
      <c r="FS165">
        <v>0</v>
      </c>
      <c r="FT165">
        <v>0</v>
      </c>
      <c r="FU165">
        <v>0</v>
      </c>
      <c r="FV165">
        <v>1</v>
      </c>
      <c r="FW165">
        <v>0</v>
      </c>
      <c r="FX165">
        <v>2</v>
      </c>
      <c r="FY165">
        <v>2</v>
      </c>
      <c r="FZ165">
        <v>0</v>
      </c>
      <c r="GA165">
        <v>1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26</v>
      </c>
      <c r="GH165">
        <v>3</v>
      </c>
      <c r="GI165">
        <v>1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 t="s">
        <v>0</v>
      </c>
      <c r="GQ165">
        <v>0</v>
      </c>
      <c r="GR165">
        <v>1</v>
      </c>
      <c r="GS165" t="s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2</v>
      </c>
    </row>
    <row r="166" spans="1:207">
      <c r="A166" t="s">
        <v>965</v>
      </c>
      <c r="B166" t="s">
        <v>962</v>
      </c>
      <c r="C166" t="str">
        <f>"280806"</f>
        <v>280806</v>
      </c>
      <c r="D166" t="s">
        <v>964</v>
      </c>
      <c r="E166">
        <v>4</v>
      </c>
      <c r="F166">
        <v>782</v>
      </c>
      <c r="G166">
        <v>600</v>
      </c>
      <c r="H166">
        <v>349</v>
      </c>
      <c r="I166">
        <v>251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251</v>
      </c>
      <c r="T166">
        <v>0</v>
      </c>
      <c r="U166">
        <v>0</v>
      </c>
      <c r="V166">
        <v>251</v>
      </c>
      <c r="W166">
        <v>11</v>
      </c>
      <c r="X166">
        <v>8</v>
      </c>
      <c r="Y166">
        <v>3</v>
      </c>
      <c r="Z166">
        <v>0</v>
      </c>
      <c r="AA166">
        <v>240</v>
      </c>
      <c r="AB166">
        <v>52</v>
      </c>
      <c r="AC166">
        <v>19</v>
      </c>
      <c r="AD166">
        <v>1</v>
      </c>
      <c r="AE166">
        <v>2</v>
      </c>
      <c r="AF166">
        <v>8</v>
      </c>
      <c r="AG166">
        <v>3</v>
      </c>
      <c r="AH166">
        <v>0</v>
      </c>
      <c r="AI166">
        <v>2</v>
      </c>
      <c r="AJ166">
        <v>1</v>
      </c>
      <c r="AK166">
        <v>0</v>
      </c>
      <c r="AL166">
        <v>2</v>
      </c>
      <c r="AM166">
        <v>0</v>
      </c>
      <c r="AN166">
        <v>2</v>
      </c>
      <c r="AO166">
        <v>8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2</v>
      </c>
      <c r="AV166">
        <v>1</v>
      </c>
      <c r="AW166">
        <v>52</v>
      </c>
      <c r="AX166">
        <v>70</v>
      </c>
      <c r="AY166">
        <v>16</v>
      </c>
      <c r="AZ166">
        <v>0</v>
      </c>
      <c r="BA166">
        <v>13</v>
      </c>
      <c r="BB166">
        <v>12</v>
      </c>
      <c r="BC166">
        <v>0</v>
      </c>
      <c r="BD166">
        <v>14</v>
      </c>
      <c r="BE166">
        <v>0</v>
      </c>
      <c r="BF166">
        <v>1</v>
      </c>
      <c r="BG166">
        <v>0</v>
      </c>
      <c r="BH166">
        <v>3</v>
      </c>
      <c r="BI166">
        <v>0</v>
      </c>
      <c r="BJ166">
        <v>2</v>
      </c>
      <c r="BK166">
        <v>2</v>
      </c>
      <c r="BL166">
        <v>2</v>
      </c>
      <c r="BM166">
        <v>2</v>
      </c>
      <c r="BN166">
        <v>0</v>
      </c>
      <c r="BO166">
        <v>0</v>
      </c>
      <c r="BP166">
        <v>3</v>
      </c>
      <c r="BQ166">
        <v>0</v>
      </c>
      <c r="BR166">
        <v>0</v>
      </c>
      <c r="BS166">
        <v>70</v>
      </c>
      <c r="BT166">
        <v>6</v>
      </c>
      <c r="BU166">
        <v>3</v>
      </c>
      <c r="BV166">
        <v>1</v>
      </c>
      <c r="BW166">
        <v>0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1</v>
      </c>
      <c r="CD166">
        <v>0</v>
      </c>
      <c r="CE166">
        <v>6</v>
      </c>
      <c r="CF166">
        <v>8</v>
      </c>
      <c r="CG166">
        <v>4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1</v>
      </c>
      <c r="CQ166">
        <v>0</v>
      </c>
      <c r="CR166">
        <v>1</v>
      </c>
      <c r="CS166">
        <v>0</v>
      </c>
      <c r="CT166">
        <v>1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8</v>
      </c>
      <c r="DB166">
        <v>34</v>
      </c>
      <c r="DC166">
        <v>9</v>
      </c>
      <c r="DD166">
        <v>1</v>
      </c>
      <c r="DE166">
        <v>2</v>
      </c>
      <c r="DF166">
        <v>0</v>
      </c>
      <c r="DG166">
        <v>0</v>
      </c>
      <c r="DH166">
        <v>1</v>
      </c>
      <c r="DI166">
        <v>8</v>
      </c>
      <c r="DJ166">
        <v>0</v>
      </c>
      <c r="DK166">
        <v>11</v>
      </c>
      <c r="DL166">
        <v>1</v>
      </c>
      <c r="DM166">
        <v>1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34</v>
      </c>
      <c r="DX166">
        <v>24</v>
      </c>
      <c r="DY166">
        <v>13</v>
      </c>
      <c r="DZ166">
        <v>0</v>
      </c>
      <c r="EA166">
        <v>1</v>
      </c>
      <c r="EB166">
        <v>0</v>
      </c>
      <c r="EC166">
        <v>2</v>
      </c>
      <c r="ED166">
        <v>0</v>
      </c>
      <c r="EE166">
        <v>1</v>
      </c>
      <c r="EF166">
        <v>1</v>
      </c>
      <c r="EG166">
        <v>0</v>
      </c>
      <c r="EH166">
        <v>0</v>
      </c>
      <c r="EI166">
        <v>3</v>
      </c>
      <c r="EJ166">
        <v>3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24</v>
      </c>
      <c r="ET166">
        <v>35</v>
      </c>
      <c r="EU166">
        <v>11</v>
      </c>
      <c r="EV166">
        <v>5</v>
      </c>
      <c r="EW166">
        <v>4</v>
      </c>
      <c r="EX166">
        <v>3</v>
      </c>
      <c r="EY166">
        <v>0</v>
      </c>
      <c r="EZ166">
        <v>0</v>
      </c>
      <c r="FA166">
        <v>0</v>
      </c>
      <c r="FB166">
        <v>6</v>
      </c>
      <c r="FC166">
        <v>3</v>
      </c>
      <c r="FD166">
        <v>3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35</v>
      </c>
      <c r="FL166">
        <v>7</v>
      </c>
      <c r="FM166">
        <v>2</v>
      </c>
      <c r="FN166">
        <v>0</v>
      </c>
      <c r="FO166">
        <v>1</v>
      </c>
      <c r="FP166">
        <v>0</v>
      </c>
      <c r="FQ166">
        <v>0</v>
      </c>
      <c r="FR166">
        <v>0</v>
      </c>
      <c r="FS166">
        <v>0</v>
      </c>
      <c r="FT166">
        <v>1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1</v>
      </c>
      <c r="GB166">
        <v>1</v>
      </c>
      <c r="GC166">
        <v>0</v>
      </c>
      <c r="GD166">
        <v>0</v>
      </c>
      <c r="GE166">
        <v>1</v>
      </c>
      <c r="GF166">
        <v>0</v>
      </c>
      <c r="GG166">
        <v>7</v>
      </c>
      <c r="GH166">
        <v>4</v>
      </c>
      <c r="GI166">
        <v>2</v>
      </c>
      <c r="GJ166">
        <v>1</v>
      </c>
      <c r="GK166">
        <v>0</v>
      </c>
      <c r="GL166">
        <v>0</v>
      </c>
      <c r="GM166">
        <v>0</v>
      </c>
      <c r="GN166">
        <v>0</v>
      </c>
      <c r="GO166">
        <v>0</v>
      </c>
      <c r="GP166" t="s">
        <v>0</v>
      </c>
      <c r="GQ166">
        <v>0</v>
      </c>
      <c r="GR166">
        <v>0</v>
      </c>
      <c r="GS166" t="s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3</v>
      </c>
    </row>
    <row r="167" spans="1:207">
      <c r="A167" t="s">
        <v>963</v>
      </c>
      <c r="B167" t="s">
        <v>962</v>
      </c>
      <c r="C167" t="str">
        <f>"280806"</f>
        <v>280806</v>
      </c>
      <c r="D167" t="s">
        <v>961</v>
      </c>
      <c r="E167">
        <v>5</v>
      </c>
      <c r="F167">
        <v>728</v>
      </c>
      <c r="G167">
        <v>560</v>
      </c>
      <c r="H167">
        <v>405</v>
      </c>
      <c r="I167">
        <v>155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155</v>
      </c>
      <c r="T167">
        <v>0</v>
      </c>
      <c r="U167">
        <v>0</v>
      </c>
      <c r="V167">
        <v>155</v>
      </c>
      <c r="W167">
        <v>13</v>
      </c>
      <c r="X167">
        <v>11</v>
      </c>
      <c r="Y167">
        <v>2</v>
      </c>
      <c r="Z167">
        <v>0</v>
      </c>
      <c r="AA167">
        <v>142</v>
      </c>
      <c r="AB167">
        <v>27</v>
      </c>
      <c r="AC167">
        <v>9</v>
      </c>
      <c r="AD167">
        <v>0</v>
      </c>
      <c r="AE167">
        <v>1</v>
      </c>
      <c r="AF167">
        <v>3</v>
      </c>
      <c r="AG167">
        <v>2</v>
      </c>
      <c r="AH167">
        <v>0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7</v>
      </c>
      <c r="AP167">
        <v>0</v>
      </c>
      <c r="AQ167">
        <v>0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27</v>
      </c>
      <c r="AX167">
        <v>33</v>
      </c>
      <c r="AY167">
        <v>6</v>
      </c>
      <c r="AZ167">
        <v>6</v>
      </c>
      <c r="BA167">
        <v>5</v>
      </c>
      <c r="BB167">
        <v>5</v>
      </c>
      <c r="BC167">
        <v>0</v>
      </c>
      <c r="BD167">
        <v>7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1</v>
      </c>
      <c r="BS167">
        <v>33</v>
      </c>
      <c r="BT167">
        <v>5</v>
      </c>
      <c r="BU167">
        <v>3</v>
      </c>
      <c r="BV167">
        <v>1</v>
      </c>
      <c r="BW167">
        <v>0</v>
      </c>
      <c r="BX167">
        <v>0</v>
      </c>
      <c r="BY167">
        <v>1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5</v>
      </c>
      <c r="CF167">
        <v>9</v>
      </c>
      <c r="CG167">
        <v>4</v>
      </c>
      <c r="CH167">
        <v>0</v>
      </c>
      <c r="CI167">
        <v>1</v>
      </c>
      <c r="CJ167">
        <v>1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2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9</v>
      </c>
      <c r="DB167">
        <v>23</v>
      </c>
      <c r="DC167">
        <v>6</v>
      </c>
      <c r="DD167">
        <v>1</v>
      </c>
      <c r="DE167">
        <v>0</v>
      </c>
      <c r="DF167">
        <v>1</v>
      </c>
      <c r="DG167">
        <v>0</v>
      </c>
      <c r="DH167">
        <v>2</v>
      </c>
      <c r="DI167">
        <v>3</v>
      </c>
      <c r="DJ167">
        <v>0</v>
      </c>
      <c r="DK167">
        <v>9</v>
      </c>
      <c r="DL167">
        <v>0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23</v>
      </c>
      <c r="DX167">
        <v>12</v>
      </c>
      <c r="DY167">
        <v>7</v>
      </c>
      <c r="DZ167">
        <v>1</v>
      </c>
      <c r="EA167">
        <v>0</v>
      </c>
      <c r="EB167">
        <v>0</v>
      </c>
      <c r="EC167">
        <v>0</v>
      </c>
      <c r="ED167">
        <v>0</v>
      </c>
      <c r="EE167">
        <v>1</v>
      </c>
      <c r="EF167">
        <v>0</v>
      </c>
      <c r="EG167">
        <v>0</v>
      </c>
      <c r="EH167">
        <v>0</v>
      </c>
      <c r="EI167">
        <v>2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12</v>
      </c>
      <c r="ET167">
        <v>24</v>
      </c>
      <c r="EU167">
        <v>5</v>
      </c>
      <c r="EV167">
        <v>2</v>
      </c>
      <c r="EW167">
        <v>0</v>
      </c>
      <c r="EX167">
        <v>2</v>
      </c>
      <c r="EY167">
        <v>0</v>
      </c>
      <c r="EZ167">
        <v>1</v>
      </c>
      <c r="FA167">
        <v>1</v>
      </c>
      <c r="FB167">
        <v>6</v>
      </c>
      <c r="FC167">
        <v>5</v>
      </c>
      <c r="FD167">
        <v>0</v>
      </c>
      <c r="FE167">
        <v>0</v>
      </c>
      <c r="FF167">
        <v>0</v>
      </c>
      <c r="FG167">
        <v>0</v>
      </c>
      <c r="FH167">
        <v>1</v>
      </c>
      <c r="FI167">
        <v>1</v>
      </c>
      <c r="FJ167">
        <v>0</v>
      </c>
      <c r="FK167">
        <v>24</v>
      </c>
      <c r="FL167">
        <v>6</v>
      </c>
      <c r="FM167">
        <v>3</v>
      </c>
      <c r="FN167">
        <v>0</v>
      </c>
      <c r="FO167">
        <v>0</v>
      </c>
      <c r="FP167">
        <v>1</v>
      </c>
      <c r="FQ167">
        <v>0</v>
      </c>
      <c r="FR167">
        <v>0</v>
      </c>
      <c r="FS167">
        <v>0</v>
      </c>
      <c r="FT167">
        <v>0</v>
      </c>
      <c r="FU167">
        <v>1</v>
      </c>
      <c r="FV167">
        <v>0</v>
      </c>
      <c r="FW167">
        <v>0</v>
      </c>
      <c r="FX167">
        <v>1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6</v>
      </c>
      <c r="GH167">
        <v>3</v>
      </c>
      <c r="GI167">
        <v>1</v>
      </c>
      <c r="GJ167">
        <v>0</v>
      </c>
      <c r="GK167">
        <v>0</v>
      </c>
      <c r="GL167">
        <v>2</v>
      </c>
      <c r="GM167">
        <v>0</v>
      </c>
      <c r="GN167">
        <v>0</v>
      </c>
      <c r="GO167">
        <v>0</v>
      </c>
      <c r="GP167" t="s">
        <v>0</v>
      </c>
      <c r="GQ167">
        <v>0</v>
      </c>
      <c r="GR167">
        <v>0</v>
      </c>
      <c r="GS167" t="s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3</v>
      </c>
    </row>
    <row r="168" spans="1:207">
      <c r="A168" t="s">
        <v>960</v>
      </c>
      <c r="B168" t="s">
        <v>936</v>
      </c>
      <c r="C168" t="str">
        <f>"281001"</f>
        <v>281001</v>
      </c>
      <c r="D168" t="s">
        <v>959</v>
      </c>
      <c r="E168">
        <v>1</v>
      </c>
      <c r="F168">
        <v>1550</v>
      </c>
      <c r="G168">
        <v>1190</v>
      </c>
      <c r="H168">
        <v>458</v>
      </c>
      <c r="I168">
        <v>732</v>
      </c>
      <c r="J168">
        <v>6</v>
      </c>
      <c r="K168">
        <v>8</v>
      </c>
      <c r="L168">
        <v>2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734</v>
      </c>
      <c r="T168">
        <v>2</v>
      </c>
      <c r="U168">
        <v>0</v>
      </c>
      <c r="V168">
        <v>734</v>
      </c>
      <c r="W168">
        <v>19</v>
      </c>
      <c r="X168">
        <v>14</v>
      </c>
      <c r="Y168">
        <v>5</v>
      </c>
      <c r="Z168">
        <v>0</v>
      </c>
      <c r="AA168">
        <v>715</v>
      </c>
      <c r="AB168">
        <v>194</v>
      </c>
      <c r="AC168">
        <v>43</v>
      </c>
      <c r="AD168">
        <v>5</v>
      </c>
      <c r="AE168">
        <v>17</v>
      </c>
      <c r="AF168">
        <v>10</v>
      </c>
      <c r="AG168">
        <v>2</v>
      </c>
      <c r="AH168">
        <v>10</v>
      </c>
      <c r="AI168">
        <v>0</v>
      </c>
      <c r="AJ168">
        <v>1</v>
      </c>
      <c r="AK168">
        <v>2</v>
      </c>
      <c r="AL168">
        <v>44</v>
      </c>
      <c r="AM168">
        <v>0</v>
      </c>
      <c r="AN168">
        <v>1</v>
      </c>
      <c r="AO168">
        <v>0</v>
      </c>
      <c r="AP168">
        <v>38</v>
      </c>
      <c r="AQ168">
        <v>7</v>
      </c>
      <c r="AR168">
        <v>3</v>
      </c>
      <c r="AS168">
        <v>0</v>
      </c>
      <c r="AT168">
        <v>2</v>
      </c>
      <c r="AU168">
        <v>7</v>
      </c>
      <c r="AV168">
        <v>2</v>
      </c>
      <c r="AW168">
        <v>194</v>
      </c>
      <c r="AX168">
        <v>247</v>
      </c>
      <c r="AY168">
        <v>22</v>
      </c>
      <c r="AZ168">
        <v>13</v>
      </c>
      <c r="BA168">
        <v>57</v>
      </c>
      <c r="BB168">
        <v>21</v>
      </c>
      <c r="BC168">
        <v>5</v>
      </c>
      <c r="BD168">
        <v>2</v>
      </c>
      <c r="BE168">
        <v>1</v>
      </c>
      <c r="BF168">
        <v>0</v>
      </c>
      <c r="BG168">
        <v>3</v>
      </c>
      <c r="BH168">
        <v>0</v>
      </c>
      <c r="BI168">
        <v>3</v>
      </c>
      <c r="BJ168">
        <v>1</v>
      </c>
      <c r="BK168">
        <v>0</v>
      </c>
      <c r="BL168">
        <v>0</v>
      </c>
      <c r="BM168">
        <v>113</v>
      </c>
      <c r="BN168">
        <v>1</v>
      </c>
      <c r="BO168">
        <v>0</v>
      </c>
      <c r="BP168">
        <v>0</v>
      </c>
      <c r="BQ168">
        <v>1</v>
      </c>
      <c r="BR168">
        <v>4</v>
      </c>
      <c r="BS168">
        <v>247</v>
      </c>
      <c r="BT168">
        <v>28</v>
      </c>
      <c r="BU168">
        <v>11</v>
      </c>
      <c r="BV168">
        <v>6</v>
      </c>
      <c r="BW168">
        <v>0</v>
      </c>
      <c r="BX168">
        <v>2</v>
      </c>
      <c r="BY168">
        <v>2</v>
      </c>
      <c r="BZ168">
        <v>0</v>
      </c>
      <c r="CA168">
        <v>4</v>
      </c>
      <c r="CB168">
        <v>1</v>
      </c>
      <c r="CC168">
        <v>1</v>
      </c>
      <c r="CD168">
        <v>1</v>
      </c>
      <c r="CE168">
        <v>28</v>
      </c>
      <c r="CF168">
        <v>28</v>
      </c>
      <c r="CG168">
        <v>14</v>
      </c>
      <c r="CH168">
        <v>1</v>
      </c>
      <c r="CI168">
        <v>0</v>
      </c>
      <c r="CJ168">
        <v>0</v>
      </c>
      <c r="CK168">
        <v>1</v>
      </c>
      <c r="CL168">
        <v>1</v>
      </c>
      <c r="CM168">
        <v>2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3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1</v>
      </c>
      <c r="CZ168">
        <v>4</v>
      </c>
      <c r="DA168">
        <v>28</v>
      </c>
      <c r="DB168">
        <v>50</v>
      </c>
      <c r="DC168">
        <v>5</v>
      </c>
      <c r="DD168">
        <v>2</v>
      </c>
      <c r="DE168">
        <v>1</v>
      </c>
      <c r="DF168">
        <v>3</v>
      </c>
      <c r="DG168">
        <v>0</v>
      </c>
      <c r="DH168">
        <v>0</v>
      </c>
      <c r="DI168">
        <v>9</v>
      </c>
      <c r="DJ168">
        <v>0</v>
      </c>
      <c r="DK168">
        <v>1</v>
      </c>
      <c r="DL168">
        <v>29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50</v>
      </c>
      <c r="DX168">
        <v>45</v>
      </c>
      <c r="DY168">
        <v>33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3</v>
      </c>
      <c r="EG168">
        <v>1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1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45</v>
      </c>
      <c r="ET168">
        <v>64</v>
      </c>
      <c r="EU168">
        <v>21</v>
      </c>
      <c r="EV168">
        <v>6</v>
      </c>
      <c r="EW168">
        <v>4</v>
      </c>
      <c r="EX168">
        <v>8</v>
      </c>
      <c r="EY168">
        <v>2</v>
      </c>
      <c r="EZ168">
        <v>0</v>
      </c>
      <c r="FA168">
        <v>1</v>
      </c>
      <c r="FB168">
        <v>4</v>
      </c>
      <c r="FC168">
        <v>10</v>
      </c>
      <c r="FD168">
        <v>2</v>
      </c>
      <c r="FE168">
        <v>2</v>
      </c>
      <c r="FF168">
        <v>0</v>
      </c>
      <c r="FG168">
        <v>0</v>
      </c>
      <c r="FH168">
        <v>1</v>
      </c>
      <c r="FI168">
        <v>0</v>
      </c>
      <c r="FJ168">
        <v>3</v>
      </c>
      <c r="FK168">
        <v>64</v>
      </c>
      <c r="FL168">
        <v>50</v>
      </c>
      <c r="FM168">
        <v>25</v>
      </c>
      <c r="FN168">
        <v>3</v>
      </c>
      <c r="FO168">
        <v>6</v>
      </c>
      <c r="FP168">
        <v>0</v>
      </c>
      <c r="FQ168">
        <v>1</v>
      </c>
      <c r="FR168">
        <v>4</v>
      </c>
      <c r="FS168">
        <v>2</v>
      </c>
      <c r="FT168">
        <v>1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8</v>
      </c>
      <c r="GG168">
        <v>50</v>
      </c>
      <c r="GH168">
        <v>9</v>
      </c>
      <c r="GI168">
        <v>2</v>
      </c>
      <c r="GJ168">
        <v>0</v>
      </c>
      <c r="GK168">
        <v>1</v>
      </c>
      <c r="GL168">
        <v>0</v>
      </c>
      <c r="GM168">
        <v>0</v>
      </c>
      <c r="GN168">
        <v>2</v>
      </c>
      <c r="GO168">
        <v>0</v>
      </c>
      <c r="GP168" t="s">
        <v>0</v>
      </c>
      <c r="GQ168">
        <v>0</v>
      </c>
      <c r="GR168">
        <v>0</v>
      </c>
      <c r="GS168" t="s">
        <v>0</v>
      </c>
      <c r="GT168">
        <v>1</v>
      </c>
      <c r="GU168">
        <v>3</v>
      </c>
      <c r="GV168">
        <v>0</v>
      </c>
      <c r="GW168">
        <v>0</v>
      </c>
      <c r="GX168">
        <v>0</v>
      </c>
      <c r="GY168">
        <v>9</v>
      </c>
    </row>
    <row r="169" spans="1:207">
      <c r="A169" t="s">
        <v>958</v>
      </c>
      <c r="B169" t="s">
        <v>936</v>
      </c>
      <c r="C169" t="str">
        <f>"281001"</f>
        <v>281001</v>
      </c>
      <c r="D169" t="s">
        <v>957</v>
      </c>
      <c r="E169">
        <v>2</v>
      </c>
      <c r="F169">
        <v>1630</v>
      </c>
      <c r="G169">
        <v>1270</v>
      </c>
      <c r="H169">
        <v>469</v>
      </c>
      <c r="I169">
        <v>801</v>
      </c>
      <c r="J169">
        <v>1</v>
      </c>
      <c r="K169">
        <v>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801</v>
      </c>
      <c r="T169">
        <v>0</v>
      </c>
      <c r="U169">
        <v>0</v>
      </c>
      <c r="V169">
        <v>801</v>
      </c>
      <c r="W169">
        <v>15</v>
      </c>
      <c r="X169">
        <v>13</v>
      </c>
      <c r="Y169">
        <v>2</v>
      </c>
      <c r="Z169">
        <v>0</v>
      </c>
      <c r="AA169">
        <v>786</v>
      </c>
      <c r="AB169">
        <v>212</v>
      </c>
      <c r="AC169">
        <v>43</v>
      </c>
      <c r="AD169">
        <v>1</v>
      </c>
      <c r="AE169">
        <v>9</v>
      </c>
      <c r="AF169">
        <v>6</v>
      </c>
      <c r="AG169">
        <v>3</v>
      </c>
      <c r="AH169">
        <v>2</v>
      </c>
      <c r="AI169">
        <v>7</v>
      </c>
      <c r="AJ169">
        <v>0</v>
      </c>
      <c r="AK169">
        <v>3</v>
      </c>
      <c r="AL169">
        <v>70</v>
      </c>
      <c r="AM169">
        <v>0</v>
      </c>
      <c r="AN169">
        <v>0</v>
      </c>
      <c r="AO169">
        <v>2</v>
      </c>
      <c r="AP169">
        <v>62</v>
      </c>
      <c r="AQ169">
        <v>2</v>
      </c>
      <c r="AR169">
        <v>1</v>
      </c>
      <c r="AS169">
        <v>0</v>
      </c>
      <c r="AT169">
        <v>0</v>
      </c>
      <c r="AU169">
        <v>1</v>
      </c>
      <c r="AV169">
        <v>0</v>
      </c>
      <c r="AW169">
        <v>212</v>
      </c>
      <c r="AX169">
        <v>231</v>
      </c>
      <c r="AY169">
        <v>22</v>
      </c>
      <c r="AZ169">
        <v>5</v>
      </c>
      <c r="BA169">
        <v>47</v>
      </c>
      <c r="BB169">
        <v>23</v>
      </c>
      <c r="BC169">
        <v>3</v>
      </c>
      <c r="BD169">
        <v>0</v>
      </c>
      <c r="BE169">
        <v>0</v>
      </c>
      <c r="BF169">
        <v>1</v>
      </c>
      <c r="BG169">
        <v>0</v>
      </c>
      <c r="BH169">
        <v>0</v>
      </c>
      <c r="BI169">
        <v>1</v>
      </c>
      <c r="BJ169">
        <v>1</v>
      </c>
      <c r="BK169">
        <v>0</v>
      </c>
      <c r="BL169">
        <v>0</v>
      </c>
      <c r="BM169">
        <v>120</v>
      </c>
      <c r="BN169">
        <v>1</v>
      </c>
      <c r="BO169">
        <v>1</v>
      </c>
      <c r="BP169">
        <v>3</v>
      </c>
      <c r="BQ169">
        <v>0</v>
      </c>
      <c r="BR169">
        <v>3</v>
      </c>
      <c r="BS169">
        <v>231</v>
      </c>
      <c r="BT169">
        <v>29</v>
      </c>
      <c r="BU169">
        <v>9</v>
      </c>
      <c r="BV169">
        <v>7</v>
      </c>
      <c r="BW169">
        <v>0</v>
      </c>
      <c r="BX169">
        <v>1</v>
      </c>
      <c r="BY169">
        <v>1</v>
      </c>
      <c r="BZ169">
        <v>0</v>
      </c>
      <c r="CA169">
        <v>4</v>
      </c>
      <c r="CB169">
        <v>4</v>
      </c>
      <c r="CC169">
        <v>1</v>
      </c>
      <c r="CD169">
        <v>2</v>
      </c>
      <c r="CE169">
        <v>29</v>
      </c>
      <c r="CF169">
        <v>47</v>
      </c>
      <c r="CG169">
        <v>17</v>
      </c>
      <c r="CH169">
        <v>3</v>
      </c>
      <c r="CI169">
        <v>3</v>
      </c>
      <c r="CJ169">
        <v>3</v>
      </c>
      <c r="CK169">
        <v>0</v>
      </c>
      <c r="CL169">
        <v>1</v>
      </c>
      <c r="CM169">
        <v>1</v>
      </c>
      <c r="CN169">
        <v>1</v>
      </c>
      <c r="CO169">
        <v>3</v>
      </c>
      <c r="CP169">
        <v>0</v>
      </c>
      <c r="CQ169">
        <v>0</v>
      </c>
      <c r="CR169">
        <v>0</v>
      </c>
      <c r="CS169">
        <v>3</v>
      </c>
      <c r="CT169">
        <v>2</v>
      </c>
      <c r="CU169">
        <v>1</v>
      </c>
      <c r="CV169">
        <v>1</v>
      </c>
      <c r="CW169">
        <v>1</v>
      </c>
      <c r="CX169">
        <v>0</v>
      </c>
      <c r="CY169">
        <v>1</v>
      </c>
      <c r="CZ169">
        <v>6</v>
      </c>
      <c r="DA169">
        <v>47</v>
      </c>
      <c r="DB169">
        <v>65</v>
      </c>
      <c r="DC169">
        <v>1</v>
      </c>
      <c r="DD169">
        <v>0</v>
      </c>
      <c r="DE169">
        <v>1</v>
      </c>
      <c r="DF169">
        <v>1</v>
      </c>
      <c r="DG169">
        <v>0</v>
      </c>
      <c r="DH169">
        <v>0</v>
      </c>
      <c r="DI169">
        <v>21</v>
      </c>
      <c r="DJ169">
        <v>0</v>
      </c>
      <c r="DK169">
        <v>2</v>
      </c>
      <c r="DL169">
        <v>38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1</v>
      </c>
      <c r="DW169">
        <v>65</v>
      </c>
      <c r="DX169">
        <v>67</v>
      </c>
      <c r="DY169">
        <v>46</v>
      </c>
      <c r="DZ169">
        <v>4</v>
      </c>
      <c r="EA169">
        <v>0</v>
      </c>
      <c r="EB169">
        <v>3</v>
      </c>
      <c r="EC169">
        <v>1</v>
      </c>
      <c r="ED169">
        <v>0</v>
      </c>
      <c r="EE169">
        <v>3</v>
      </c>
      <c r="EF169">
        <v>1</v>
      </c>
      <c r="EG169">
        <v>2</v>
      </c>
      <c r="EH169">
        <v>0</v>
      </c>
      <c r="EI169">
        <v>0</v>
      </c>
      <c r="EJ169">
        <v>0</v>
      </c>
      <c r="EK169">
        <v>0</v>
      </c>
      <c r="EL169">
        <v>1</v>
      </c>
      <c r="EM169">
        <v>2</v>
      </c>
      <c r="EN169">
        <v>1</v>
      </c>
      <c r="EO169">
        <v>0</v>
      </c>
      <c r="EP169">
        <v>0</v>
      </c>
      <c r="EQ169">
        <v>0</v>
      </c>
      <c r="ER169">
        <v>3</v>
      </c>
      <c r="ES169">
        <v>67</v>
      </c>
      <c r="ET169">
        <v>62</v>
      </c>
      <c r="EU169">
        <v>13</v>
      </c>
      <c r="EV169">
        <v>9</v>
      </c>
      <c r="EW169">
        <v>8</v>
      </c>
      <c r="EX169">
        <v>2</v>
      </c>
      <c r="EY169">
        <v>3</v>
      </c>
      <c r="EZ169">
        <v>7</v>
      </c>
      <c r="FA169">
        <v>6</v>
      </c>
      <c r="FB169">
        <v>0</v>
      </c>
      <c r="FC169">
        <v>5</v>
      </c>
      <c r="FD169">
        <v>5</v>
      </c>
      <c r="FE169">
        <v>2</v>
      </c>
      <c r="FF169">
        <v>0</v>
      </c>
      <c r="FG169">
        <v>0</v>
      </c>
      <c r="FH169">
        <v>0</v>
      </c>
      <c r="FI169">
        <v>0</v>
      </c>
      <c r="FJ169">
        <v>2</v>
      </c>
      <c r="FK169">
        <v>62</v>
      </c>
      <c r="FL169">
        <v>67</v>
      </c>
      <c r="FM169">
        <v>22</v>
      </c>
      <c r="FN169">
        <v>2</v>
      </c>
      <c r="FO169">
        <v>6</v>
      </c>
      <c r="FP169">
        <v>4</v>
      </c>
      <c r="FQ169">
        <v>1</v>
      </c>
      <c r="FR169">
        <v>6</v>
      </c>
      <c r="FS169">
        <v>2</v>
      </c>
      <c r="FT169">
        <v>3</v>
      </c>
      <c r="FU169">
        <v>6</v>
      </c>
      <c r="FV169">
        <v>2</v>
      </c>
      <c r="FW169">
        <v>2</v>
      </c>
      <c r="FX169">
        <v>0</v>
      </c>
      <c r="FY169">
        <v>0</v>
      </c>
      <c r="FZ169">
        <v>1</v>
      </c>
      <c r="GA169">
        <v>0</v>
      </c>
      <c r="GB169">
        <v>0</v>
      </c>
      <c r="GC169">
        <v>0</v>
      </c>
      <c r="GD169">
        <v>0</v>
      </c>
      <c r="GE169">
        <v>2</v>
      </c>
      <c r="GF169">
        <v>8</v>
      </c>
      <c r="GG169">
        <v>67</v>
      </c>
      <c r="GH169">
        <v>6</v>
      </c>
      <c r="GI169">
        <v>3</v>
      </c>
      <c r="GJ169">
        <v>1</v>
      </c>
      <c r="GK169">
        <v>0</v>
      </c>
      <c r="GL169">
        <v>0</v>
      </c>
      <c r="GM169">
        <v>0</v>
      </c>
      <c r="GN169">
        <v>0</v>
      </c>
      <c r="GO169">
        <v>0</v>
      </c>
      <c r="GP169" t="s">
        <v>0</v>
      </c>
      <c r="GQ169">
        <v>0</v>
      </c>
      <c r="GR169">
        <v>1</v>
      </c>
      <c r="GS169" t="s">
        <v>0</v>
      </c>
      <c r="GT169">
        <v>0</v>
      </c>
      <c r="GU169">
        <v>1</v>
      </c>
      <c r="GV169">
        <v>0</v>
      </c>
      <c r="GW169">
        <v>0</v>
      </c>
      <c r="GX169">
        <v>0</v>
      </c>
      <c r="GY169">
        <v>6</v>
      </c>
    </row>
    <row r="170" spans="1:207">
      <c r="A170" t="s">
        <v>956</v>
      </c>
      <c r="B170" t="s">
        <v>936</v>
      </c>
      <c r="C170" t="str">
        <f>"281001"</f>
        <v>281001</v>
      </c>
      <c r="D170" t="s">
        <v>955</v>
      </c>
      <c r="E170">
        <v>3</v>
      </c>
      <c r="F170">
        <v>808</v>
      </c>
      <c r="G170">
        <v>630</v>
      </c>
      <c r="H170">
        <v>260</v>
      </c>
      <c r="I170">
        <v>370</v>
      </c>
      <c r="J170">
        <v>0</v>
      </c>
      <c r="K170">
        <v>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370</v>
      </c>
      <c r="T170">
        <v>0</v>
      </c>
      <c r="U170">
        <v>0</v>
      </c>
      <c r="V170">
        <v>370</v>
      </c>
      <c r="W170">
        <v>7</v>
      </c>
      <c r="X170">
        <v>6</v>
      </c>
      <c r="Y170">
        <v>1</v>
      </c>
      <c r="Z170">
        <v>0</v>
      </c>
      <c r="AA170">
        <v>363</v>
      </c>
      <c r="AB170">
        <v>104</v>
      </c>
      <c r="AC170">
        <v>26</v>
      </c>
      <c r="AD170">
        <v>0</v>
      </c>
      <c r="AE170">
        <v>5</v>
      </c>
      <c r="AF170">
        <v>7</v>
      </c>
      <c r="AG170">
        <v>0</v>
      </c>
      <c r="AH170">
        <v>6</v>
      </c>
      <c r="AI170">
        <v>3</v>
      </c>
      <c r="AJ170">
        <v>0</v>
      </c>
      <c r="AK170">
        <v>0</v>
      </c>
      <c r="AL170">
        <v>43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2</v>
      </c>
      <c r="AS170">
        <v>0</v>
      </c>
      <c r="AT170">
        <v>0</v>
      </c>
      <c r="AU170">
        <v>0</v>
      </c>
      <c r="AV170">
        <v>1</v>
      </c>
      <c r="AW170">
        <v>104</v>
      </c>
      <c r="AX170">
        <v>108</v>
      </c>
      <c r="AY170">
        <v>11</v>
      </c>
      <c r="AZ170">
        <v>9</v>
      </c>
      <c r="BA170">
        <v>19</v>
      </c>
      <c r="BB170">
        <v>8</v>
      </c>
      <c r="BC170">
        <v>3</v>
      </c>
      <c r="BD170">
        <v>0</v>
      </c>
      <c r="BE170">
        <v>1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54</v>
      </c>
      <c r="BN170">
        <v>0</v>
      </c>
      <c r="BO170">
        <v>1</v>
      </c>
      <c r="BP170">
        <v>0</v>
      </c>
      <c r="BQ170">
        <v>0</v>
      </c>
      <c r="BR170">
        <v>1</v>
      </c>
      <c r="BS170">
        <v>108</v>
      </c>
      <c r="BT170">
        <v>12</v>
      </c>
      <c r="BU170">
        <v>6</v>
      </c>
      <c r="BV170">
        <v>1</v>
      </c>
      <c r="BW170">
        <v>2</v>
      </c>
      <c r="BX170">
        <v>0</v>
      </c>
      <c r="BY170">
        <v>0</v>
      </c>
      <c r="BZ170">
        <v>0</v>
      </c>
      <c r="CA170">
        <v>0</v>
      </c>
      <c r="CB170">
        <v>2</v>
      </c>
      <c r="CC170">
        <v>0</v>
      </c>
      <c r="CD170">
        <v>1</v>
      </c>
      <c r="CE170">
        <v>12</v>
      </c>
      <c r="CF170">
        <v>14</v>
      </c>
      <c r="CG170">
        <v>6</v>
      </c>
      <c r="CH170">
        <v>3</v>
      </c>
      <c r="CI170">
        <v>2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2</v>
      </c>
      <c r="DA170">
        <v>14</v>
      </c>
      <c r="DB170">
        <v>45</v>
      </c>
      <c r="DC170">
        <v>2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3</v>
      </c>
      <c r="DJ170">
        <v>0</v>
      </c>
      <c r="DK170">
        <v>0</v>
      </c>
      <c r="DL170">
        <v>40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45</v>
      </c>
      <c r="DX170">
        <v>23</v>
      </c>
      <c r="DY170">
        <v>16</v>
      </c>
      <c r="DZ170">
        <v>2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1</v>
      </c>
      <c r="EG170">
        <v>0</v>
      </c>
      <c r="EH170">
        <v>0</v>
      </c>
      <c r="EI170">
        <v>0</v>
      </c>
      <c r="EJ170">
        <v>1</v>
      </c>
      <c r="EK170">
        <v>0</v>
      </c>
      <c r="EL170">
        <v>0</v>
      </c>
      <c r="EM170">
        <v>2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23</v>
      </c>
      <c r="ET170">
        <v>35</v>
      </c>
      <c r="EU170">
        <v>7</v>
      </c>
      <c r="EV170">
        <v>10</v>
      </c>
      <c r="EW170">
        <v>1</v>
      </c>
      <c r="EX170">
        <v>1</v>
      </c>
      <c r="EY170">
        <v>1</v>
      </c>
      <c r="EZ170">
        <v>0</v>
      </c>
      <c r="FA170">
        <v>3</v>
      </c>
      <c r="FB170">
        <v>0</v>
      </c>
      <c r="FC170">
        <v>6</v>
      </c>
      <c r="FD170">
        <v>1</v>
      </c>
      <c r="FE170">
        <v>1</v>
      </c>
      <c r="FF170">
        <v>1</v>
      </c>
      <c r="FG170">
        <v>1</v>
      </c>
      <c r="FH170">
        <v>0</v>
      </c>
      <c r="FI170">
        <v>0</v>
      </c>
      <c r="FJ170">
        <v>2</v>
      </c>
      <c r="FK170">
        <v>35</v>
      </c>
      <c r="FL170">
        <v>20</v>
      </c>
      <c r="FM170">
        <v>6</v>
      </c>
      <c r="FN170">
        <v>2</v>
      </c>
      <c r="FO170">
        <v>1</v>
      </c>
      <c r="FP170">
        <v>2</v>
      </c>
      <c r="FQ170">
        <v>1</v>
      </c>
      <c r="FR170">
        <v>0</v>
      </c>
      <c r="FS170">
        <v>1</v>
      </c>
      <c r="FT170">
        <v>0</v>
      </c>
      <c r="FU170">
        <v>0</v>
      </c>
      <c r="FV170">
        <v>0</v>
      </c>
      <c r="FW170">
        <v>2</v>
      </c>
      <c r="FX170">
        <v>0</v>
      </c>
      <c r="FY170">
        <v>0</v>
      </c>
      <c r="FZ170">
        <v>0</v>
      </c>
      <c r="GA170">
        <v>1</v>
      </c>
      <c r="GB170">
        <v>0</v>
      </c>
      <c r="GC170">
        <v>0</v>
      </c>
      <c r="GD170">
        <v>0</v>
      </c>
      <c r="GE170">
        <v>1</v>
      </c>
      <c r="GF170">
        <v>3</v>
      </c>
      <c r="GG170">
        <v>20</v>
      </c>
      <c r="GH170">
        <v>2</v>
      </c>
      <c r="GI170">
        <v>1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 t="s">
        <v>0</v>
      </c>
      <c r="GQ170">
        <v>0</v>
      </c>
      <c r="GR170">
        <v>0</v>
      </c>
      <c r="GS170" t="s">
        <v>0</v>
      </c>
      <c r="GT170">
        <v>1</v>
      </c>
      <c r="GU170">
        <v>0</v>
      </c>
      <c r="GV170">
        <v>0</v>
      </c>
      <c r="GW170">
        <v>0</v>
      </c>
      <c r="GX170">
        <v>0</v>
      </c>
      <c r="GY170">
        <v>2</v>
      </c>
    </row>
    <row r="171" spans="1:207">
      <c r="A171" t="s">
        <v>954</v>
      </c>
      <c r="B171" t="s">
        <v>936</v>
      </c>
      <c r="C171" t="str">
        <f>"281001"</f>
        <v>281001</v>
      </c>
      <c r="D171" t="s">
        <v>953</v>
      </c>
      <c r="E171">
        <v>4</v>
      </c>
      <c r="F171">
        <v>899</v>
      </c>
      <c r="G171">
        <v>690</v>
      </c>
      <c r="H171">
        <v>250</v>
      </c>
      <c r="I171">
        <v>440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439</v>
      </c>
      <c r="T171">
        <v>0</v>
      </c>
      <c r="U171">
        <v>0</v>
      </c>
      <c r="V171">
        <v>439</v>
      </c>
      <c r="W171">
        <v>8</v>
      </c>
      <c r="X171">
        <v>6</v>
      </c>
      <c r="Y171">
        <v>2</v>
      </c>
      <c r="Z171">
        <v>0</v>
      </c>
      <c r="AA171">
        <v>431</v>
      </c>
      <c r="AB171">
        <v>126</v>
      </c>
      <c r="AC171">
        <v>25</v>
      </c>
      <c r="AD171">
        <v>3</v>
      </c>
      <c r="AE171">
        <v>8</v>
      </c>
      <c r="AF171">
        <v>2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32</v>
      </c>
      <c r="AM171">
        <v>0</v>
      </c>
      <c r="AN171">
        <v>2</v>
      </c>
      <c r="AO171">
        <v>2</v>
      </c>
      <c r="AP171">
        <v>36</v>
      </c>
      <c r="AQ171">
        <v>2</v>
      </c>
      <c r="AR171">
        <v>2</v>
      </c>
      <c r="AS171">
        <v>0</v>
      </c>
      <c r="AT171">
        <v>4</v>
      </c>
      <c r="AU171">
        <v>1</v>
      </c>
      <c r="AV171">
        <v>2</v>
      </c>
      <c r="AW171">
        <v>126</v>
      </c>
      <c r="AX171">
        <v>99</v>
      </c>
      <c r="AY171">
        <v>13</v>
      </c>
      <c r="AZ171">
        <v>5</v>
      </c>
      <c r="BA171">
        <v>36</v>
      </c>
      <c r="BB171">
        <v>10</v>
      </c>
      <c r="BC171">
        <v>6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26</v>
      </c>
      <c r="BN171">
        <v>0</v>
      </c>
      <c r="BO171">
        <v>0</v>
      </c>
      <c r="BP171">
        <v>1</v>
      </c>
      <c r="BQ171">
        <v>0</v>
      </c>
      <c r="BR171">
        <v>1</v>
      </c>
      <c r="BS171">
        <v>99</v>
      </c>
      <c r="BT171">
        <v>20</v>
      </c>
      <c r="BU171">
        <v>7</v>
      </c>
      <c r="BV171">
        <v>2</v>
      </c>
      <c r="BW171">
        <v>0</v>
      </c>
      <c r="BX171">
        <v>2</v>
      </c>
      <c r="BY171">
        <v>2</v>
      </c>
      <c r="BZ171">
        <v>2</v>
      </c>
      <c r="CA171">
        <v>0</v>
      </c>
      <c r="CB171">
        <v>0</v>
      </c>
      <c r="CC171">
        <v>0</v>
      </c>
      <c r="CD171">
        <v>5</v>
      </c>
      <c r="CE171">
        <v>20</v>
      </c>
      <c r="CF171">
        <v>28</v>
      </c>
      <c r="CG171">
        <v>12</v>
      </c>
      <c r="CH171">
        <v>2</v>
      </c>
      <c r="CI171">
        <v>3</v>
      </c>
      <c r="CJ171">
        <v>1</v>
      </c>
      <c r="CK171">
        <v>0</v>
      </c>
      <c r="CL171">
        <v>0</v>
      </c>
      <c r="CM171">
        <v>0</v>
      </c>
      <c r="CN171">
        <v>0</v>
      </c>
      <c r="CO171">
        <v>3</v>
      </c>
      <c r="CP171">
        <v>0</v>
      </c>
      <c r="CQ171">
        <v>0</v>
      </c>
      <c r="CR171">
        <v>1</v>
      </c>
      <c r="CS171">
        <v>0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5</v>
      </c>
      <c r="DA171">
        <v>28</v>
      </c>
      <c r="DB171">
        <v>60</v>
      </c>
      <c r="DC171">
        <v>2</v>
      </c>
      <c r="DD171">
        <v>0</v>
      </c>
      <c r="DE171">
        <v>0</v>
      </c>
      <c r="DF171">
        <v>5</v>
      </c>
      <c r="DG171">
        <v>2</v>
      </c>
      <c r="DH171">
        <v>0</v>
      </c>
      <c r="DI171">
        <v>34</v>
      </c>
      <c r="DJ171">
        <v>0</v>
      </c>
      <c r="DK171">
        <v>0</v>
      </c>
      <c r="DL171">
        <v>15</v>
      </c>
      <c r="DM171">
        <v>1</v>
      </c>
      <c r="DN171">
        <v>1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60</v>
      </c>
      <c r="DX171">
        <v>32</v>
      </c>
      <c r="DY171">
        <v>25</v>
      </c>
      <c r="DZ171">
        <v>3</v>
      </c>
      <c r="EA171">
        <v>0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1</v>
      </c>
      <c r="EI171">
        <v>0</v>
      </c>
      <c r="EJ171">
        <v>0</v>
      </c>
      <c r="EK171">
        <v>1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32</v>
      </c>
      <c r="ET171">
        <v>33</v>
      </c>
      <c r="EU171">
        <v>8</v>
      </c>
      <c r="EV171">
        <v>3</v>
      </c>
      <c r="EW171">
        <v>4</v>
      </c>
      <c r="EX171">
        <v>3</v>
      </c>
      <c r="EY171">
        <v>0</v>
      </c>
      <c r="EZ171">
        <v>2</v>
      </c>
      <c r="FA171">
        <v>0</v>
      </c>
      <c r="FB171">
        <v>2</v>
      </c>
      <c r="FC171">
        <v>4</v>
      </c>
      <c r="FD171">
        <v>2</v>
      </c>
      <c r="FE171">
        <v>1</v>
      </c>
      <c r="FF171">
        <v>0</v>
      </c>
      <c r="FG171">
        <v>0</v>
      </c>
      <c r="FH171">
        <v>2</v>
      </c>
      <c r="FI171">
        <v>1</v>
      </c>
      <c r="FJ171">
        <v>1</v>
      </c>
      <c r="FK171">
        <v>33</v>
      </c>
      <c r="FL171">
        <v>32</v>
      </c>
      <c r="FM171">
        <v>13</v>
      </c>
      <c r="FN171">
        <v>4</v>
      </c>
      <c r="FO171">
        <v>1</v>
      </c>
      <c r="FP171">
        <v>0</v>
      </c>
      <c r="FQ171">
        <v>1</v>
      </c>
      <c r="FR171">
        <v>0</v>
      </c>
      <c r="FS171">
        <v>1</v>
      </c>
      <c r="FT171">
        <v>1</v>
      </c>
      <c r="FU171">
        <v>1</v>
      </c>
      <c r="FV171">
        <v>0</v>
      </c>
      <c r="FW171">
        <v>0</v>
      </c>
      <c r="FX171">
        <v>1</v>
      </c>
      <c r="FY171">
        <v>0</v>
      </c>
      <c r="FZ171">
        <v>0</v>
      </c>
      <c r="GA171">
        <v>1</v>
      </c>
      <c r="GB171">
        <v>0</v>
      </c>
      <c r="GC171">
        <v>2</v>
      </c>
      <c r="GD171">
        <v>0</v>
      </c>
      <c r="GE171">
        <v>0</v>
      </c>
      <c r="GF171">
        <v>6</v>
      </c>
      <c r="GG171">
        <v>32</v>
      </c>
      <c r="GH171">
        <v>1</v>
      </c>
      <c r="GI171">
        <v>0</v>
      </c>
      <c r="GJ171">
        <v>0</v>
      </c>
      <c r="GK171">
        <v>0</v>
      </c>
      <c r="GL171">
        <v>1</v>
      </c>
      <c r="GM171">
        <v>0</v>
      </c>
      <c r="GN171">
        <v>0</v>
      </c>
      <c r="GO171">
        <v>0</v>
      </c>
      <c r="GP171" t="s">
        <v>0</v>
      </c>
      <c r="GQ171">
        <v>0</v>
      </c>
      <c r="GR171">
        <v>0</v>
      </c>
      <c r="GS171" t="s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1</v>
      </c>
    </row>
    <row r="172" spans="1:207">
      <c r="A172" t="s">
        <v>952</v>
      </c>
      <c r="B172" t="s">
        <v>936</v>
      </c>
      <c r="C172" t="str">
        <f>"281001"</f>
        <v>281001</v>
      </c>
      <c r="D172" t="s">
        <v>951</v>
      </c>
      <c r="E172">
        <v>5</v>
      </c>
      <c r="F172">
        <v>1709</v>
      </c>
      <c r="G172">
        <v>1330</v>
      </c>
      <c r="H172">
        <v>464</v>
      </c>
      <c r="I172">
        <v>866</v>
      </c>
      <c r="J172">
        <v>1</v>
      </c>
      <c r="K172">
        <v>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865</v>
      </c>
      <c r="T172">
        <v>0</v>
      </c>
      <c r="U172">
        <v>1</v>
      </c>
      <c r="V172">
        <v>864</v>
      </c>
      <c r="W172">
        <v>18</v>
      </c>
      <c r="X172">
        <v>13</v>
      </c>
      <c r="Y172">
        <v>3</v>
      </c>
      <c r="Z172">
        <v>0</v>
      </c>
      <c r="AA172">
        <v>846</v>
      </c>
      <c r="AB172">
        <v>254</v>
      </c>
      <c r="AC172">
        <v>51</v>
      </c>
      <c r="AD172">
        <v>3</v>
      </c>
      <c r="AE172">
        <v>15</v>
      </c>
      <c r="AF172">
        <v>15</v>
      </c>
      <c r="AG172">
        <v>1</v>
      </c>
      <c r="AH172">
        <v>3</v>
      </c>
      <c r="AI172">
        <v>6</v>
      </c>
      <c r="AJ172">
        <v>0</v>
      </c>
      <c r="AK172">
        <v>2</v>
      </c>
      <c r="AL172">
        <v>62</v>
      </c>
      <c r="AM172">
        <v>0</v>
      </c>
      <c r="AN172">
        <v>1</v>
      </c>
      <c r="AO172">
        <v>2</v>
      </c>
      <c r="AP172">
        <v>84</v>
      </c>
      <c r="AQ172">
        <v>3</v>
      </c>
      <c r="AR172">
        <v>1</v>
      </c>
      <c r="AS172">
        <v>0</v>
      </c>
      <c r="AT172">
        <v>3</v>
      </c>
      <c r="AU172">
        <v>2</v>
      </c>
      <c r="AV172">
        <v>0</v>
      </c>
      <c r="AW172">
        <v>254</v>
      </c>
      <c r="AX172">
        <v>232</v>
      </c>
      <c r="AY172">
        <v>23</v>
      </c>
      <c r="AZ172">
        <v>8</v>
      </c>
      <c r="BA172">
        <v>64</v>
      </c>
      <c r="BB172">
        <v>23</v>
      </c>
      <c r="BC172">
        <v>6</v>
      </c>
      <c r="BD172">
        <v>1</v>
      </c>
      <c r="BE172">
        <v>0</v>
      </c>
      <c r="BF172">
        <v>1</v>
      </c>
      <c r="BG172">
        <v>2</v>
      </c>
      <c r="BH172">
        <v>0</v>
      </c>
      <c r="BI172">
        <v>2</v>
      </c>
      <c r="BJ172">
        <v>1</v>
      </c>
      <c r="BK172">
        <v>0</v>
      </c>
      <c r="BL172">
        <v>1</v>
      </c>
      <c r="BM172">
        <v>96</v>
      </c>
      <c r="BN172">
        <v>0</v>
      </c>
      <c r="BO172">
        <v>1</v>
      </c>
      <c r="BP172">
        <v>0</v>
      </c>
      <c r="BQ172">
        <v>0</v>
      </c>
      <c r="BR172">
        <v>3</v>
      </c>
      <c r="BS172">
        <v>232</v>
      </c>
      <c r="BT172">
        <v>46</v>
      </c>
      <c r="BU172">
        <v>27</v>
      </c>
      <c r="BV172">
        <v>3</v>
      </c>
      <c r="BW172">
        <v>1</v>
      </c>
      <c r="BX172">
        <v>0</v>
      </c>
      <c r="BY172">
        <v>4</v>
      </c>
      <c r="BZ172">
        <v>1</v>
      </c>
      <c r="CA172">
        <v>1</v>
      </c>
      <c r="CB172">
        <v>3</v>
      </c>
      <c r="CC172">
        <v>2</v>
      </c>
      <c r="CD172">
        <v>4</v>
      </c>
      <c r="CE172">
        <v>46</v>
      </c>
      <c r="CF172">
        <v>44</v>
      </c>
      <c r="CG172">
        <v>22</v>
      </c>
      <c r="CH172">
        <v>0</v>
      </c>
      <c r="CI172">
        <v>2</v>
      </c>
      <c r="CJ172">
        <v>1</v>
      </c>
      <c r="CK172">
        <v>0</v>
      </c>
      <c r="CL172">
        <v>2</v>
      </c>
      <c r="CM172">
        <v>0</v>
      </c>
      <c r="CN172">
        <v>0</v>
      </c>
      <c r="CO172">
        <v>5</v>
      </c>
      <c r="CP172">
        <v>0</v>
      </c>
      <c r="CQ172">
        <v>1</v>
      </c>
      <c r="CR172">
        <v>1</v>
      </c>
      <c r="CS172">
        <v>1</v>
      </c>
      <c r="CT172">
        <v>1</v>
      </c>
      <c r="CU172">
        <v>0</v>
      </c>
      <c r="CV172">
        <v>0</v>
      </c>
      <c r="CW172">
        <v>1</v>
      </c>
      <c r="CX172">
        <v>0</v>
      </c>
      <c r="CY172">
        <v>1</v>
      </c>
      <c r="CZ172">
        <v>6</v>
      </c>
      <c r="DA172">
        <v>44</v>
      </c>
      <c r="DB172">
        <v>64</v>
      </c>
      <c r="DC172">
        <v>6</v>
      </c>
      <c r="DD172">
        <v>3</v>
      </c>
      <c r="DE172">
        <v>1</v>
      </c>
      <c r="DF172">
        <v>5</v>
      </c>
      <c r="DG172">
        <v>0</v>
      </c>
      <c r="DH172">
        <v>0</v>
      </c>
      <c r="DI172">
        <v>14</v>
      </c>
      <c r="DJ172">
        <v>0</v>
      </c>
      <c r="DK172">
        <v>0</v>
      </c>
      <c r="DL172">
        <v>33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64</v>
      </c>
      <c r="DX172">
        <v>55</v>
      </c>
      <c r="DY172">
        <v>40</v>
      </c>
      <c r="DZ172">
        <v>3</v>
      </c>
      <c r="EA172">
        <v>1</v>
      </c>
      <c r="EB172">
        <v>0</v>
      </c>
      <c r="EC172">
        <v>0</v>
      </c>
      <c r="ED172">
        <v>0</v>
      </c>
      <c r="EE172">
        <v>3</v>
      </c>
      <c r="EF172">
        <v>2</v>
      </c>
      <c r="EG172">
        <v>0</v>
      </c>
      <c r="EH172">
        <v>0</v>
      </c>
      <c r="EI172">
        <v>0</v>
      </c>
      <c r="EJ172">
        <v>1</v>
      </c>
      <c r="EK172">
        <v>1</v>
      </c>
      <c r="EL172">
        <v>0</v>
      </c>
      <c r="EM172">
        <v>1</v>
      </c>
      <c r="EN172">
        <v>2</v>
      </c>
      <c r="EO172">
        <v>0</v>
      </c>
      <c r="EP172">
        <v>0</v>
      </c>
      <c r="EQ172">
        <v>0</v>
      </c>
      <c r="ER172">
        <v>1</v>
      </c>
      <c r="ES172">
        <v>55</v>
      </c>
      <c r="ET172">
        <v>88</v>
      </c>
      <c r="EU172">
        <v>18</v>
      </c>
      <c r="EV172">
        <v>8</v>
      </c>
      <c r="EW172">
        <v>8</v>
      </c>
      <c r="EX172">
        <v>5</v>
      </c>
      <c r="EY172">
        <v>3</v>
      </c>
      <c r="EZ172">
        <v>4</v>
      </c>
      <c r="FA172">
        <v>1</v>
      </c>
      <c r="FB172">
        <v>3</v>
      </c>
      <c r="FC172">
        <v>13</v>
      </c>
      <c r="FD172">
        <v>11</v>
      </c>
      <c r="FE172">
        <v>1</v>
      </c>
      <c r="FF172">
        <v>0</v>
      </c>
      <c r="FG172">
        <v>1</v>
      </c>
      <c r="FH172">
        <v>2</v>
      </c>
      <c r="FI172">
        <v>6</v>
      </c>
      <c r="FJ172">
        <v>4</v>
      </c>
      <c r="FK172">
        <v>88</v>
      </c>
      <c r="FL172">
        <v>56</v>
      </c>
      <c r="FM172">
        <v>16</v>
      </c>
      <c r="FN172">
        <v>4</v>
      </c>
      <c r="FO172">
        <v>3</v>
      </c>
      <c r="FP172">
        <v>6</v>
      </c>
      <c r="FQ172">
        <v>0</v>
      </c>
      <c r="FR172">
        <v>9</v>
      </c>
      <c r="FS172">
        <v>1</v>
      </c>
      <c r="FT172">
        <v>0</v>
      </c>
      <c r="FU172">
        <v>3</v>
      </c>
      <c r="FV172">
        <v>2</v>
      </c>
      <c r="FW172">
        <v>2</v>
      </c>
      <c r="FX172">
        <v>1</v>
      </c>
      <c r="FY172">
        <v>0</v>
      </c>
      <c r="FZ172">
        <v>1</v>
      </c>
      <c r="GA172">
        <v>2</v>
      </c>
      <c r="GB172">
        <v>2</v>
      </c>
      <c r="GC172">
        <v>0</v>
      </c>
      <c r="GD172">
        <v>0</v>
      </c>
      <c r="GE172">
        <v>1</v>
      </c>
      <c r="GF172">
        <v>3</v>
      </c>
      <c r="GG172">
        <v>56</v>
      </c>
      <c r="GH172">
        <v>7</v>
      </c>
      <c r="GI172">
        <v>4</v>
      </c>
      <c r="GJ172">
        <v>0</v>
      </c>
      <c r="GK172">
        <v>2</v>
      </c>
      <c r="GL172">
        <v>0</v>
      </c>
      <c r="GM172">
        <v>0</v>
      </c>
      <c r="GN172">
        <v>0</v>
      </c>
      <c r="GO172">
        <v>0</v>
      </c>
      <c r="GP172" t="s">
        <v>0</v>
      </c>
      <c r="GQ172">
        <v>0</v>
      </c>
      <c r="GR172">
        <v>0</v>
      </c>
      <c r="GS172" t="s">
        <v>0</v>
      </c>
      <c r="GT172">
        <v>0</v>
      </c>
      <c r="GU172">
        <v>0</v>
      </c>
      <c r="GV172">
        <v>0</v>
      </c>
      <c r="GW172">
        <v>0</v>
      </c>
      <c r="GX172">
        <v>1</v>
      </c>
      <c r="GY172">
        <v>7</v>
      </c>
    </row>
    <row r="173" spans="1:207">
      <c r="A173" t="s">
        <v>950</v>
      </c>
      <c r="B173" t="s">
        <v>936</v>
      </c>
      <c r="C173" t="str">
        <f>"281001"</f>
        <v>281001</v>
      </c>
      <c r="D173" t="s">
        <v>949</v>
      </c>
      <c r="E173">
        <v>6</v>
      </c>
      <c r="F173">
        <v>1665</v>
      </c>
      <c r="G173">
        <v>1260</v>
      </c>
      <c r="H173">
        <v>568</v>
      </c>
      <c r="I173">
        <v>692</v>
      </c>
      <c r="J173">
        <v>0</v>
      </c>
      <c r="K173">
        <v>15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693</v>
      </c>
      <c r="T173">
        <v>1</v>
      </c>
      <c r="U173">
        <v>0</v>
      </c>
      <c r="V173">
        <v>693</v>
      </c>
      <c r="W173">
        <v>18</v>
      </c>
      <c r="X173">
        <v>14</v>
      </c>
      <c r="Y173">
        <v>2</v>
      </c>
      <c r="Z173">
        <v>0</v>
      </c>
      <c r="AA173">
        <v>675</v>
      </c>
      <c r="AB173">
        <v>178</v>
      </c>
      <c r="AC173">
        <v>29</v>
      </c>
      <c r="AD173">
        <v>4</v>
      </c>
      <c r="AE173">
        <v>10</v>
      </c>
      <c r="AF173">
        <v>8</v>
      </c>
      <c r="AG173">
        <v>1</v>
      </c>
      <c r="AH173">
        <v>9</v>
      </c>
      <c r="AI173">
        <v>2</v>
      </c>
      <c r="AJ173">
        <v>0</v>
      </c>
      <c r="AK173">
        <v>1</v>
      </c>
      <c r="AL173">
        <v>51</v>
      </c>
      <c r="AM173">
        <v>0</v>
      </c>
      <c r="AN173">
        <v>2</v>
      </c>
      <c r="AO173">
        <v>3</v>
      </c>
      <c r="AP173">
        <v>47</v>
      </c>
      <c r="AQ173">
        <v>1</v>
      </c>
      <c r="AR173">
        <v>1</v>
      </c>
      <c r="AS173">
        <v>1</v>
      </c>
      <c r="AT173">
        <v>0</v>
      </c>
      <c r="AU173">
        <v>5</v>
      </c>
      <c r="AV173">
        <v>3</v>
      </c>
      <c r="AW173">
        <v>178</v>
      </c>
      <c r="AX173">
        <v>219</v>
      </c>
      <c r="AY173">
        <v>15</v>
      </c>
      <c r="AZ173">
        <v>9</v>
      </c>
      <c r="BA173">
        <v>46</v>
      </c>
      <c r="BB173">
        <v>28</v>
      </c>
      <c r="BC173">
        <v>5</v>
      </c>
      <c r="BD173">
        <v>2</v>
      </c>
      <c r="BE173">
        <v>4</v>
      </c>
      <c r="BF173">
        <v>1</v>
      </c>
      <c r="BG173">
        <v>0</v>
      </c>
      <c r="BH173">
        <v>0</v>
      </c>
      <c r="BI173">
        <v>2</v>
      </c>
      <c r="BJ173">
        <v>0</v>
      </c>
      <c r="BK173">
        <v>0</v>
      </c>
      <c r="BL173">
        <v>0</v>
      </c>
      <c r="BM173">
        <v>103</v>
      </c>
      <c r="BN173">
        <v>0</v>
      </c>
      <c r="BO173">
        <v>0</v>
      </c>
      <c r="BP173">
        <v>0</v>
      </c>
      <c r="BQ173">
        <v>0</v>
      </c>
      <c r="BR173">
        <v>4</v>
      </c>
      <c r="BS173">
        <v>219</v>
      </c>
      <c r="BT173">
        <v>20</v>
      </c>
      <c r="BU173">
        <v>7</v>
      </c>
      <c r="BV173">
        <v>2</v>
      </c>
      <c r="BW173">
        <v>2</v>
      </c>
      <c r="BX173">
        <v>0</v>
      </c>
      <c r="BY173">
        <v>1</v>
      </c>
      <c r="BZ173">
        <v>2</v>
      </c>
      <c r="CA173">
        <v>1</v>
      </c>
      <c r="CB173">
        <v>5</v>
      </c>
      <c r="CC173">
        <v>0</v>
      </c>
      <c r="CD173">
        <v>0</v>
      </c>
      <c r="CE173">
        <v>20</v>
      </c>
      <c r="CF173">
        <v>36</v>
      </c>
      <c r="CG173">
        <v>11</v>
      </c>
      <c r="CH173">
        <v>2</v>
      </c>
      <c r="CI173">
        <v>0</v>
      </c>
      <c r="CJ173">
        <v>4</v>
      </c>
      <c r="CK173">
        <v>0</v>
      </c>
      <c r="CL173">
        <v>3</v>
      </c>
      <c r="CM173">
        <v>0</v>
      </c>
      <c r="CN173">
        <v>0</v>
      </c>
      <c r="CO173">
        <v>1</v>
      </c>
      <c r="CP173">
        <v>1</v>
      </c>
      <c r="CQ173">
        <v>0</v>
      </c>
      <c r="CR173">
        <v>1</v>
      </c>
      <c r="CS173">
        <v>0</v>
      </c>
      <c r="CT173">
        <v>2</v>
      </c>
      <c r="CU173">
        <v>0</v>
      </c>
      <c r="CV173">
        <v>0</v>
      </c>
      <c r="CW173">
        <v>0</v>
      </c>
      <c r="CX173">
        <v>0</v>
      </c>
      <c r="CY173">
        <v>1</v>
      </c>
      <c r="CZ173">
        <v>10</v>
      </c>
      <c r="DA173">
        <v>36</v>
      </c>
      <c r="DB173">
        <v>57</v>
      </c>
      <c r="DC173">
        <v>2</v>
      </c>
      <c r="DD173">
        <v>1</v>
      </c>
      <c r="DE173">
        <v>0</v>
      </c>
      <c r="DF173">
        <v>2</v>
      </c>
      <c r="DG173">
        <v>0</v>
      </c>
      <c r="DH173">
        <v>0</v>
      </c>
      <c r="DI173">
        <v>9</v>
      </c>
      <c r="DJ173">
        <v>0</v>
      </c>
      <c r="DK173">
        <v>4</v>
      </c>
      <c r="DL173">
        <v>39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57</v>
      </c>
      <c r="DX173">
        <v>47</v>
      </c>
      <c r="DY173">
        <v>28</v>
      </c>
      <c r="DZ173">
        <v>5</v>
      </c>
      <c r="EA173">
        <v>1</v>
      </c>
      <c r="EB173">
        <v>0</v>
      </c>
      <c r="EC173">
        <v>0</v>
      </c>
      <c r="ED173">
        <v>0</v>
      </c>
      <c r="EE173">
        <v>5</v>
      </c>
      <c r="EF173">
        <v>2</v>
      </c>
      <c r="EG173">
        <v>0</v>
      </c>
      <c r="EH173">
        <v>2</v>
      </c>
      <c r="EI173">
        <v>0</v>
      </c>
      <c r="EJ173">
        <v>0</v>
      </c>
      <c r="EK173">
        <v>2</v>
      </c>
      <c r="EL173">
        <v>0</v>
      </c>
      <c r="EM173">
        <v>0</v>
      </c>
      <c r="EN173">
        <v>2</v>
      </c>
      <c r="EO173">
        <v>0</v>
      </c>
      <c r="EP173">
        <v>0</v>
      </c>
      <c r="EQ173">
        <v>0</v>
      </c>
      <c r="ER173">
        <v>0</v>
      </c>
      <c r="ES173">
        <v>47</v>
      </c>
      <c r="ET173">
        <v>67</v>
      </c>
      <c r="EU173">
        <v>17</v>
      </c>
      <c r="EV173">
        <v>6</v>
      </c>
      <c r="EW173">
        <v>1</v>
      </c>
      <c r="EX173">
        <v>7</v>
      </c>
      <c r="EY173">
        <v>1</v>
      </c>
      <c r="EZ173">
        <v>2</v>
      </c>
      <c r="FA173">
        <v>7</v>
      </c>
      <c r="FB173">
        <v>5</v>
      </c>
      <c r="FC173">
        <v>11</v>
      </c>
      <c r="FD173">
        <v>3</v>
      </c>
      <c r="FE173">
        <v>3</v>
      </c>
      <c r="FF173">
        <v>1</v>
      </c>
      <c r="FG173">
        <v>2</v>
      </c>
      <c r="FH173">
        <v>0</v>
      </c>
      <c r="FI173">
        <v>0</v>
      </c>
      <c r="FJ173">
        <v>1</v>
      </c>
      <c r="FK173">
        <v>67</v>
      </c>
      <c r="FL173">
        <v>47</v>
      </c>
      <c r="FM173">
        <v>11</v>
      </c>
      <c r="FN173">
        <v>5</v>
      </c>
      <c r="FO173">
        <v>0</v>
      </c>
      <c r="FP173">
        <v>1</v>
      </c>
      <c r="FQ173">
        <v>1</v>
      </c>
      <c r="FR173">
        <v>2</v>
      </c>
      <c r="FS173">
        <v>1</v>
      </c>
      <c r="FT173">
        <v>1</v>
      </c>
      <c r="FU173">
        <v>1</v>
      </c>
      <c r="FV173">
        <v>6</v>
      </c>
      <c r="FW173">
        <v>0</v>
      </c>
      <c r="FX173">
        <v>1</v>
      </c>
      <c r="FY173">
        <v>0</v>
      </c>
      <c r="FZ173">
        <v>0</v>
      </c>
      <c r="GA173">
        <v>0</v>
      </c>
      <c r="GB173">
        <v>2</v>
      </c>
      <c r="GC173">
        <v>1</v>
      </c>
      <c r="GD173">
        <v>0</v>
      </c>
      <c r="GE173">
        <v>3</v>
      </c>
      <c r="GF173">
        <v>11</v>
      </c>
      <c r="GG173">
        <v>47</v>
      </c>
      <c r="GH173">
        <v>4</v>
      </c>
      <c r="GI173">
        <v>2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 t="s">
        <v>0</v>
      </c>
      <c r="GQ173">
        <v>0</v>
      </c>
      <c r="GR173">
        <v>0</v>
      </c>
      <c r="GS173" t="s">
        <v>0</v>
      </c>
      <c r="GT173">
        <v>0</v>
      </c>
      <c r="GU173">
        <v>0</v>
      </c>
      <c r="GV173">
        <v>0</v>
      </c>
      <c r="GW173">
        <v>0</v>
      </c>
      <c r="GX173">
        <v>1</v>
      </c>
      <c r="GY173">
        <v>3</v>
      </c>
    </row>
    <row r="174" spans="1:207">
      <c r="A174" t="s">
        <v>948</v>
      </c>
      <c r="B174" t="s">
        <v>936</v>
      </c>
      <c r="C174" t="str">
        <f>"281001"</f>
        <v>281001</v>
      </c>
      <c r="D174" t="s">
        <v>947</v>
      </c>
      <c r="E174">
        <v>7</v>
      </c>
      <c r="F174">
        <v>1697</v>
      </c>
      <c r="G174">
        <v>1300</v>
      </c>
      <c r="H174">
        <v>501</v>
      </c>
      <c r="I174">
        <v>799</v>
      </c>
      <c r="J174">
        <v>2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799</v>
      </c>
      <c r="T174">
        <v>0</v>
      </c>
      <c r="U174">
        <v>0</v>
      </c>
      <c r="V174">
        <v>799</v>
      </c>
      <c r="W174">
        <v>29</v>
      </c>
      <c r="X174">
        <v>16</v>
      </c>
      <c r="Y174">
        <v>13</v>
      </c>
      <c r="Z174">
        <v>0</v>
      </c>
      <c r="AA174">
        <v>770</v>
      </c>
      <c r="AB174">
        <v>271</v>
      </c>
      <c r="AC174">
        <v>36</v>
      </c>
      <c r="AD174">
        <v>7</v>
      </c>
      <c r="AE174">
        <v>29</v>
      </c>
      <c r="AF174">
        <v>22</v>
      </c>
      <c r="AG174">
        <v>5</v>
      </c>
      <c r="AH174">
        <v>3</v>
      </c>
      <c r="AI174">
        <v>2</v>
      </c>
      <c r="AJ174">
        <v>3</v>
      </c>
      <c r="AK174">
        <v>6</v>
      </c>
      <c r="AL174">
        <v>77</v>
      </c>
      <c r="AM174">
        <v>0</v>
      </c>
      <c r="AN174">
        <v>1</v>
      </c>
      <c r="AO174">
        <v>3</v>
      </c>
      <c r="AP174">
        <v>60</v>
      </c>
      <c r="AQ174">
        <v>3</v>
      </c>
      <c r="AR174">
        <v>0</v>
      </c>
      <c r="AS174">
        <v>1</v>
      </c>
      <c r="AT174">
        <v>5</v>
      </c>
      <c r="AU174">
        <v>5</v>
      </c>
      <c r="AV174">
        <v>3</v>
      </c>
      <c r="AW174">
        <v>271</v>
      </c>
      <c r="AX174">
        <v>202</v>
      </c>
      <c r="AY174">
        <v>8</v>
      </c>
      <c r="AZ174">
        <v>11</v>
      </c>
      <c r="BA174">
        <v>40</v>
      </c>
      <c r="BB174">
        <v>19</v>
      </c>
      <c r="BC174">
        <v>6</v>
      </c>
      <c r="BD174">
        <v>0</v>
      </c>
      <c r="BE174">
        <v>1</v>
      </c>
      <c r="BF174">
        <v>2</v>
      </c>
      <c r="BG174">
        <v>0</v>
      </c>
      <c r="BH174">
        <v>0</v>
      </c>
      <c r="BI174">
        <v>0</v>
      </c>
      <c r="BJ174">
        <v>2</v>
      </c>
      <c r="BK174">
        <v>0</v>
      </c>
      <c r="BL174">
        <v>0</v>
      </c>
      <c r="BM174">
        <v>110</v>
      </c>
      <c r="BN174">
        <v>0</v>
      </c>
      <c r="BO174">
        <v>0</v>
      </c>
      <c r="BP174">
        <v>1</v>
      </c>
      <c r="BQ174">
        <v>0</v>
      </c>
      <c r="BR174">
        <v>2</v>
      </c>
      <c r="BS174">
        <v>202</v>
      </c>
      <c r="BT174">
        <v>24</v>
      </c>
      <c r="BU174">
        <v>12</v>
      </c>
      <c r="BV174">
        <v>2</v>
      </c>
      <c r="BW174">
        <v>2</v>
      </c>
      <c r="BX174">
        <v>1</v>
      </c>
      <c r="BY174">
        <v>4</v>
      </c>
      <c r="BZ174">
        <v>1</v>
      </c>
      <c r="CA174">
        <v>1</v>
      </c>
      <c r="CB174">
        <v>1</v>
      </c>
      <c r="CC174">
        <v>0</v>
      </c>
      <c r="CD174">
        <v>0</v>
      </c>
      <c r="CE174">
        <v>24</v>
      </c>
      <c r="CF174">
        <v>35</v>
      </c>
      <c r="CG174">
        <v>18</v>
      </c>
      <c r="CH174">
        <v>2</v>
      </c>
      <c r="CI174">
        <v>0</v>
      </c>
      <c r="CJ174">
        <v>4</v>
      </c>
      <c r="CK174">
        <v>0</v>
      </c>
      <c r="CL174">
        <v>1</v>
      </c>
      <c r="CM174">
        <v>0</v>
      </c>
      <c r="CN174">
        <v>1</v>
      </c>
      <c r="CO174">
        <v>0</v>
      </c>
      <c r="CP174">
        <v>0</v>
      </c>
      <c r="CQ174">
        <v>0</v>
      </c>
      <c r="CR174">
        <v>1</v>
      </c>
      <c r="CS174">
        <v>1</v>
      </c>
      <c r="CT174">
        <v>2</v>
      </c>
      <c r="CU174">
        <v>1</v>
      </c>
      <c r="CV174">
        <v>0</v>
      </c>
      <c r="CW174">
        <v>0</v>
      </c>
      <c r="CX174">
        <v>0</v>
      </c>
      <c r="CY174">
        <v>0</v>
      </c>
      <c r="CZ174">
        <v>4</v>
      </c>
      <c r="DA174">
        <v>35</v>
      </c>
      <c r="DB174">
        <v>60</v>
      </c>
      <c r="DC174">
        <v>8</v>
      </c>
      <c r="DD174">
        <v>3</v>
      </c>
      <c r="DE174">
        <v>0</v>
      </c>
      <c r="DF174">
        <v>3</v>
      </c>
      <c r="DG174">
        <v>0</v>
      </c>
      <c r="DH174">
        <v>3</v>
      </c>
      <c r="DI174">
        <v>7</v>
      </c>
      <c r="DJ174">
        <v>0</v>
      </c>
      <c r="DK174">
        <v>1</v>
      </c>
      <c r="DL174">
        <v>33</v>
      </c>
      <c r="DM174">
        <v>0</v>
      </c>
      <c r="DN174">
        <v>0</v>
      </c>
      <c r="DO174">
        <v>0</v>
      </c>
      <c r="DP174">
        <v>1</v>
      </c>
      <c r="DQ174">
        <v>0</v>
      </c>
      <c r="DR174">
        <v>0</v>
      </c>
      <c r="DS174">
        <v>0</v>
      </c>
      <c r="DT174">
        <v>0</v>
      </c>
      <c r="DU174">
        <v>1</v>
      </c>
      <c r="DV174">
        <v>0</v>
      </c>
      <c r="DW174">
        <v>60</v>
      </c>
      <c r="DX174">
        <v>71</v>
      </c>
      <c r="DY174">
        <v>48</v>
      </c>
      <c r="DZ174">
        <v>7</v>
      </c>
      <c r="EA174">
        <v>0</v>
      </c>
      <c r="EB174">
        <v>0</v>
      </c>
      <c r="EC174">
        <v>0</v>
      </c>
      <c r="ED174">
        <v>0</v>
      </c>
      <c r="EE174">
        <v>2</v>
      </c>
      <c r="EF174">
        <v>6</v>
      </c>
      <c r="EG174">
        <v>2</v>
      </c>
      <c r="EH174">
        <v>0</v>
      </c>
      <c r="EI174">
        <v>2</v>
      </c>
      <c r="EJ174">
        <v>0</v>
      </c>
      <c r="EK174">
        <v>0</v>
      </c>
      <c r="EL174">
        <v>1</v>
      </c>
      <c r="EM174">
        <v>2</v>
      </c>
      <c r="EN174">
        <v>1</v>
      </c>
      <c r="EO174">
        <v>0</v>
      </c>
      <c r="EP174">
        <v>0</v>
      </c>
      <c r="EQ174">
        <v>0</v>
      </c>
      <c r="ER174">
        <v>0</v>
      </c>
      <c r="ES174">
        <v>71</v>
      </c>
      <c r="ET174">
        <v>65</v>
      </c>
      <c r="EU174">
        <v>26</v>
      </c>
      <c r="EV174">
        <v>9</v>
      </c>
      <c r="EW174">
        <v>2</v>
      </c>
      <c r="EX174">
        <v>1</v>
      </c>
      <c r="EY174">
        <v>0</v>
      </c>
      <c r="EZ174">
        <v>4</v>
      </c>
      <c r="FA174">
        <v>1</v>
      </c>
      <c r="FB174">
        <v>4</v>
      </c>
      <c r="FC174">
        <v>7</v>
      </c>
      <c r="FD174">
        <v>4</v>
      </c>
      <c r="FE174">
        <v>4</v>
      </c>
      <c r="FF174">
        <v>1</v>
      </c>
      <c r="FG174">
        <v>1</v>
      </c>
      <c r="FH174">
        <v>0</v>
      </c>
      <c r="FI174">
        <v>1</v>
      </c>
      <c r="FJ174">
        <v>0</v>
      </c>
      <c r="FK174">
        <v>65</v>
      </c>
      <c r="FL174">
        <v>39</v>
      </c>
      <c r="FM174">
        <v>17</v>
      </c>
      <c r="FN174">
        <v>2</v>
      </c>
      <c r="FO174">
        <v>4</v>
      </c>
      <c r="FP174">
        <v>2</v>
      </c>
      <c r="FQ174">
        <v>3</v>
      </c>
      <c r="FR174">
        <v>1</v>
      </c>
      <c r="FS174">
        <v>0</v>
      </c>
      <c r="FT174">
        <v>0</v>
      </c>
      <c r="FU174">
        <v>1</v>
      </c>
      <c r="FV174">
        <v>2</v>
      </c>
      <c r="FW174">
        <v>1</v>
      </c>
      <c r="FX174">
        <v>0</v>
      </c>
      <c r="FY174">
        <v>0</v>
      </c>
      <c r="FZ174">
        <v>1</v>
      </c>
      <c r="GA174">
        <v>2</v>
      </c>
      <c r="GB174">
        <v>0</v>
      </c>
      <c r="GC174">
        <v>0</v>
      </c>
      <c r="GD174">
        <v>0</v>
      </c>
      <c r="GE174">
        <v>0</v>
      </c>
      <c r="GF174">
        <v>3</v>
      </c>
      <c r="GG174">
        <v>39</v>
      </c>
      <c r="GH174">
        <v>3</v>
      </c>
      <c r="GI174">
        <v>1</v>
      </c>
      <c r="GJ174">
        <v>1</v>
      </c>
      <c r="GK174">
        <v>0</v>
      </c>
      <c r="GL174">
        <v>0</v>
      </c>
      <c r="GM174">
        <v>0</v>
      </c>
      <c r="GN174">
        <v>0</v>
      </c>
      <c r="GO174">
        <v>0</v>
      </c>
      <c r="GP174" t="s">
        <v>0</v>
      </c>
      <c r="GQ174">
        <v>0</v>
      </c>
      <c r="GR174">
        <v>0</v>
      </c>
      <c r="GS174" t="s">
        <v>0</v>
      </c>
      <c r="GT174">
        <v>0</v>
      </c>
      <c r="GU174">
        <v>0</v>
      </c>
      <c r="GV174">
        <v>0</v>
      </c>
      <c r="GW174">
        <v>1</v>
      </c>
      <c r="GX174">
        <v>0</v>
      </c>
      <c r="GY174">
        <v>3</v>
      </c>
    </row>
    <row r="175" spans="1:207">
      <c r="A175" t="s">
        <v>946</v>
      </c>
      <c r="B175" t="s">
        <v>936</v>
      </c>
      <c r="C175" t="str">
        <f>"281001"</f>
        <v>281001</v>
      </c>
      <c r="D175" t="s">
        <v>945</v>
      </c>
      <c r="E175">
        <v>8</v>
      </c>
      <c r="F175">
        <v>1449</v>
      </c>
      <c r="G175">
        <v>1120</v>
      </c>
      <c r="H175">
        <v>384</v>
      </c>
      <c r="I175">
        <v>736</v>
      </c>
      <c r="J175">
        <v>1</v>
      </c>
      <c r="K175">
        <v>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736</v>
      </c>
      <c r="T175">
        <v>0</v>
      </c>
      <c r="U175">
        <v>0</v>
      </c>
      <c r="V175">
        <v>736</v>
      </c>
      <c r="W175">
        <v>20</v>
      </c>
      <c r="X175">
        <v>11</v>
      </c>
      <c r="Y175">
        <v>9</v>
      </c>
      <c r="Z175">
        <v>0</v>
      </c>
      <c r="AA175">
        <v>716</v>
      </c>
      <c r="AB175">
        <v>199</v>
      </c>
      <c r="AC175">
        <v>34</v>
      </c>
      <c r="AD175">
        <v>3</v>
      </c>
      <c r="AE175">
        <v>11</v>
      </c>
      <c r="AF175">
        <v>17</v>
      </c>
      <c r="AG175">
        <v>0</v>
      </c>
      <c r="AH175">
        <v>3</v>
      </c>
      <c r="AI175">
        <v>5</v>
      </c>
      <c r="AJ175">
        <v>2</v>
      </c>
      <c r="AK175">
        <v>0</v>
      </c>
      <c r="AL175">
        <v>54</v>
      </c>
      <c r="AM175">
        <v>0</v>
      </c>
      <c r="AN175">
        <v>0</v>
      </c>
      <c r="AO175">
        <v>3</v>
      </c>
      <c r="AP175">
        <v>45</v>
      </c>
      <c r="AQ175">
        <v>3</v>
      </c>
      <c r="AR175">
        <v>3</v>
      </c>
      <c r="AS175">
        <v>3</v>
      </c>
      <c r="AT175">
        <v>5</v>
      </c>
      <c r="AU175">
        <v>8</v>
      </c>
      <c r="AV175">
        <v>0</v>
      </c>
      <c r="AW175">
        <v>199</v>
      </c>
      <c r="AX175">
        <v>239</v>
      </c>
      <c r="AY175">
        <v>28</v>
      </c>
      <c r="AZ175">
        <v>10</v>
      </c>
      <c r="BA175">
        <v>38</v>
      </c>
      <c r="BB175">
        <v>26</v>
      </c>
      <c r="BC175">
        <v>3</v>
      </c>
      <c r="BD175">
        <v>0</v>
      </c>
      <c r="BE175">
        <v>0</v>
      </c>
      <c r="BF175">
        <v>2</v>
      </c>
      <c r="BG175">
        <v>2</v>
      </c>
      <c r="BH175">
        <v>0</v>
      </c>
      <c r="BI175">
        <v>1</v>
      </c>
      <c r="BJ175">
        <v>0</v>
      </c>
      <c r="BK175">
        <v>1</v>
      </c>
      <c r="BL175">
        <v>1</v>
      </c>
      <c r="BM175">
        <v>121</v>
      </c>
      <c r="BN175">
        <v>0</v>
      </c>
      <c r="BO175">
        <v>1</v>
      </c>
      <c r="BP175">
        <v>1</v>
      </c>
      <c r="BQ175">
        <v>1</v>
      </c>
      <c r="BR175">
        <v>3</v>
      </c>
      <c r="BS175">
        <v>239</v>
      </c>
      <c r="BT175">
        <v>26</v>
      </c>
      <c r="BU175">
        <v>5</v>
      </c>
      <c r="BV175">
        <v>3</v>
      </c>
      <c r="BW175">
        <v>0</v>
      </c>
      <c r="BX175">
        <v>1</v>
      </c>
      <c r="BY175">
        <v>4</v>
      </c>
      <c r="BZ175">
        <v>1</v>
      </c>
      <c r="CA175">
        <v>1</v>
      </c>
      <c r="CB175">
        <v>9</v>
      </c>
      <c r="CC175">
        <v>0</v>
      </c>
      <c r="CD175">
        <v>2</v>
      </c>
      <c r="CE175">
        <v>26</v>
      </c>
      <c r="CF175">
        <v>35</v>
      </c>
      <c r="CG175">
        <v>10</v>
      </c>
      <c r="CH175">
        <v>3</v>
      </c>
      <c r="CI175">
        <v>0</v>
      </c>
      <c r="CJ175">
        <v>2</v>
      </c>
      <c r="CK175">
        <v>0</v>
      </c>
      <c r="CL175">
        <v>2</v>
      </c>
      <c r="CM175">
        <v>0</v>
      </c>
      <c r="CN175">
        <v>0</v>
      </c>
      <c r="CO175">
        <v>1</v>
      </c>
      <c r="CP175">
        <v>1</v>
      </c>
      <c r="CQ175">
        <v>2</v>
      </c>
      <c r="CR175">
        <v>0</v>
      </c>
      <c r="CS175">
        <v>1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12</v>
      </c>
      <c r="DA175">
        <v>35</v>
      </c>
      <c r="DB175">
        <v>52</v>
      </c>
      <c r="DC175">
        <v>7</v>
      </c>
      <c r="DD175">
        <v>0</v>
      </c>
      <c r="DE175">
        <v>1</v>
      </c>
      <c r="DF175">
        <v>1</v>
      </c>
      <c r="DG175">
        <v>0</v>
      </c>
      <c r="DH175">
        <v>1</v>
      </c>
      <c r="DI175">
        <v>11</v>
      </c>
      <c r="DJ175">
        <v>0</v>
      </c>
      <c r="DK175">
        <v>0</v>
      </c>
      <c r="DL175">
        <v>31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52</v>
      </c>
      <c r="DX175">
        <v>62</v>
      </c>
      <c r="DY175">
        <v>46</v>
      </c>
      <c r="DZ175">
        <v>2</v>
      </c>
      <c r="EA175">
        <v>1</v>
      </c>
      <c r="EB175">
        <v>2</v>
      </c>
      <c r="EC175">
        <v>0</v>
      </c>
      <c r="ED175">
        <v>1</v>
      </c>
      <c r="EE175">
        <v>2</v>
      </c>
      <c r="EF175">
        <v>2</v>
      </c>
      <c r="EG175">
        <v>1</v>
      </c>
      <c r="EH175">
        <v>1</v>
      </c>
      <c r="EI175">
        <v>1</v>
      </c>
      <c r="EJ175">
        <v>0</v>
      </c>
      <c r="EK175">
        <v>0</v>
      </c>
      <c r="EL175">
        <v>0</v>
      </c>
      <c r="EM175">
        <v>2</v>
      </c>
      <c r="EN175">
        <v>0</v>
      </c>
      <c r="EO175">
        <v>0</v>
      </c>
      <c r="EP175">
        <v>0</v>
      </c>
      <c r="EQ175">
        <v>0</v>
      </c>
      <c r="ER175">
        <v>1</v>
      </c>
      <c r="ES175">
        <v>62</v>
      </c>
      <c r="ET175">
        <v>58</v>
      </c>
      <c r="EU175">
        <v>16</v>
      </c>
      <c r="EV175">
        <v>4</v>
      </c>
      <c r="EW175">
        <v>4</v>
      </c>
      <c r="EX175">
        <v>7</v>
      </c>
      <c r="EY175">
        <v>5</v>
      </c>
      <c r="EZ175">
        <v>2</v>
      </c>
      <c r="FA175">
        <v>3</v>
      </c>
      <c r="FB175">
        <v>0</v>
      </c>
      <c r="FC175">
        <v>10</v>
      </c>
      <c r="FD175">
        <v>4</v>
      </c>
      <c r="FE175">
        <v>0</v>
      </c>
      <c r="FF175">
        <v>1</v>
      </c>
      <c r="FG175">
        <v>1</v>
      </c>
      <c r="FH175">
        <v>0</v>
      </c>
      <c r="FI175">
        <v>0</v>
      </c>
      <c r="FJ175">
        <v>1</v>
      </c>
      <c r="FK175">
        <v>58</v>
      </c>
      <c r="FL175">
        <v>41</v>
      </c>
      <c r="FM175">
        <v>19</v>
      </c>
      <c r="FN175">
        <v>5</v>
      </c>
      <c r="FO175">
        <v>1</v>
      </c>
      <c r="FP175">
        <v>1</v>
      </c>
      <c r="FQ175">
        <v>0</v>
      </c>
      <c r="FR175">
        <v>4</v>
      </c>
      <c r="FS175">
        <v>0</v>
      </c>
      <c r="FT175">
        <v>2</v>
      </c>
      <c r="FU175">
        <v>1</v>
      </c>
      <c r="FV175">
        <v>1</v>
      </c>
      <c r="FW175">
        <v>0</v>
      </c>
      <c r="FX175">
        <v>1</v>
      </c>
      <c r="FY175">
        <v>0</v>
      </c>
      <c r="FZ175">
        <v>1</v>
      </c>
      <c r="GA175">
        <v>1</v>
      </c>
      <c r="GB175">
        <v>0</v>
      </c>
      <c r="GC175">
        <v>0</v>
      </c>
      <c r="GD175">
        <v>0</v>
      </c>
      <c r="GE175">
        <v>0</v>
      </c>
      <c r="GF175">
        <v>4</v>
      </c>
      <c r="GG175">
        <v>41</v>
      </c>
      <c r="GH175">
        <v>4</v>
      </c>
      <c r="GI175">
        <v>0</v>
      </c>
      <c r="GJ175">
        <v>2</v>
      </c>
      <c r="GK175">
        <v>0</v>
      </c>
      <c r="GL175">
        <v>0</v>
      </c>
      <c r="GM175">
        <v>0</v>
      </c>
      <c r="GN175">
        <v>0</v>
      </c>
      <c r="GO175">
        <v>1</v>
      </c>
      <c r="GP175" t="s">
        <v>0</v>
      </c>
      <c r="GQ175">
        <v>0</v>
      </c>
      <c r="GR175">
        <v>0</v>
      </c>
      <c r="GS175" t="s">
        <v>0</v>
      </c>
      <c r="GT175">
        <v>0</v>
      </c>
      <c r="GU175">
        <v>0</v>
      </c>
      <c r="GV175">
        <v>1</v>
      </c>
      <c r="GW175">
        <v>0</v>
      </c>
      <c r="GX175">
        <v>0</v>
      </c>
      <c r="GY175">
        <v>4</v>
      </c>
    </row>
    <row r="176" spans="1:207">
      <c r="A176" t="s">
        <v>944</v>
      </c>
      <c r="B176" t="s">
        <v>936</v>
      </c>
      <c r="C176" t="str">
        <f>"281001"</f>
        <v>281001</v>
      </c>
      <c r="D176" t="s">
        <v>916</v>
      </c>
      <c r="E176">
        <v>9</v>
      </c>
      <c r="F176">
        <v>1828</v>
      </c>
      <c r="G176">
        <v>1400</v>
      </c>
      <c r="H176">
        <v>544</v>
      </c>
      <c r="I176">
        <v>856</v>
      </c>
      <c r="J176">
        <v>0</v>
      </c>
      <c r="K176">
        <v>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856</v>
      </c>
      <c r="T176">
        <v>0</v>
      </c>
      <c r="U176">
        <v>0</v>
      </c>
      <c r="V176">
        <v>856</v>
      </c>
      <c r="W176">
        <v>17</v>
      </c>
      <c r="X176">
        <v>7</v>
      </c>
      <c r="Y176">
        <v>10</v>
      </c>
      <c r="Z176">
        <v>0</v>
      </c>
      <c r="AA176">
        <v>839</v>
      </c>
      <c r="AB176">
        <v>257</v>
      </c>
      <c r="AC176">
        <v>51</v>
      </c>
      <c r="AD176">
        <v>3</v>
      </c>
      <c r="AE176">
        <v>3</v>
      </c>
      <c r="AF176">
        <v>13</v>
      </c>
      <c r="AG176">
        <v>5</v>
      </c>
      <c r="AH176">
        <v>4</v>
      </c>
      <c r="AI176">
        <v>4</v>
      </c>
      <c r="AJ176">
        <v>0</v>
      </c>
      <c r="AK176">
        <v>10</v>
      </c>
      <c r="AL176">
        <v>101</v>
      </c>
      <c r="AM176">
        <v>1</v>
      </c>
      <c r="AN176">
        <v>1</v>
      </c>
      <c r="AO176">
        <v>3</v>
      </c>
      <c r="AP176">
        <v>45</v>
      </c>
      <c r="AQ176">
        <v>2</v>
      </c>
      <c r="AR176">
        <v>0</v>
      </c>
      <c r="AS176">
        <v>1</v>
      </c>
      <c r="AT176">
        <v>3</v>
      </c>
      <c r="AU176">
        <v>3</v>
      </c>
      <c r="AV176">
        <v>4</v>
      </c>
      <c r="AW176">
        <v>257</v>
      </c>
      <c r="AX176">
        <v>256</v>
      </c>
      <c r="AY176">
        <v>27</v>
      </c>
      <c r="AZ176">
        <v>24</v>
      </c>
      <c r="BA176">
        <v>64</v>
      </c>
      <c r="BB176">
        <v>25</v>
      </c>
      <c r="BC176">
        <v>1</v>
      </c>
      <c r="BD176">
        <v>0</v>
      </c>
      <c r="BE176">
        <v>1</v>
      </c>
      <c r="BF176">
        <v>1</v>
      </c>
      <c r="BG176">
        <v>2</v>
      </c>
      <c r="BH176">
        <v>0</v>
      </c>
      <c r="BI176">
        <v>3</v>
      </c>
      <c r="BJ176">
        <v>3</v>
      </c>
      <c r="BK176">
        <v>0</v>
      </c>
      <c r="BL176">
        <v>0</v>
      </c>
      <c r="BM176">
        <v>97</v>
      </c>
      <c r="BN176">
        <v>1</v>
      </c>
      <c r="BO176">
        <v>1</v>
      </c>
      <c r="BP176">
        <v>2</v>
      </c>
      <c r="BQ176">
        <v>1</v>
      </c>
      <c r="BR176">
        <v>3</v>
      </c>
      <c r="BS176">
        <v>256</v>
      </c>
      <c r="BT176">
        <v>32</v>
      </c>
      <c r="BU176">
        <v>8</v>
      </c>
      <c r="BV176">
        <v>1</v>
      </c>
      <c r="BW176">
        <v>6</v>
      </c>
      <c r="BX176">
        <v>1</v>
      </c>
      <c r="BY176">
        <v>2</v>
      </c>
      <c r="BZ176">
        <v>0</v>
      </c>
      <c r="CA176">
        <v>0</v>
      </c>
      <c r="CB176">
        <v>12</v>
      </c>
      <c r="CC176">
        <v>1</v>
      </c>
      <c r="CD176">
        <v>1</v>
      </c>
      <c r="CE176">
        <v>32</v>
      </c>
      <c r="CF176">
        <v>37</v>
      </c>
      <c r="CG176">
        <v>12</v>
      </c>
      <c r="CH176">
        <v>7</v>
      </c>
      <c r="CI176">
        <v>0</v>
      </c>
      <c r="CJ176">
        <v>1</v>
      </c>
      <c r="CK176">
        <v>3</v>
      </c>
      <c r="CL176">
        <v>2</v>
      </c>
      <c r="CM176">
        <v>0</v>
      </c>
      <c r="CN176">
        <v>1</v>
      </c>
      <c r="CO176">
        <v>3</v>
      </c>
      <c r="CP176">
        <v>0</v>
      </c>
      <c r="CQ176">
        <v>0</v>
      </c>
      <c r="CR176">
        <v>1</v>
      </c>
      <c r="CS176">
        <v>0</v>
      </c>
      <c r="CT176">
        <v>1</v>
      </c>
      <c r="CU176">
        <v>0</v>
      </c>
      <c r="CV176">
        <v>1</v>
      </c>
      <c r="CW176">
        <v>0</v>
      </c>
      <c r="CX176">
        <v>0</v>
      </c>
      <c r="CY176">
        <v>0</v>
      </c>
      <c r="CZ176">
        <v>5</v>
      </c>
      <c r="DA176">
        <v>37</v>
      </c>
      <c r="DB176">
        <v>70</v>
      </c>
      <c r="DC176">
        <v>9</v>
      </c>
      <c r="DD176">
        <v>4</v>
      </c>
      <c r="DE176">
        <v>0</v>
      </c>
      <c r="DF176">
        <v>0</v>
      </c>
      <c r="DG176">
        <v>2</v>
      </c>
      <c r="DH176">
        <v>0</v>
      </c>
      <c r="DI176">
        <v>14</v>
      </c>
      <c r="DJ176">
        <v>0</v>
      </c>
      <c r="DK176">
        <v>0</v>
      </c>
      <c r="DL176">
        <v>38</v>
      </c>
      <c r="DM176">
        <v>1</v>
      </c>
      <c r="DN176">
        <v>0</v>
      </c>
      <c r="DO176">
        <v>0</v>
      </c>
      <c r="DP176">
        <v>1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70</v>
      </c>
      <c r="DX176">
        <v>85</v>
      </c>
      <c r="DY176">
        <v>66</v>
      </c>
      <c r="DZ176">
        <v>2</v>
      </c>
      <c r="EA176">
        <v>1</v>
      </c>
      <c r="EB176">
        <v>0</v>
      </c>
      <c r="EC176">
        <v>0</v>
      </c>
      <c r="ED176">
        <v>1</v>
      </c>
      <c r="EE176">
        <v>5</v>
      </c>
      <c r="EF176">
        <v>3</v>
      </c>
      <c r="EG176">
        <v>1</v>
      </c>
      <c r="EH176">
        <v>1</v>
      </c>
      <c r="EI176">
        <v>1</v>
      </c>
      <c r="EJ176">
        <v>0</v>
      </c>
      <c r="EK176">
        <v>0</v>
      </c>
      <c r="EL176">
        <v>0</v>
      </c>
      <c r="EM176">
        <v>3</v>
      </c>
      <c r="EN176">
        <v>0</v>
      </c>
      <c r="EO176">
        <v>0</v>
      </c>
      <c r="EP176">
        <v>1</v>
      </c>
      <c r="EQ176">
        <v>0</v>
      </c>
      <c r="ER176">
        <v>0</v>
      </c>
      <c r="ES176">
        <v>85</v>
      </c>
      <c r="ET176">
        <v>55</v>
      </c>
      <c r="EU176">
        <v>13</v>
      </c>
      <c r="EV176">
        <v>6</v>
      </c>
      <c r="EW176">
        <v>3</v>
      </c>
      <c r="EX176">
        <v>0</v>
      </c>
      <c r="EY176">
        <v>1</v>
      </c>
      <c r="EZ176">
        <v>5</v>
      </c>
      <c r="FA176">
        <v>6</v>
      </c>
      <c r="FB176">
        <v>2</v>
      </c>
      <c r="FC176">
        <v>7</v>
      </c>
      <c r="FD176">
        <v>3</v>
      </c>
      <c r="FE176">
        <v>1</v>
      </c>
      <c r="FF176">
        <v>2</v>
      </c>
      <c r="FG176">
        <v>0</v>
      </c>
      <c r="FH176">
        <v>0</v>
      </c>
      <c r="FI176">
        <v>2</v>
      </c>
      <c r="FJ176">
        <v>4</v>
      </c>
      <c r="FK176">
        <v>55</v>
      </c>
      <c r="FL176">
        <v>45</v>
      </c>
      <c r="FM176">
        <v>12</v>
      </c>
      <c r="FN176">
        <v>9</v>
      </c>
      <c r="FO176">
        <v>1</v>
      </c>
      <c r="FP176">
        <v>7</v>
      </c>
      <c r="FQ176">
        <v>1</v>
      </c>
      <c r="FR176">
        <v>0</v>
      </c>
      <c r="FS176">
        <v>0</v>
      </c>
      <c r="FT176">
        <v>0</v>
      </c>
      <c r="FU176">
        <v>1</v>
      </c>
      <c r="FV176">
        <v>0</v>
      </c>
      <c r="FW176">
        <v>1</v>
      </c>
      <c r="FX176">
        <v>1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12</v>
      </c>
      <c r="GG176">
        <v>45</v>
      </c>
      <c r="GH176">
        <v>2</v>
      </c>
      <c r="GI176">
        <v>1</v>
      </c>
      <c r="GJ176">
        <v>1</v>
      </c>
      <c r="GK176">
        <v>0</v>
      </c>
      <c r="GL176">
        <v>0</v>
      </c>
      <c r="GM176">
        <v>0</v>
      </c>
      <c r="GN176">
        <v>0</v>
      </c>
      <c r="GO176">
        <v>0</v>
      </c>
      <c r="GP176" t="s">
        <v>0</v>
      </c>
      <c r="GQ176">
        <v>0</v>
      </c>
      <c r="GR176">
        <v>0</v>
      </c>
      <c r="GS176" t="s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2</v>
      </c>
    </row>
    <row r="177" spans="1:207">
      <c r="A177" t="s">
        <v>943</v>
      </c>
      <c r="B177" t="s">
        <v>936</v>
      </c>
      <c r="C177" t="str">
        <f>"281001"</f>
        <v>281001</v>
      </c>
      <c r="D177" t="s">
        <v>942</v>
      </c>
      <c r="E177">
        <v>10</v>
      </c>
      <c r="F177">
        <v>1575</v>
      </c>
      <c r="G177">
        <v>1220</v>
      </c>
      <c r="H177">
        <v>446</v>
      </c>
      <c r="I177">
        <v>774</v>
      </c>
      <c r="J177">
        <v>1</v>
      </c>
      <c r="K177">
        <v>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773</v>
      </c>
      <c r="T177">
        <v>0</v>
      </c>
      <c r="U177">
        <v>0</v>
      </c>
      <c r="V177">
        <v>773</v>
      </c>
      <c r="W177">
        <v>34</v>
      </c>
      <c r="X177">
        <v>27</v>
      </c>
      <c r="Y177">
        <v>7</v>
      </c>
      <c r="Z177">
        <v>0</v>
      </c>
      <c r="AA177">
        <v>739</v>
      </c>
      <c r="AB177">
        <v>258</v>
      </c>
      <c r="AC177">
        <v>59</v>
      </c>
      <c r="AD177">
        <v>6</v>
      </c>
      <c r="AE177">
        <v>19</v>
      </c>
      <c r="AF177">
        <v>11</v>
      </c>
      <c r="AG177">
        <v>2</v>
      </c>
      <c r="AH177">
        <v>6</v>
      </c>
      <c r="AI177">
        <v>0</v>
      </c>
      <c r="AJ177">
        <v>5</v>
      </c>
      <c r="AK177">
        <v>6</v>
      </c>
      <c r="AL177">
        <v>69</v>
      </c>
      <c r="AM177">
        <v>2</v>
      </c>
      <c r="AN177">
        <v>2</v>
      </c>
      <c r="AO177">
        <v>4</v>
      </c>
      <c r="AP177">
        <v>45</v>
      </c>
      <c r="AQ177">
        <v>1</v>
      </c>
      <c r="AR177">
        <v>8</v>
      </c>
      <c r="AS177">
        <v>1</v>
      </c>
      <c r="AT177">
        <v>6</v>
      </c>
      <c r="AU177">
        <v>1</v>
      </c>
      <c r="AV177">
        <v>5</v>
      </c>
      <c r="AW177">
        <v>258</v>
      </c>
      <c r="AX177">
        <v>195</v>
      </c>
      <c r="AY177">
        <v>13</v>
      </c>
      <c r="AZ177">
        <v>5</v>
      </c>
      <c r="BA177">
        <v>33</v>
      </c>
      <c r="BB177">
        <v>29</v>
      </c>
      <c r="BC177">
        <v>3</v>
      </c>
      <c r="BD177">
        <v>1</v>
      </c>
      <c r="BE177">
        <v>1</v>
      </c>
      <c r="BF177">
        <v>3</v>
      </c>
      <c r="BG177">
        <v>0</v>
      </c>
      <c r="BH177">
        <v>1</v>
      </c>
      <c r="BI177">
        <v>1</v>
      </c>
      <c r="BJ177">
        <v>2</v>
      </c>
      <c r="BK177">
        <v>1</v>
      </c>
      <c r="BL177">
        <v>3</v>
      </c>
      <c r="BM177">
        <v>97</v>
      </c>
      <c r="BN177">
        <v>0</v>
      </c>
      <c r="BO177">
        <v>0</v>
      </c>
      <c r="BP177">
        <v>1</v>
      </c>
      <c r="BQ177">
        <v>0</v>
      </c>
      <c r="BR177">
        <v>1</v>
      </c>
      <c r="BS177">
        <v>195</v>
      </c>
      <c r="BT177">
        <v>33</v>
      </c>
      <c r="BU177">
        <v>17</v>
      </c>
      <c r="BV177">
        <v>5</v>
      </c>
      <c r="BW177">
        <v>2</v>
      </c>
      <c r="BX177">
        <v>0</v>
      </c>
      <c r="BY177">
        <v>1</v>
      </c>
      <c r="BZ177">
        <v>0</v>
      </c>
      <c r="CA177">
        <v>0</v>
      </c>
      <c r="CB177">
        <v>6</v>
      </c>
      <c r="CC177">
        <v>1</v>
      </c>
      <c r="CD177">
        <v>1</v>
      </c>
      <c r="CE177">
        <v>33</v>
      </c>
      <c r="CF177">
        <v>37</v>
      </c>
      <c r="CG177">
        <v>13</v>
      </c>
      <c r="CH177">
        <v>2</v>
      </c>
      <c r="CI177">
        <v>3</v>
      </c>
      <c r="CJ177">
        <v>1</v>
      </c>
      <c r="CK177">
        <v>0</v>
      </c>
      <c r="CL177">
        <v>2</v>
      </c>
      <c r="CM177">
        <v>1</v>
      </c>
      <c r="CN177">
        <v>0</v>
      </c>
      <c r="CO177">
        <v>2</v>
      </c>
      <c r="CP177">
        <v>1</v>
      </c>
      <c r="CQ177">
        <v>1</v>
      </c>
      <c r="CR177">
        <v>1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1</v>
      </c>
      <c r="CY177">
        <v>0</v>
      </c>
      <c r="CZ177">
        <v>8</v>
      </c>
      <c r="DA177">
        <v>37</v>
      </c>
      <c r="DB177">
        <v>75</v>
      </c>
      <c r="DC177">
        <v>7</v>
      </c>
      <c r="DD177">
        <v>2</v>
      </c>
      <c r="DE177">
        <v>0</v>
      </c>
      <c r="DF177">
        <v>1</v>
      </c>
      <c r="DG177">
        <v>0</v>
      </c>
      <c r="DH177">
        <v>1</v>
      </c>
      <c r="DI177">
        <v>18</v>
      </c>
      <c r="DJ177">
        <v>0</v>
      </c>
      <c r="DK177">
        <v>2</v>
      </c>
      <c r="DL177">
        <v>43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75</v>
      </c>
      <c r="DX177">
        <v>50</v>
      </c>
      <c r="DY177">
        <v>25</v>
      </c>
      <c r="DZ177">
        <v>1</v>
      </c>
      <c r="EA177">
        <v>3</v>
      </c>
      <c r="EB177">
        <v>0</v>
      </c>
      <c r="EC177">
        <v>0</v>
      </c>
      <c r="ED177">
        <v>0</v>
      </c>
      <c r="EE177">
        <v>4</v>
      </c>
      <c r="EF177">
        <v>3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1</v>
      </c>
      <c r="EM177">
        <v>0</v>
      </c>
      <c r="EN177">
        <v>1</v>
      </c>
      <c r="EO177">
        <v>0</v>
      </c>
      <c r="EP177">
        <v>1</v>
      </c>
      <c r="EQ177">
        <v>0</v>
      </c>
      <c r="ER177">
        <v>11</v>
      </c>
      <c r="ES177">
        <v>50</v>
      </c>
      <c r="ET177">
        <v>47</v>
      </c>
      <c r="EU177">
        <v>13</v>
      </c>
      <c r="EV177">
        <v>8</v>
      </c>
      <c r="EW177">
        <v>3</v>
      </c>
      <c r="EX177">
        <v>4</v>
      </c>
      <c r="EY177">
        <v>0</v>
      </c>
      <c r="EZ177">
        <v>0</v>
      </c>
      <c r="FA177">
        <v>2</v>
      </c>
      <c r="FB177">
        <v>2</v>
      </c>
      <c r="FC177">
        <v>2</v>
      </c>
      <c r="FD177">
        <v>5</v>
      </c>
      <c r="FE177">
        <v>1</v>
      </c>
      <c r="FF177">
        <v>0</v>
      </c>
      <c r="FG177">
        <v>1</v>
      </c>
      <c r="FH177">
        <v>0</v>
      </c>
      <c r="FI177">
        <v>2</v>
      </c>
      <c r="FJ177">
        <v>4</v>
      </c>
      <c r="FK177">
        <v>47</v>
      </c>
      <c r="FL177">
        <v>37</v>
      </c>
      <c r="FM177">
        <v>10</v>
      </c>
      <c r="FN177">
        <v>5</v>
      </c>
      <c r="FO177">
        <v>1</v>
      </c>
      <c r="FP177">
        <v>5</v>
      </c>
      <c r="FQ177">
        <v>1</v>
      </c>
      <c r="FR177">
        <v>2</v>
      </c>
      <c r="FS177">
        <v>0</v>
      </c>
      <c r="FT177">
        <v>1</v>
      </c>
      <c r="FU177">
        <v>2</v>
      </c>
      <c r="FV177">
        <v>1</v>
      </c>
      <c r="FW177">
        <v>0</v>
      </c>
      <c r="FX177">
        <v>0</v>
      </c>
      <c r="FY177">
        <v>1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4</v>
      </c>
      <c r="GF177">
        <v>4</v>
      </c>
      <c r="GG177">
        <v>37</v>
      </c>
      <c r="GH177">
        <v>7</v>
      </c>
      <c r="GI177">
        <v>4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 t="s">
        <v>0</v>
      </c>
      <c r="GQ177">
        <v>0</v>
      </c>
      <c r="GR177">
        <v>0</v>
      </c>
      <c r="GS177" t="s">
        <v>0</v>
      </c>
      <c r="GT177">
        <v>0</v>
      </c>
      <c r="GU177">
        <v>0</v>
      </c>
      <c r="GV177">
        <v>2</v>
      </c>
      <c r="GW177">
        <v>1</v>
      </c>
      <c r="GX177">
        <v>0</v>
      </c>
      <c r="GY177">
        <v>7</v>
      </c>
    </row>
    <row r="178" spans="1:207">
      <c r="A178" t="s">
        <v>941</v>
      </c>
      <c r="B178" t="s">
        <v>936</v>
      </c>
      <c r="C178" t="str">
        <f>"281001"</f>
        <v>281001</v>
      </c>
      <c r="D178" t="s">
        <v>940</v>
      </c>
      <c r="E178">
        <v>11</v>
      </c>
      <c r="F178">
        <v>914</v>
      </c>
      <c r="G178">
        <v>710</v>
      </c>
      <c r="H178">
        <v>277</v>
      </c>
      <c r="I178">
        <v>433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433</v>
      </c>
      <c r="T178">
        <v>0</v>
      </c>
      <c r="U178">
        <v>0</v>
      </c>
      <c r="V178">
        <v>433</v>
      </c>
      <c r="W178">
        <v>9</v>
      </c>
      <c r="X178">
        <v>7</v>
      </c>
      <c r="Y178">
        <v>1</v>
      </c>
      <c r="Z178">
        <v>0</v>
      </c>
      <c r="AA178">
        <v>424</v>
      </c>
      <c r="AB178">
        <v>131</v>
      </c>
      <c r="AC178">
        <v>29</v>
      </c>
      <c r="AD178">
        <v>1</v>
      </c>
      <c r="AE178">
        <v>9</v>
      </c>
      <c r="AF178">
        <v>9</v>
      </c>
      <c r="AG178">
        <v>1</v>
      </c>
      <c r="AH178">
        <v>1</v>
      </c>
      <c r="AI178">
        <v>2</v>
      </c>
      <c r="AJ178">
        <v>2</v>
      </c>
      <c r="AK178">
        <v>4</v>
      </c>
      <c r="AL178">
        <v>31</v>
      </c>
      <c r="AM178">
        <v>0</v>
      </c>
      <c r="AN178">
        <v>0</v>
      </c>
      <c r="AO178">
        <v>1</v>
      </c>
      <c r="AP178">
        <v>34</v>
      </c>
      <c r="AQ178">
        <v>1</v>
      </c>
      <c r="AR178">
        <v>1</v>
      </c>
      <c r="AS178">
        <v>0</v>
      </c>
      <c r="AT178">
        <v>4</v>
      </c>
      <c r="AU178">
        <v>1</v>
      </c>
      <c r="AV178">
        <v>0</v>
      </c>
      <c r="AW178">
        <v>131</v>
      </c>
      <c r="AX178">
        <v>108</v>
      </c>
      <c r="AY178">
        <v>5</v>
      </c>
      <c r="AZ178">
        <v>5</v>
      </c>
      <c r="BA178">
        <v>30</v>
      </c>
      <c r="BB178">
        <v>10</v>
      </c>
      <c r="BC178">
        <v>2</v>
      </c>
      <c r="BD178">
        <v>1</v>
      </c>
      <c r="BE178">
        <v>1</v>
      </c>
      <c r="BF178">
        <v>5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47</v>
      </c>
      <c r="BN178">
        <v>0</v>
      </c>
      <c r="BO178">
        <v>0</v>
      </c>
      <c r="BP178">
        <v>0</v>
      </c>
      <c r="BQ178">
        <v>0</v>
      </c>
      <c r="BR178">
        <v>2</v>
      </c>
      <c r="BS178">
        <v>108</v>
      </c>
      <c r="BT178">
        <v>14</v>
      </c>
      <c r="BU178">
        <v>6</v>
      </c>
      <c r="BV178">
        <v>3</v>
      </c>
      <c r="BW178">
        <v>0</v>
      </c>
      <c r="BX178">
        <v>2</v>
      </c>
      <c r="BY178">
        <v>0</v>
      </c>
      <c r="BZ178">
        <v>0</v>
      </c>
      <c r="CA178">
        <v>2</v>
      </c>
      <c r="CB178">
        <v>0</v>
      </c>
      <c r="CC178">
        <v>1</v>
      </c>
      <c r="CD178">
        <v>0</v>
      </c>
      <c r="CE178">
        <v>14</v>
      </c>
      <c r="CF178">
        <v>30</v>
      </c>
      <c r="CG178">
        <v>11</v>
      </c>
      <c r="CH178">
        <v>0</v>
      </c>
      <c r="CI178">
        <v>1</v>
      </c>
      <c r="CJ178">
        <v>0</v>
      </c>
      <c r="CK178">
        <v>0</v>
      </c>
      <c r="CL178">
        <v>0</v>
      </c>
      <c r="CM178">
        <v>0</v>
      </c>
      <c r="CN178">
        <v>1</v>
      </c>
      <c r="CO178">
        <v>0</v>
      </c>
      <c r="CP178">
        <v>0</v>
      </c>
      <c r="CQ178">
        <v>0</v>
      </c>
      <c r="CR178">
        <v>1</v>
      </c>
      <c r="CS178">
        <v>1</v>
      </c>
      <c r="CT178">
        <v>4</v>
      </c>
      <c r="CU178">
        <v>0</v>
      </c>
      <c r="CV178">
        <v>3</v>
      </c>
      <c r="CW178">
        <v>0</v>
      </c>
      <c r="CX178">
        <v>0</v>
      </c>
      <c r="CY178">
        <v>1</v>
      </c>
      <c r="CZ178">
        <v>7</v>
      </c>
      <c r="DA178">
        <v>30</v>
      </c>
      <c r="DB178">
        <v>36</v>
      </c>
      <c r="DC178">
        <v>2</v>
      </c>
      <c r="DD178">
        <v>2</v>
      </c>
      <c r="DE178">
        <v>1</v>
      </c>
      <c r="DF178">
        <v>0</v>
      </c>
      <c r="DG178">
        <v>0</v>
      </c>
      <c r="DH178">
        <v>0</v>
      </c>
      <c r="DI178">
        <v>8</v>
      </c>
      <c r="DJ178">
        <v>0</v>
      </c>
      <c r="DK178">
        <v>0</v>
      </c>
      <c r="DL178">
        <v>22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1</v>
      </c>
      <c r="DV178">
        <v>0</v>
      </c>
      <c r="DW178">
        <v>36</v>
      </c>
      <c r="DX178">
        <v>30</v>
      </c>
      <c r="DY178">
        <v>19</v>
      </c>
      <c r="DZ178">
        <v>6</v>
      </c>
      <c r="EA178">
        <v>0</v>
      </c>
      <c r="EB178">
        <v>0</v>
      </c>
      <c r="EC178">
        <v>0</v>
      </c>
      <c r="ED178">
        <v>1</v>
      </c>
      <c r="EE178">
        <v>1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30</v>
      </c>
      <c r="ET178">
        <v>54</v>
      </c>
      <c r="EU178">
        <v>12</v>
      </c>
      <c r="EV178">
        <v>5</v>
      </c>
      <c r="EW178">
        <v>4</v>
      </c>
      <c r="EX178">
        <v>1</v>
      </c>
      <c r="EY178">
        <v>1</v>
      </c>
      <c r="EZ178">
        <v>1</v>
      </c>
      <c r="FA178">
        <v>3</v>
      </c>
      <c r="FB178">
        <v>0</v>
      </c>
      <c r="FC178">
        <v>10</v>
      </c>
      <c r="FD178">
        <v>6</v>
      </c>
      <c r="FE178">
        <v>2</v>
      </c>
      <c r="FF178">
        <v>2</v>
      </c>
      <c r="FG178">
        <v>0</v>
      </c>
      <c r="FH178">
        <v>2</v>
      </c>
      <c r="FI178">
        <v>2</v>
      </c>
      <c r="FJ178">
        <v>3</v>
      </c>
      <c r="FK178">
        <v>54</v>
      </c>
      <c r="FL178">
        <v>20</v>
      </c>
      <c r="FM178">
        <v>9</v>
      </c>
      <c r="FN178">
        <v>0</v>
      </c>
      <c r="FO178">
        <v>0</v>
      </c>
      <c r="FP178">
        <v>3</v>
      </c>
      <c r="FQ178">
        <v>1</v>
      </c>
      <c r="FR178">
        <v>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2</v>
      </c>
      <c r="GB178">
        <v>0</v>
      </c>
      <c r="GC178">
        <v>0</v>
      </c>
      <c r="GD178">
        <v>0</v>
      </c>
      <c r="GE178">
        <v>1</v>
      </c>
      <c r="GF178">
        <v>3</v>
      </c>
      <c r="GG178">
        <v>20</v>
      </c>
      <c r="GH178">
        <v>1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 t="s">
        <v>0</v>
      </c>
      <c r="GQ178">
        <v>0</v>
      </c>
      <c r="GR178">
        <v>0</v>
      </c>
      <c r="GS178" t="s">
        <v>0</v>
      </c>
      <c r="GT178">
        <v>0</v>
      </c>
      <c r="GU178">
        <v>0</v>
      </c>
      <c r="GV178">
        <v>0</v>
      </c>
      <c r="GW178">
        <v>0</v>
      </c>
      <c r="GX178">
        <v>1</v>
      </c>
      <c r="GY178">
        <v>1</v>
      </c>
    </row>
    <row r="179" spans="1:207">
      <c r="A179" t="s">
        <v>939</v>
      </c>
      <c r="B179" t="s">
        <v>936</v>
      </c>
      <c r="C179" t="str">
        <f>"281001"</f>
        <v>281001</v>
      </c>
      <c r="D179" t="s">
        <v>938</v>
      </c>
      <c r="E179">
        <v>12</v>
      </c>
      <c r="F179">
        <v>1682</v>
      </c>
      <c r="G179">
        <v>1300</v>
      </c>
      <c r="H179">
        <v>516</v>
      </c>
      <c r="I179">
        <v>784</v>
      </c>
      <c r="J179">
        <v>0</v>
      </c>
      <c r="K179">
        <v>7</v>
      </c>
      <c r="L179">
        <v>2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786</v>
      </c>
      <c r="T179">
        <v>2</v>
      </c>
      <c r="U179">
        <v>0</v>
      </c>
      <c r="V179">
        <v>786</v>
      </c>
      <c r="W179">
        <v>16</v>
      </c>
      <c r="X179">
        <v>13</v>
      </c>
      <c r="Y179">
        <v>3</v>
      </c>
      <c r="Z179">
        <v>0</v>
      </c>
      <c r="AA179">
        <v>770</v>
      </c>
      <c r="AB179">
        <v>227</v>
      </c>
      <c r="AC179">
        <v>24</v>
      </c>
      <c r="AD179">
        <v>5</v>
      </c>
      <c r="AE179">
        <v>14</v>
      </c>
      <c r="AF179">
        <v>17</v>
      </c>
      <c r="AG179">
        <v>2</v>
      </c>
      <c r="AH179">
        <v>4</v>
      </c>
      <c r="AI179">
        <v>0</v>
      </c>
      <c r="AJ179">
        <v>0</v>
      </c>
      <c r="AK179">
        <v>3</v>
      </c>
      <c r="AL179">
        <v>88</v>
      </c>
      <c r="AM179">
        <v>3</v>
      </c>
      <c r="AN179">
        <v>0</v>
      </c>
      <c r="AO179">
        <v>3</v>
      </c>
      <c r="AP179">
        <v>50</v>
      </c>
      <c r="AQ179">
        <v>3</v>
      </c>
      <c r="AR179">
        <v>1</v>
      </c>
      <c r="AS179">
        <v>0</v>
      </c>
      <c r="AT179">
        <v>3</v>
      </c>
      <c r="AU179">
        <v>5</v>
      </c>
      <c r="AV179">
        <v>2</v>
      </c>
      <c r="AW179">
        <v>227</v>
      </c>
      <c r="AX179">
        <v>201</v>
      </c>
      <c r="AY179">
        <v>20</v>
      </c>
      <c r="AZ179">
        <v>12</v>
      </c>
      <c r="BA179">
        <v>42</v>
      </c>
      <c r="BB179">
        <v>26</v>
      </c>
      <c r="BC179">
        <v>5</v>
      </c>
      <c r="BD179">
        <v>0</v>
      </c>
      <c r="BE179">
        <v>2</v>
      </c>
      <c r="BF179">
        <v>1</v>
      </c>
      <c r="BG179">
        <v>1</v>
      </c>
      <c r="BH179">
        <v>0</v>
      </c>
      <c r="BI179">
        <v>1</v>
      </c>
      <c r="BJ179">
        <v>2</v>
      </c>
      <c r="BK179">
        <v>0</v>
      </c>
      <c r="BL179">
        <v>1</v>
      </c>
      <c r="BM179">
        <v>83</v>
      </c>
      <c r="BN179">
        <v>0</v>
      </c>
      <c r="BO179">
        <v>0</v>
      </c>
      <c r="BP179">
        <v>1</v>
      </c>
      <c r="BQ179">
        <v>0</v>
      </c>
      <c r="BR179">
        <v>4</v>
      </c>
      <c r="BS179">
        <v>201</v>
      </c>
      <c r="BT179">
        <v>30</v>
      </c>
      <c r="BU179">
        <v>18</v>
      </c>
      <c r="BV179">
        <v>2</v>
      </c>
      <c r="BW179">
        <v>2</v>
      </c>
      <c r="BX179">
        <v>1</v>
      </c>
      <c r="BY179">
        <v>2</v>
      </c>
      <c r="BZ179">
        <v>1</v>
      </c>
      <c r="CA179">
        <v>0</v>
      </c>
      <c r="CB179">
        <v>1</v>
      </c>
      <c r="CC179">
        <v>2</v>
      </c>
      <c r="CD179">
        <v>1</v>
      </c>
      <c r="CE179">
        <v>30</v>
      </c>
      <c r="CF179">
        <v>47</v>
      </c>
      <c r="CG179">
        <v>18</v>
      </c>
      <c r="CH179">
        <v>1</v>
      </c>
      <c r="CI179">
        <v>1</v>
      </c>
      <c r="CJ179">
        <v>1</v>
      </c>
      <c r="CK179">
        <v>3</v>
      </c>
      <c r="CL179">
        <v>4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1</v>
      </c>
      <c r="CS179">
        <v>1</v>
      </c>
      <c r="CT179">
        <v>2</v>
      </c>
      <c r="CU179">
        <v>1</v>
      </c>
      <c r="CV179">
        <v>0</v>
      </c>
      <c r="CW179">
        <v>0</v>
      </c>
      <c r="CX179">
        <v>1</v>
      </c>
      <c r="CY179">
        <v>2</v>
      </c>
      <c r="CZ179">
        <v>11</v>
      </c>
      <c r="DA179">
        <v>47</v>
      </c>
      <c r="DB179">
        <v>42</v>
      </c>
      <c r="DC179">
        <v>1</v>
      </c>
      <c r="DD179">
        <v>1</v>
      </c>
      <c r="DE179">
        <v>0</v>
      </c>
      <c r="DF179">
        <v>3</v>
      </c>
      <c r="DG179">
        <v>1</v>
      </c>
      <c r="DH179">
        <v>0</v>
      </c>
      <c r="DI179">
        <v>11</v>
      </c>
      <c r="DJ179">
        <v>0</v>
      </c>
      <c r="DK179">
        <v>1</v>
      </c>
      <c r="DL179">
        <v>21</v>
      </c>
      <c r="DM179">
        <v>0</v>
      </c>
      <c r="DN179">
        <v>0</v>
      </c>
      <c r="DO179">
        <v>0</v>
      </c>
      <c r="DP179">
        <v>3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42</v>
      </c>
      <c r="DX179">
        <v>74</v>
      </c>
      <c r="DY179">
        <v>52</v>
      </c>
      <c r="DZ179">
        <v>5</v>
      </c>
      <c r="EA179">
        <v>0</v>
      </c>
      <c r="EB179">
        <v>2</v>
      </c>
      <c r="EC179">
        <v>1</v>
      </c>
      <c r="ED179">
        <v>0</v>
      </c>
      <c r="EE179">
        <v>2</v>
      </c>
      <c r="EF179">
        <v>4</v>
      </c>
      <c r="EG179">
        <v>1</v>
      </c>
      <c r="EH179">
        <v>1</v>
      </c>
      <c r="EI179">
        <v>0</v>
      </c>
      <c r="EJ179">
        <v>0</v>
      </c>
      <c r="EK179">
        <v>0</v>
      </c>
      <c r="EL179">
        <v>1</v>
      </c>
      <c r="EM179">
        <v>1</v>
      </c>
      <c r="EN179">
        <v>0</v>
      </c>
      <c r="EO179">
        <v>0</v>
      </c>
      <c r="EP179">
        <v>0</v>
      </c>
      <c r="EQ179">
        <v>2</v>
      </c>
      <c r="ER179">
        <v>2</v>
      </c>
      <c r="ES179">
        <v>74</v>
      </c>
      <c r="ET179">
        <v>88</v>
      </c>
      <c r="EU179">
        <v>19</v>
      </c>
      <c r="EV179">
        <v>18</v>
      </c>
      <c r="EW179">
        <v>4</v>
      </c>
      <c r="EX179">
        <v>3</v>
      </c>
      <c r="EY179">
        <v>2</v>
      </c>
      <c r="EZ179">
        <v>2</v>
      </c>
      <c r="FA179">
        <v>5</v>
      </c>
      <c r="FB179">
        <v>1</v>
      </c>
      <c r="FC179">
        <v>21</v>
      </c>
      <c r="FD179">
        <v>8</v>
      </c>
      <c r="FE179">
        <v>1</v>
      </c>
      <c r="FF179">
        <v>0</v>
      </c>
      <c r="FG179">
        <v>2</v>
      </c>
      <c r="FH179">
        <v>2</v>
      </c>
      <c r="FI179">
        <v>0</v>
      </c>
      <c r="FJ179">
        <v>0</v>
      </c>
      <c r="FK179">
        <v>88</v>
      </c>
      <c r="FL179">
        <v>55</v>
      </c>
      <c r="FM179">
        <v>18</v>
      </c>
      <c r="FN179">
        <v>3</v>
      </c>
      <c r="FO179">
        <v>6</v>
      </c>
      <c r="FP179">
        <v>0</v>
      </c>
      <c r="FQ179">
        <v>4</v>
      </c>
      <c r="FR179">
        <v>1</v>
      </c>
      <c r="FS179">
        <v>1</v>
      </c>
      <c r="FT179">
        <v>3</v>
      </c>
      <c r="FU179">
        <v>1</v>
      </c>
      <c r="FV179">
        <v>1</v>
      </c>
      <c r="FW179">
        <v>0</v>
      </c>
      <c r="FX179">
        <v>0</v>
      </c>
      <c r="FY179">
        <v>0</v>
      </c>
      <c r="FZ179">
        <v>1</v>
      </c>
      <c r="GA179">
        <v>4</v>
      </c>
      <c r="GB179">
        <v>0</v>
      </c>
      <c r="GC179">
        <v>0</v>
      </c>
      <c r="GD179">
        <v>0</v>
      </c>
      <c r="GE179">
        <v>2</v>
      </c>
      <c r="GF179">
        <v>10</v>
      </c>
      <c r="GG179">
        <v>55</v>
      </c>
      <c r="GH179">
        <v>6</v>
      </c>
      <c r="GI179">
        <v>2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 t="s">
        <v>0</v>
      </c>
      <c r="GQ179">
        <v>0</v>
      </c>
      <c r="GR179">
        <v>0</v>
      </c>
      <c r="GS179" t="s">
        <v>0</v>
      </c>
      <c r="GT179">
        <v>0</v>
      </c>
      <c r="GU179">
        <v>0</v>
      </c>
      <c r="GV179">
        <v>0</v>
      </c>
      <c r="GW179">
        <v>0</v>
      </c>
      <c r="GX179">
        <v>3</v>
      </c>
      <c r="GY179">
        <v>5</v>
      </c>
    </row>
    <row r="180" spans="1:207">
      <c r="A180" t="s">
        <v>937</v>
      </c>
      <c r="B180" t="s">
        <v>936</v>
      </c>
      <c r="C180" t="str">
        <f>"281001"</f>
        <v>281001</v>
      </c>
      <c r="D180" t="s">
        <v>935</v>
      </c>
      <c r="E180">
        <v>13</v>
      </c>
      <c r="F180">
        <v>44</v>
      </c>
      <c r="G180">
        <v>100</v>
      </c>
      <c r="H180">
        <v>82</v>
      </c>
      <c r="I180">
        <v>18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18</v>
      </c>
      <c r="T180">
        <v>0</v>
      </c>
      <c r="U180">
        <v>0</v>
      </c>
      <c r="V180">
        <v>18</v>
      </c>
      <c r="W180">
        <v>0</v>
      </c>
      <c r="X180">
        <v>0</v>
      </c>
      <c r="Y180">
        <v>0</v>
      </c>
      <c r="Z180">
        <v>0</v>
      </c>
      <c r="AA180">
        <v>18</v>
      </c>
      <c r="AB180">
        <v>7</v>
      </c>
      <c r="AC180">
        <v>2</v>
      </c>
      <c r="AD180">
        <v>0</v>
      </c>
      <c r="AE180">
        <v>2</v>
      </c>
      <c r="AF180">
        <v>1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7</v>
      </c>
      <c r="AX180">
        <v>6</v>
      </c>
      <c r="AY180">
        <v>0</v>
      </c>
      <c r="AZ180">
        <v>1</v>
      </c>
      <c r="BA180">
        <v>0</v>
      </c>
      <c r="BB180">
        <v>3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0</v>
      </c>
      <c r="BI180">
        <v>0</v>
      </c>
      <c r="BJ180">
        <v>1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6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1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1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1</v>
      </c>
      <c r="ET180">
        <v>2</v>
      </c>
      <c r="EU180">
        <v>0</v>
      </c>
      <c r="EV180">
        <v>1</v>
      </c>
      <c r="EW180">
        <v>0</v>
      </c>
      <c r="EX180">
        <v>1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2</v>
      </c>
      <c r="FL180">
        <v>1</v>
      </c>
      <c r="FM180">
        <v>1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1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 t="s">
        <v>0</v>
      </c>
      <c r="GQ180">
        <v>0</v>
      </c>
      <c r="GR180">
        <v>0</v>
      </c>
      <c r="GS180" t="s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</row>
    <row r="181" spans="1:207">
      <c r="A181" t="s">
        <v>934</v>
      </c>
      <c r="B181" t="s">
        <v>921</v>
      </c>
      <c r="C181" t="str">
        <f>"281002"</f>
        <v>281002</v>
      </c>
      <c r="D181" t="s">
        <v>933</v>
      </c>
      <c r="E181">
        <v>1</v>
      </c>
      <c r="F181">
        <v>1380</v>
      </c>
      <c r="G181">
        <v>1070</v>
      </c>
      <c r="H181">
        <v>436</v>
      </c>
      <c r="I181">
        <v>634</v>
      </c>
      <c r="J181">
        <v>0</v>
      </c>
      <c r="K181">
        <v>5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635</v>
      </c>
      <c r="T181">
        <v>1</v>
      </c>
      <c r="U181">
        <v>0</v>
      </c>
      <c r="V181">
        <v>635</v>
      </c>
      <c r="W181">
        <v>20</v>
      </c>
      <c r="X181">
        <v>12</v>
      </c>
      <c r="Y181">
        <v>8</v>
      </c>
      <c r="Z181">
        <v>0</v>
      </c>
      <c r="AA181">
        <v>615</v>
      </c>
      <c r="AB181">
        <v>166</v>
      </c>
      <c r="AC181">
        <v>52</v>
      </c>
      <c r="AD181">
        <v>2</v>
      </c>
      <c r="AE181">
        <v>8</v>
      </c>
      <c r="AF181">
        <v>13</v>
      </c>
      <c r="AG181">
        <v>3</v>
      </c>
      <c r="AH181">
        <v>2</v>
      </c>
      <c r="AI181">
        <v>4</v>
      </c>
      <c r="AJ181">
        <v>0</v>
      </c>
      <c r="AK181">
        <v>13</v>
      </c>
      <c r="AL181">
        <v>12</v>
      </c>
      <c r="AM181">
        <v>1</v>
      </c>
      <c r="AN181">
        <v>2</v>
      </c>
      <c r="AO181">
        <v>0</v>
      </c>
      <c r="AP181">
        <v>13</v>
      </c>
      <c r="AQ181">
        <v>8</v>
      </c>
      <c r="AR181">
        <v>5</v>
      </c>
      <c r="AS181">
        <v>2</v>
      </c>
      <c r="AT181">
        <v>25</v>
      </c>
      <c r="AU181">
        <v>0</v>
      </c>
      <c r="AV181">
        <v>1</v>
      </c>
      <c r="AW181">
        <v>166</v>
      </c>
      <c r="AX181">
        <v>199</v>
      </c>
      <c r="AY181">
        <v>50</v>
      </c>
      <c r="AZ181">
        <v>18</v>
      </c>
      <c r="BA181">
        <v>48</v>
      </c>
      <c r="BB181">
        <v>32</v>
      </c>
      <c r="BC181">
        <v>8</v>
      </c>
      <c r="BD181">
        <v>2</v>
      </c>
      <c r="BE181">
        <v>0</v>
      </c>
      <c r="BF181">
        <v>2</v>
      </c>
      <c r="BG181">
        <v>4</v>
      </c>
      <c r="BH181">
        <v>2</v>
      </c>
      <c r="BI181">
        <v>1</v>
      </c>
      <c r="BJ181">
        <v>2</v>
      </c>
      <c r="BK181">
        <v>1</v>
      </c>
      <c r="BL181">
        <v>1</v>
      </c>
      <c r="BM181">
        <v>19</v>
      </c>
      <c r="BN181">
        <v>1</v>
      </c>
      <c r="BO181">
        <v>0</v>
      </c>
      <c r="BP181">
        <v>4</v>
      </c>
      <c r="BQ181">
        <v>0</v>
      </c>
      <c r="BR181">
        <v>4</v>
      </c>
      <c r="BS181">
        <v>199</v>
      </c>
      <c r="BT181">
        <v>33</v>
      </c>
      <c r="BU181">
        <v>12</v>
      </c>
      <c r="BV181">
        <v>5</v>
      </c>
      <c r="BW181">
        <v>4</v>
      </c>
      <c r="BX181">
        <v>2</v>
      </c>
      <c r="BY181">
        <v>7</v>
      </c>
      <c r="BZ181">
        <v>0</v>
      </c>
      <c r="CA181">
        <v>0</v>
      </c>
      <c r="CB181">
        <v>1</v>
      </c>
      <c r="CC181">
        <v>0</v>
      </c>
      <c r="CD181">
        <v>2</v>
      </c>
      <c r="CE181">
        <v>33</v>
      </c>
      <c r="CF181">
        <v>32</v>
      </c>
      <c r="CG181">
        <v>11</v>
      </c>
      <c r="CH181">
        <v>2</v>
      </c>
      <c r="CI181">
        <v>0</v>
      </c>
      <c r="CJ181">
        <v>4</v>
      </c>
      <c r="CK181">
        <v>1</v>
      </c>
      <c r="CL181">
        <v>1</v>
      </c>
      <c r="CM181">
        <v>0</v>
      </c>
      <c r="CN181">
        <v>0</v>
      </c>
      <c r="CO181">
        <v>2</v>
      </c>
      <c r="CP181">
        <v>0</v>
      </c>
      <c r="CQ181">
        <v>0</v>
      </c>
      <c r="CR181">
        <v>0</v>
      </c>
      <c r="CS181">
        <v>2</v>
      </c>
      <c r="CT181">
        <v>2</v>
      </c>
      <c r="CU181">
        <v>0</v>
      </c>
      <c r="CV181">
        <v>0</v>
      </c>
      <c r="CW181">
        <v>0</v>
      </c>
      <c r="CX181">
        <v>0</v>
      </c>
      <c r="CY181">
        <v>1</v>
      </c>
      <c r="CZ181">
        <v>6</v>
      </c>
      <c r="DA181">
        <v>32</v>
      </c>
      <c r="DB181">
        <v>24</v>
      </c>
      <c r="DC181">
        <v>9</v>
      </c>
      <c r="DD181">
        <v>0</v>
      </c>
      <c r="DE181">
        <v>1</v>
      </c>
      <c r="DF181">
        <v>1</v>
      </c>
      <c r="DG181">
        <v>3</v>
      </c>
      <c r="DH181">
        <v>1</v>
      </c>
      <c r="DI181">
        <v>0</v>
      </c>
      <c r="DJ181">
        <v>0</v>
      </c>
      <c r="DK181">
        <v>0</v>
      </c>
      <c r="DL181">
        <v>7</v>
      </c>
      <c r="DM181">
        <v>2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24</v>
      </c>
      <c r="DX181">
        <v>53</v>
      </c>
      <c r="DY181">
        <v>28</v>
      </c>
      <c r="DZ181">
        <v>4</v>
      </c>
      <c r="EA181">
        <v>3</v>
      </c>
      <c r="EB181">
        <v>4</v>
      </c>
      <c r="EC181">
        <v>2</v>
      </c>
      <c r="ED181">
        <v>2</v>
      </c>
      <c r="EE181">
        <v>0</v>
      </c>
      <c r="EF181">
        <v>4</v>
      </c>
      <c r="EG181">
        <v>1</v>
      </c>
      <c r="EH181">
        <v>1</v>
      </c>
      <c r="EI181">
        <v>0</v>
      </c>
      <c r="EJ181">
        <v>0</v>
      </c>
      <c r="EK181">
        <v>0</v>
      </c>
      <c r="EL181">
        <v>0</v>
      </c>
      <c r="EM181">
        <v>2</v>
      </c>
      <c r="EN181">
        <v>1</v>
      </c>
      <c r="EO181">
        <v>0</v>
      </c>
      <c r="EP181">
        <v>0</v>
      </c>
      <c r="EQ181">
        <v>0</v>
      </c>
      <c r="ER181">
        <v>1</v>
      </c>
      <c r="ES181">
        <v>53</v>
      </c>
      <c r="ET181">
        <v>56</v>
      </c>
      <c r="EU181">
        <v>7</v>
      </c>
      <c r="EV181">
        <v>3</v>
      </c>
      <c r="EW181">
        <v>5</v>
      </c>
      <c r="EX181">
        <v>5</v>
      </c>
      <c r="EY181">
        <v>1</v>
      </c>
      <c r="EZ181">
        <v>14</v>
      </c>
      <c r="FA181">
        <v>5</v>
      </c>
      <c r="FB181">
        <v>2</v>
      </c>
      <c r="FC181">
        <v>3</v>
      </c>
      <c r="FD181">
        <v>6</v>
      </c>
      <c r="FE181">
        <v>2</v>
      </c>
      <c r="FF181">
        <v>1</v>
      </c>
      <c r="FG181">
        <v>0</v>
      </c>
      <c r="FH181">
        <v>0</v>
      </c>
      <c r="FI181">
        <v>1</v>
      </c>
      <c r="FJ181">
        <v>1</v>
      </c>
      <c r="FK181">
        <v>56</v>
      </c>
      <c r="FL181">
        <v>47</v>
      </c>
      <c r="FM181">
        <v>14</v>
      </c>
      <c r="FN181">
        <v>4</v>
      </c>
      <c r="FO181">
        <v>13</v>
      </c>
      <c r="FP181">
        <v>2</v>
      </c>
      <c r="FQ181">
        <v>0</v>
      </c>
      <c r="FR181">
        <v>1</v>
      </c>
      <c r="FS181">
        <v>2</v>
      </c>
      <c r="FT181">
        <v>1</v>
      </c>
      <c r="FU181">
        <v>3</v>
      </c>
      <c r="FV181">
        <v>0</v>
      </c>
      <c r="FW181">
        <v>0</v>
      </c>
      <c r="FX181">
        <v>0</v>
      </c>
      <c r="FY181">
        <v>0</v>
      </c>
      <c r="FZ181">
        <v>2</v>
      </c>
      <c r="GA181">
        <v>1</v>
      </c>
      <c r="GB181">
        <v>0</v>
      </c>
      <c r="GC181">
        <v>0</v>
      </c>
      <c r="GD181">
        <v>0</v>
      </c>
      <c r="GE181">
        <v>1</v>
      </c>
      <c r="GF181">
        <v>3</v>
      </c>
      <c r="GG181">
        <v>47</v>
      </c>
      <c r="GH181">
        <v>5</v>
      </c>
      <c r="GI181">
        <v>1</v>
      </c>
      <c r="GJ181">
        <v>2</v>
      </c>
      <c r="GK181">
        <v>0</v>
      </c>
      <c r="GL181">
        <v>0</v>
      </c>
      <c r="GM181">
        <v>0</v>
      </c>
      <c r="GN181">
        <v>0</v>
      </c>
      <c r="GO181">
        <v>0</v>
      </c>
      <c r="GP181" t="s">
        <v>0</v>
      </c>
      <c r="GQ181">
        <v>0</v>
      </c>
      <c r="GR181">
        <v>0</v>
      </c>
      <c r="GS181" t="s">
        <v>0</v>
      </c>
      <c r="GT181">
        <v>0</v>
      </c>
      <c r="GU181">
        <v>0</v>
      </c>
      <c r="GV181">
        <v>2</v>
      </c>
      <c r="GW181">
        <v>0</v>
      </c>
      <c r="GX181">
        <v>0</v>
      </c>
      <c r="GY181">
        <v>5</v>
      </c>
    </row>
    <row r="182" spans="1:207">
      <c r="A182" t="s">
        <v>932</v>
      </c>
      <c r="B182" t="s">
        <v>921</v>
      </c>
      <c r="C182" t="str">
        <f>"281002"</f>
        <v>281002</v>
      </c>
      <c r="D182" t="s">
        <v>931</v>
      </c>
      <c r="E182">
        <v>2</v>
      </c>
      <c r="F182">
        <v>1654</v>
      </c>
      <c r="G182">
        <v>1249</v>
      </c>
      <c r="H182">
        <v>529</v>
      </c>
      <c r="I182">
        <v>720</v>
      </c>
      <c r="J182">
        <v>0</v>
      </c>
      <c r="K182">
        <v>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720</v>
      </c>
      <c r="T182">
        <v>0</v>
      </c>
      <c r="U182">
        <v>0</v>
      </c>
      <c r="V182">
        <v>720</v>
      </c>
      <c r="W182">
        <v>28</v>
      </c>
      <c r="X182">
        <v>20</v>
      </c>
      <c r="Y182">
        <v>6</v>
      </c>
      <c r="Z182">
        <v>0</v>
      </c>
      <c r="AA182">
        <v>692</v>
      </c>
      <c r="AB182">
        <v>208</v>
      </c>
      <c r="AC182">
        <v>62</v>
      </c>
      <c r="AD182">
        <v>7</v>
      </c>
      <c r="AE182">
        <v>7</v>
      </c>
      <c r="AF182">
        <v>19</v>
      </c>
      <c r="AG182">
        <v>9</v>
      </c>
      <c r="AH182">
        <v>4</v>
      </c>
      <c r="AI182">
        <v>7</v>
      </c>
      <c r="AJ182">
        <v>0</v>
      </c>
      <c r="AK182">
        <v>16</v>
      </c>
      <c r="AL182">
        <v>22</v>
      </c>
      <c r="AM182">
        <v>2</v>
      </c>
      <c r="AN182">
        <v>0</v>
      </c>
      <c r="AO182">
        <v>2</v>
      </c>
      <c r="AP182">
        <v>13</v>
      </c>
      <c r="AQ182">
        <v>5</v>
      </c>
      <c r="AR182">
        <v>3</v>
      </c>
      <c r="AS182">
        <v>0</v>
      </c>
      <c r="AT182">
        <v>27</v>
      </c>
      <c r="AU182">
        <v>1</v>
      </c>
      <c r="AV182">
        <v>2</v>
      </c>
      <c r="AW182">
        <v>208</v>
      </c>
      <c r="AX182">
        <v>225</v>
      </c>
      <c r="AY182">
        <v>64</v>
      </c>
      <c r="AZ182">
        <v>12</v>
      </c>
      <c r="BA182">
        <v>65</v>
      </c>
      <c r="BB182">
        <v>46</v>
      </c>
      <c r="BC182">
        <v>7</v>
      </c>
      <c r="BD182">
        <v>0</v>
      </c>
      <c r="BE182">
        <v>0</v>
      </c>
      <c r="BF182">
        <v>4</v>
      </c>
      <c r="BG182">
        <v>0</v>
      </c>
      <c r="BH182">
        <v>4</v>
      </c>
      <c r="BI182">
        <v>0</v>
      </c>
      <c r="BJ182">
        <v>3</v>
      </c>
      <c r="BK182">
        <v>0</v>
      </c>
      <c r="BL182">
        <v>1</v>
      </c>
      <c r="BM182">
        <v>14</v>
      </c>
      <c r="BN182">
        <v>0</v>
      </c>
      <c r="BO182">
        <v>0</v>
      </c>
      <c r="BP182">
        <v>0</v>
      </c>
      <c r="BQ182">
        <v>1</v>
      </c>
      <c r="BR182">
        <v>4</v>
      </c>
      <c r="BS182">
        <v>225</v>
      </c>
      <c r="BT182">
        <v>34</v>
      </c>
      <c r="BU182">
        <v>17</v>
      </c>
      <c r="BV182">
        <v>4</v>
      </c>
      <c r="BW182">
        <v>3</v>
      </c>
      <c r="BX182">
        <v>5</v>
      </c>
      <c r="BY182">
        <v>2</v>
      </c>
      <c r="BZ182">
        <v>1</v>
      </c>
      <c r="CA182">
        <v>0</v>
      </c>
      <c r="CB182">
        <v>1</v>
      </c>
      <c r="CC182">
        <v>1</v>
      </c>
      <c r="CD182">
        <v>0</v>
      </c>
      <c r="CE182">
        <v>34</v>
      </c>
      <c r="CF182">
        <v>21</v>
      </c>
      <c r="CG182">
        <v>7</v>
      </c>
      <c r="CH182">
        <v>1</v>
      </c>
      <c r="CI182">
        <v>1</v>
      </c>
      <c r="CJ182">
        <v>0</v>
      </c>
      <c r="CK182">
        <v>0</v>
      </c>
      <c r="CL182">
        <v>1</v>
      </c>
      <c r="CM182">
        <v>0</v>
      </c>
      <c r="CN182">
        <v>1</v>
      </c>
      <c r="CO182">
        <v>1</v>
      </c>
      <c r="CP182">
        <v>0</v>
      </c>
      <c r="CQ182">
        <v>0</v>
      </c>
      <c r="CR182">
        <v>1</v>
      </c>
      <c r="CS182">
        <v>3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4</v>
      </c>
      <c r="DA182">
        <v>21</v>
      </c>
      <c r="DB182">
        <v>31</v>
      </c>
      <c r="DC182">
        <v>7</v>
      </c>
      <c r="DD182">
        <v>3</v>
      </c>
      <c r="DE182">
        <v>3</v>
      </c>
      <c r="DF182">
        <v>1</v>
      </c>
      <c r="DG182">
        <v>1</v>
      </c>
      <c r="DH182">
        <v>2</v>
      </c>
      <c r="DI182">
        <v>0</v>
      </c>
      <c r="DJ182">
        <v>1</v>
      </c>
      <c r="DK182">
        <v>2</v>
      </c>
      <c r="DL182">
        <v>9</v>
      </c>
      <c r="DM182">
        <v>1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</v>
      </c>
      <c r="DT182">
        <v>0</v>
      </c>
      <c r="DU182">
        <v>0</v>
      </c>
      <c r="DV182">
        <v>0</v>
      </c>
      <c r="DW182">
        <v>31</v>
      </c>
      <c r="DX182">
        <v>66</v>
      </c>
      <c r="DY182">
        <v>35</v>
      </c>
      <c r="DZ182">
        <v>11</v>
      </c>
      <c r="EA182">
        <v>1</v>
      </c>
      <c r="EB182">
        <v>2</v>
      </c>
      <c r="EC182">
        <v>2</v>
      </c>
      <c r="ED182">
        <v>1</v>
      </c>
      <c r="EE182">
        <v>3</v>
      </c>
      <c r="EF182">
        <v>2</v>
      </c>
      <c r="EG182">
        <v>0</v>
      </c>
      <c r="EH182">
        <v>0</v>
      </c>
      <c r="EI182">
        <v>1</v>
      </c>
      <c r="EJ182">
        <v>1</v>
      </c>
      <c r="EK182">
        <v>0</v>
      </c>
      <c r="EL182">
        <v>0</v>
      </c>
      <c r="EM182">
        <v>3</v>
      </c>
      <c r="EN182">
        <v>1</v>
      </c>
      <c r="EO182">
        <v>0</v>
      </c>
      <c r="EP182">
        <v>0</v>
      </c>
      <c r="EQ182">
        <v>0</v>
      </c>
      <c r="ER182">
        <v>3</v>
      </c>
      <c r="ES182">
        <v>66</v>
      </c>
      <c r="ET182">
        <v>53</v>
      </c>
      <c r="EU182">
        <v>8</v>
      </c>
      <c r="EV182">
        <v>1</v>
      </c>
      <c r="EW182">
        <v>4</v>
      </c>
      <c r="EX182">
        <v>4</v>
      </c>
      <c r="EY182">
        <v>1</v>
      </c>
      <c r="EZ182">
        <v>16</v>
      </c>
      <c r="FA182">
        <v>7</v>
      </c>
      <c r="FB182">
        <v>1</v>
      </c>
      <c r="FC182">
        <v>1</v>
      </c>
      <c r="FD182">
        <v>7</v>
      </c>
      <c r="FE182">
        <v>2</v>
      </c>
      <c r="FF182">
        <v>0</v>
      </c>
      <c r="FG182">
        <v>0</v>
      </c>
      <c r="FH182">
        <v>0</v>
      </c>
      <c r="FI182">
        <v>0</v>
      </c>
      <c r="FJ182">
        <v>1</v>
      </c>
      <c r="FK182">
        <v>53</v>
      </c>
      <c r="FL182">
        <v>51</v>
      </c>
      <c r="FM182">
        <v>10</v>
      </c>
      <c r="FN182">
        <v>5</v>
      </c>
      <c r="FO182">
        <v>19</v>
      </c>
      <c r="FP182">
        <v>0</v>
      </c>
      <c r="FQ182">
        <v>3</v>
      </c>
      <c r="FR182">
        <v>0</v>
      </c>
      <c r="FS182">
        <v>3</v>
      </c>
      <c r="FT182">
        <v>1</v>
      </c>
      <c r="FU182">
        <v>1</v>
      </c>
      <c r="FV182">
        <v>1</v>
      </c>
      <c r="FW182">
        <v>0</v>
      </c>
      <c r="FX182">
        <v>0</v>
      </c>
      <c r="FY182">
        <v>0</v>
      </c>
      <c r="FZ182">
        <v>2</v>
      </c>
      <c r="GA182">
        <v>1</v>
      </c>
      <c r="GB182">
        <v>0</v>
      </c>
      <c r="GC182">
        <v>0</v>
      </c>
      <c r="GD182">
        <v>0</v>
      </c>
      <c r="GE182">
        <v>0</v>
      </c>
      <c r="GF182">
        <v>5</v>
      </c>
      <c r="GG182">
        <v>51</v>
      </c>
      <c r="GH182">
        <v>3</v>
      </c>
      <c r="GI182">
        <v>0</v>
      </c>
      <c r="GJ182">
        <v>1</v>
      </c>
      <c r="GK182">
        <v>0</v>
      </c>
      <c r="GL182">
        <v>0</v>
      </c>
      <c r="GM182">
        <v>0</v>
      </c>
      <c r="GN182">
        <v>1</v>
      </c>
      <c r="GO182">
        <v>0</v>
      </c>
      <c r="GP182" t="s">
        <v>0</v>
      </c>
      <c r="GQ182">
        <v>0</v>
      </c>
      <c r="GR182">
        <v>1</v>
      </c>
      <c r="GS182" t="s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3</v>
      </c>
    </row>
    <row r="183" spans="1:207">
      <c r="A183" t="s">
        <v>930</v>
      </c>
      <c r="B183" t="s">
        <v>921</v>
      </c>
      <c r="C183" t="str">
        <f>"281002"</f>
        <v>281002</v>
      </c>
      <c r="D183" t="s">
        <v>929</v>
      </c>
      <c r="E183">
        <v>3</v>
      </c>
      <c r="F183">
        <v>997</v>
      </c>
      <c r="G183">
        <v>760</v>
      </c>
      <c r="H183">
        <v>415</v>
      </c>
      <c r="I183">
        <v>345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345</v>
      </c>
      <c r="T183">
        <v>0</v>
      </c>
      <c r="U183">
        <v>0</v>
      </c>
      <c r="V183">
        <v>345</v>
      </c>
      <c r="W183">
        <v>20</v>
      </c>
      <c r="X183">
        <v>13</v>
      </c>
      <c r="Y183">
        <v>7</v>
      </c>
      <c r="Z183">
        <v>0</v>
      </c>
      <c r="AA183">
        <v>325</v>
      </c>
      <c r="AB183">
        <v>80</v>
      </c>
      <c r="AC183">
        <v>18</v>
      </c>
      <c r="AD183">
        <v>6</v>
      </c>
      <c r="AE183">
        <v>6</v>
      </c>
      <c r="AF183">
        <v>3</v>
      </c>
      <c r="AG183">
        <v>4</v>
      </c>
      <c r="AH183">
        <v>0</v>
      </c>
      <c r="AI183">
        <v>1</v>
      </c>
      <c r="AJ183">
        <v>2</v>
      </c>
      <c r="AK183">
        <v>11</v>
      </c>
      <c r="AL183">
        <v>4</v>
      </c>
      <c r="AM183">
        <v>2</v>
      </c>
      <c r="AN183">
        <v>0</v>
      </c>
      <c r="AO183">
        <v>1</v>
      </c>
      <c r="AP183">
        <v>15</v>
      </c>
      <c r="AQ183">
        <v>2</v>
      </c>
      <c r="AR183">
        <v>1</v>
      </c>
      <c r="AS183">
        <v>0</v>
      </c>
      <c r="AT183">
        <v>2</v>
      </c>
      <c r="AU183">
        <v>0</v>
      </c>
      <c r="AV183">
        <v>2</v>
      </c>
      <c r="AW183">
        <v>80</v>
      </c>
      <c r="AX183">
        <v>125</v>
      </c>
      <c r="AY183">
        <v>22</v>
      </c>
      <c r="AZ183">
        <v>11</v>
      </c>
      <c r="BA183">
        <v>35</v>
      </c>
      <c r="BB183">
        <v>18</v>
      </c>
      <c r="BC183">
        <v>6</v>
      </c>
      <c r="BD183">
        <v>1</v>
      </c>
      <c r="BE183">
        <v>1</v>
      </c>
      <c r="BF183">
        <v>2</v>
      </c>
      <c r="BG183">
        <v>2</v>
      </c>
      <c r="BH183">
        <v>0</v>
      </c>
      <c r="BI183">
        <v>0</v>
      </c>
      <c r="BJ183">
        <v>2</v>
      </c>
      <c r="BK183">
        <v>0</v>
      </c>
      <c r="BL183">
        <v>2</v>
      </c>
      <c r="BM183">
        <v>8</v>
      </c>
      <c r="BN183">
        <v>0</v>
      </c>
      <c r="BO183">
        <v>0</v>
      </c>
      <c r="BP183">
        <v>2</v>
      </c>
      <c r="BQ183">
        <v>2</v>
      </c>
      <c r="BR183">
        <v>11</v>
      </c>
      <c r="BS183">
        <v>125</v>
      </c>
      <c r="BT183">
        <v>10</v>
      </c>
      <c r="BU183">
        <v>5</v>
      </c>
      <c r="BV183">
        <v>2</v>
      </c>
      <c r="BW183">
        <v>3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10</v>
      </c>
      <c r="CF183">
        <v>13</v>
      </c>
      <c r="CG183">
        <v>5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1</v>
      </c>
      <c r="CZ183">
        <v>5</v>
      </c>
      <c r="DA183">
        <v>13</v>
      </c>
      <c r="DB183">
        <v>27</v>
      </c>
      <c r="DC183">
        <v>11</v>
      </c>
      <c r="DD183">
        <v>2</v>
      </c>
      <c r="DE183">
        <v>1</v>
      </c>
      <c r="DF183">
        <v>2</v>
      </c>
      <c r="DG183">
        <v>4</v>
      </c>
      <c r="DH183">
        <v>0</v>
      </c>
      <c r="DI183">
        <v>2</v>
      </c>
      <c r="DJ183">
        <v>2</v>
      </c>
      <c r="DK183">
        <v>0</v>
      </c>
      <c r="DL183">
        <v>1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2</v>
      </c>
      <c r="DW183">
        <v>27</v>
      </c>
      <c r="DX183">
        <v>19</v>
      </c>
      <c r="DY183">
        <v>13</v>
      </c>
      <c r="DZ183">
        <v>0</v>
      </c>
      <c r="EA183">
        <v>0</v>
      </c>
      <c r="EB183">
        <v>1</v>
      </c>
      <c r="EC183">
        <v>0</v>
      </c>
      <c r="ED183">
        <v>1</v>
      </c>
      <c r="EE183">
        <v>2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1</v>
      </c>
      <c r="EQ183">
        <v>0</v>
      </c>
      <c r="ER183">
        <v>0</v>
      </c>
      <c r="ES183">
        <v>19</v>
      </c>
      <c r="ET183">
        <v>29</v>
      </c>
      <c r="EU183">
        <v>7</v>
      </c>
      <c r="EV183">
        <v>1</v>
      </c>
      <c r="EW183">
        <v>3</v>
      </c>
      <c r="EX183">
        <v>1</v>
      </c>
      <c r="EY183">
        <v>2</v>
      </c>
      <c r="EZ183">
        <v>4</v>
      </c>
      <c r="FA183">
        <v>1</v>
      </c>
      <c r="FB183">
        <v>0</v>
      </c>
      <c r="FC183">
        <v>1</v>
      </c>
      <c r="FD183">
        <v>6</v>
      </c>
      <c r="FE183">
        <v>0</v>
      </c>
      <c r="FF183">
        <v>0</v>
      </c>
      <c r="FG183">
        <v>0</v>
      </c>
      <c r="FH183">
        <v>1</v>
      </c>
      <c r="FI183">
        <v>2</v>
      </c>
      <c r="FJ183">
        <v>0</v>
      </c>
      <c r="FK183">
        <v>29</v>
      </c>
      <c r="FL183">
        <v>22</v>
      </c>
      <c r="FM183">
        <v>13</v>
      </c>
      <c r="FN183">
        <v>4</v>
      </c>
      <c r="FO183">
        <v>1</v>
      </c>
      <c r="FP183">
        <v>0</v>
      </c>
      <c r="FQ183">
        <v>1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3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22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 t="s">
        <v>0</v>
      </c>
      <c r="GQ183">
        <v>0</v>
      </c>
      <c r="GR183">
        <v>0</v>
      </c>
      <c r="GS183" t="s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</row>
    <row r="184" spans="1:207">
      <c r="A184" t="s">
        <v>928</v>
      </c>
      <c r="B184" t="s">
        <v>921</v>
      </c>
      <c r="C184" t="str">
        <f>"281002"</f>
        <v>281002</v>
      </c>
      <c r="D184" t="s">
        <v>927</v>
      </c>
      <c r="E184">
        <v>4</v>
      </c>
      <c r="F184">
        <v>621</v>
      </c>
      <c r="G184">
        <v>480</v>
      </c>
      <c r="H184">
        <v>320</v>
      </c>
      <c r="I184">
        <v>160</v>
      </c>
      <c r="J184">
        <v>0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160</v>
      </c>
      <c r="T184">
        <v>0</v>
      </c>
      <c r="U184">
        <v>0</v>
      </c>
      <c r="V184">
        <v>160</v>
      </c>
      <c r="W184">
        <v>12</v>
      </c>
      <c r="X184">
        <v>9</v>
      </c>
      <c r="Y184">
        <v>3</v>
      </c>
      <c r="Z184">
        <v>0</v>
      </c>
      <c r="AA184">
        <v>148</v>
      </c>
      <c r="AB184">
        <v>48</v>
      </c>
      <c r="AC184">
        <v>17</v>
      </c>
      <c r="AD184">
        <v>1</v>
      </c>
      <c r="AE184">
        <v>0</v>
      </c>
      <c r="AF184">
        <v>2</v>
      </c>
      <c r="AG184">
        <v>3</v>
      </c>
      <c r="AH184">
        <v>0</v>
      </c>
      <c r="AI184">
        <v>2</v>
      </c>
      <c r="AJ184">
        <v>0</v>
      </c>
      <c r="AK184">
        <v>1</v>
      </c>
      <c r="AL184">
        <v>5</v>
      </c>
      <c r="AM184">
        <v>0</v>
      </c>
      <c r="AN184">
        <v>0</v>
      </c>
      <c r="AO184">
        <v>1</v>
      </c>
      <c r="AP184">
        <v>11</v>
      </c>
      <c r="AQ184">
        <v>0</v>
      </c>
      <c r="AR184">
        <v>0</v>
      </c>
      <c r="AS184">
        <v>0</v>
      </c>
      <c r="AT184">
        <v>2</v>
      </c>
      <c r="AU184">
        <v>1</v>
      </c>
      <c r="AV184">
        <v>2</v>
      </c>
      <c r="AW184">
        <v>48</v>
      </c>
      <c r="AX184">
        <v>31</v>
      </c>
      <c r="AY184">
        <v>9</v>
      </c>
      <c r="AZ184">
        <v>5</v>
      </c>
      <c r="BA184">
        <v>2</v>
      </c>
      <c r="BB184">
        <v>4</v>
      </c>
      <c r="BC184">
        <v>0</v>
      </c>
      <c r="BD184">
        <v>0</v>
      </c>
      <c r="BE184">
        <v>0</v>
      </c>
      <c r="BF184">
        <v>1</v>
      </c>
      <c r="BG184">
        <v>1</v>
      </c>
      <c r="BH184">
        <v>0</v>
      </c>
      <c r="BI184">
        <v>1</v>
      </c>
      <c r="BJ184">
        <v>1</v>
      </c>
      <c r="BK184">
        <v>0</v>
      </c>
      <c r="BL184">
        <v>0</v>
      </c>
      <c r="BM184">
        <v>3</v>
      </c>
      <c r="BN184">
        <v>0</v>
      </c>
      <c r="BO184">
        <v>0</v>
      </c>
      <c r="BP184">
        <v>0</v>
      </c>
      <c r="BQ184">
        <v>1</v>
      </c>
      <c r="BR184">
        <v>3</v>
      </c>
      <c r="BS184">
        <v>31</v>
      </c>
      <c r="BT184">
        <v>5</v>
      </c>
      <c r="BU184">
        <v>1</v>
      </c>
      <c r="BV184">
        <v>1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1</v>
      </c>
      <c r="CC184">
        <v>1</v>
      </c>
      <c r="CD184">
        <v>0</v>
      </c>
      <c r="CE184">
        <v>5</v>
      </c>
      <c r="CF184">
        <v>3</v>
      </c>
      <c r="CG184">
        <v>1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</v>
      </c>
      <c r="DA184">
        <v>3</v>
      </c>
      <c r="DB184">
        <v>21</v>
      </c>
      <c r="DC184">
        <v>10</v>
      </c>
      <c r="DD184">
        <v>2</v>
      </c>
      <c r="DE184">
        <v>0</v>
      </c>
      <c r="DF184">
        <v>2</v>
      </c>
      <c r="DG184">
        <v>2</v>
      </c>
      <c r="DH184">
        <v>0</v>
      </c>
      <c r="DI184">
        <v>3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0</v>
      </c>
      <c r="DP184">
        <v>1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21</v>
      </c>
      <c r="DX184">
        <v>11</v>
      </c>
      <c r="DY184">
        <v>8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1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2</v>
      </c>
      <c r="ES184">
        <v>11</v>
      </c>
      <c r="ET184">
        <v>20</v>
      </c>
      <c r="EU184">
        <v>10</v>
      </c>
      <c r="EV184">
        <v>2</v>
      </c>
      <c r="EW184">
        <v>3</v>
      </c>
      <c r="EX184">
        <v>1</v>
      </c>
      <c r="EY184">
        <v>3</v>
      </c>
      <c r="EZ184">
        <v>0</v>
      </c>
      <c r="FA184">
        <v>0</v>
      </c>
      <c r="FB184">
        <v>0</v>
      </c>
      <c r="FC184">
        <v>1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20</v>
      </c>
      <c r="FL184">
        <v>5</v>
      </c>
      <c r="FM184">
        <v>0</v>
      </c>
      <c r="FN184">
        <v>0</v>
      </c>
      <c r="FO184">
        <v>1</v>
      </c>
      <c r="FP184">
        <v>0</v>
      </c>
      <c r="FQ184">
        <v>1</v>
      </c>
      <c r="FR184">
        <v>0</v>
      </c>
      <c r="FS184">
        <v>0</v>
      </c>
      <c r="FT184">
        <v>0</v>
      </c>
      <c r="FU184">
        <v>0</v>
      </c>
      <c r="FV184">
        <v>1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0</v>
      </c>
      <c r="GE184">
        <v>0</v>
      </c>
      <c r="GF184">
        <v>0</v>
      </c>
      <c r="GG184">
        <v>5</v>
      </c>
      <c r="GH184">
        <v>4</v>
      </c>
      <c r="GI184">
        <v>1</v>
      </c>
      <c r="GJ184">
        <v>0</v>
      </c>
      <c r="GK184">
        <v>0</v>
      </c>
      <c r="GL184">
        <v>1</v>
      </c>
      <c r="GM184">
        <v>1</v>
      </c>
      <c r="GN184">
        <v>1</v>
      </c>
      <c r="GO184">
        <v>0</v>
      </c>
      <c r="GP184" t="s">
        <v>0</v>
      </c>
      <c r="GQ184">
        <v>0</v>
      </c>
      <c r="GR184">
        <v>0</v>
      </c>
      <c r="GS184" t="s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4</v>
      </c>
    </row>
    <row r="185" spans="1:207">
      <c r="A185" t="s">
        <v>926</v>
      </c>
      <c r="B185" t="s">
        <v>921</v>
      </c>
      <c r="C185" t="str">
        <f>"281002"</f>
        <v>281002</v>
      </c>
      <c r="D185" t="s">
        <v>925</v>
      </c>
      <c r="E185">
        <v>5</v>
      </c>
      <c r="F185">
        <v>752</v>
      </c>
      <c r="G185">
        <v>570</v>
      </c>
      <c r="H185">
        <v>335</v>
      </c>
      <c r="I185">
        <v>235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235</v>
      </c>
      <c r="T185">
        <v>0</v>
      </c>
      <c r="U185">
        <v>0</v>
      </c>
      <c r="V185">
        <v>235</v>
      </c>
      <c r="W185">
        <v>11</v>
      </c>
      <c r="X185">
        <v>9</v>
      </c>
      <c r="Y185">
        <v>2</v>
      </c>
      <c r="Z185">
        <v>0</v>
      </c>
      <c r="AA185">
        <v>224</v>
      </c>
      <c r="AB185">
        <v>47</v>
      </c>
      <c r="AC185">
        <v>13</v>
      </c>
      <c r="AD185">
        <v>3</v>
      </c>
      <c r="AE185">
        <v>5</v>
      </c>
      <c r="AF185">
        <v>0</v>
      </c>
      <c r="AG185">
        <v>0</v>
      </c>
      <c r="AH185">
        <v>2</v>
      </c>
      <c r="AI185">
        <v>0</v>
      </c>
      <c r="AJ185">
        <v>3</v>
      </c>
      <c r="AK185">
        <v>4</v>
      </c>
      <c r="AL185">
        <v>7</v>
      </c>
      <c r="AM185">
        <v>1</v>
      </c>
      <c r="AN185">
        <v>0</v>
      </c>
      <c r="AO185">
        <v>0</v>
      </c>
      <c r="AP185">
        <v>9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47</v>
      </c>
      <c r="AX185">
        <v>79</v>
      </c>
      <c r="AY185">
        <v>16</v>
      </c>
      <c r="AZ185">
        <v>4</v>
      </c>
      <c r="BA185">
        <v>14</v>
      </c>
      <c r="BB185">
        <v>9</v>
      </c>
      <c r="BC185">
        <v>5</v>
      </c>
      <c r="BD185">
        <v>2</v>
      </c>
      <c r="BE185">
        <v>0</v>
      </c>
      <c r="BF185">
        <v>1</v>
      </c>
      <c r="BG185">
        <v>5</v>
      </c>
      <c r="BH185">
        <v>3</v>
      </c>
      <c r="BI185">
        <v>1</v>
      </c>
      <c r="BJ185">
        <v>2</v>
      </c>
      <c r="BK185">
        <v>1</v>
      </c>
      <c r="BL185">
        <v>0</v>
      </c>
      <c r="BM185">
        <v>10</v>
      </c>
      <c r="BN185">
        <v>0</v>
      </c>
      <c r="BO185">
        <v>1</v>
      </c>
      <c r="BP185">
        <v>3</v>
      </c>
      <c r="BQ185">
        <v>0</v>
      </c>
      <c r="BR185">
        <v>2</v>
      </c>
      <c r="BS185">
        <v>79</v>
      </c>
      <c r="BT185">
        <v>10</v>
      </c>
      <c r="BU185">
        <v>3</v>
      </c>
      <c r="BV185">
        <v>1</v>
      </c>
      <c r="BW185">
        <v>1</v>
      </c>
      <c r="BX185">
        <v>0</v>
      </c>
      <c r="BY185">
        <v>1</v>
      </c>
      <c r="BZ185">
        <v>1</v>
      </c>
      <c r="CA185">
        <v>0</v>
      </c>
      <c r="CB185">
        <v>0</v>
      </c>
      <c r="CC185">
        <v>0</v>
      </c>
      <c r="CD185">
        <v>3</v>
      </c>
      <c r="CE185">
        <v>10</v>
      </c>
      <c r="CF185">
        <v>12</v>
      </c>
      <c r="CG185">
        <v>3</v>
      </c>
      <c r="CH185">
        <v>4</v>
      </c>
      <c r="CI185">
        <v>1</v>
      </c>
      <c r="CJ185">
        <v>1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1</v>
      </c>
      <c r="CW185">
        <v>0</v>
      </c>
      <c r="CX185">
        <v>0</v>
      </c>
      <c r="CY185">
        <v>0</v>
      </c>
      <c r="CZ185">
        <v>0</v>
      </c>
      <c r="DA185">
        <v>12</v>
      </c>
      <c r="DB185">
        <v>13</v>
      </c>
      <c r="DC185">
        <v>1</v>
      </c>
      <c r="DD185">
        <v>0</v>
      </c>
      <c r="DE185">
        <v>1</v>
      </c>
      <c r="DF185">
        <v>2</v>
      </c>
      <c r="DG185">
        <v>0</v>
      </c>
      <c r="DH185">
        <v>2</v>
      </c>
      <c r="DI185">
        <v>2</v>
      </c>
      <c r="DJ185">
        <v>0</v>
      </c>
      <c r="DK185">
        <v>0</v>
      </c>
      <c r="DL185">
        <v>0</v>
      </c>
      <c r="DM185">
        <v>3</v>
      </c>
      <c r="DN185">
        <v>0</v>
      </c>
      <c r="DO185">
        <v>0</v>
      </c>
      <c r="DP185">
        <v>1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13</v>
      </c>
      <c r="DX185">
        <v>21</v>
      </c>
      <c r="DY185">
        <v>12</v>
      </c>
      <c r="DZ185">
        <v>1</v>
      </c>
      <c r="EA185">
        <v>0</v>
      </c>
      <c r="EB185">
        <v>2</v>
      </c>
      <c r="EC185">
        <v>1</v>
      </c>
      <c r="ED185">
        <v>2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3</v>
      </c>
      <c r="ES185">
        <v>21</v>
      </c>
      <c r="ET185">
        <v>35</v>
      </c>
      <c r="EU185">
        <v>11</v>
      </c>
      <c r="EV185">
        <v>3</v>
      </c>
      <c r="EW185">
        <v>5</v>
      </c>
      <c r="EX185">
        <v>0</v>
      </c>
      <c r="EY185">
        <v>0</v>
      </c>
      <c r="EZ185">
        <v>9</v>
      </c>
      <c r="FA185">
        <v>2</v>
      </c>
      <c r="FB185">
        <v>2</v>
      </c>
      <c r="FC185">
        <v>0</v>
      </c>
      <c r="FD185">
        <v>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1</v>
      </c>
      <c r="FK185">
        <v>35</v>
      </c>
      <c r="FL185">
        <v>7</v>
      </c>
      <c r="FM185">
        <v>1</v>
      </c>
      <c r="FN185">
        <v>0</v>
      </c>
      <c r="FO185">
        <v>4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1</v>
      </c>
      <c r="GF185">
        <v>0</v>
      </c>
      <c r="GG185">
        <v>7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 t="s">
        <v>0</v>
      </c>
      <c r="GQ185">
        <v>0</v>
      </c>
      <c r="GR185">
        <v>0</v>
      </c>
      <c r="GS185" t="s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</row>
    <row r="186" spans="1:207">
      <c r="A186" t="s">
        <v>924</v>
      </c>
      <c r="B186" t="s">
        <v>921</v>
      </c>
      <c r="C186" t="str">
        <f>"281002"</f>
        <v>281002</v>
      </c>
      <c r="D186" t="s">
        <v>923</v>
      </c>
      <c r="E186">
        <v>6</v>
      </c>
      <c r="F186">
        <v>1199</v>
      </c>
      <c r="G186">
        <v>910</v>
      </c>
      <c r="H186">
        <v>495</v>
      </c>
      <c r="I186">
        <v>415</v>
      </c>
      <c r="J186">
        <v>0</v>
      </c>
      <c r="K186">
        <v>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415</v>
      </c>
      <c r="T186">
        <v>0</v>
      </c>
      <c r="U186">
        <v>0</v>
      </c>
      <c r="V186">
        <v>415</v>
      </c>
      <c r="W186">
        <v>16</v>
      </c>
      <c r="X186">
        <v>12</v>
      </c>
      <c r="Y186">
        <v>4</v>
      </c>
      <c r="Z186">
        <v>0</v>
      </c>
      <c r="AA186">
        <v>399</v>
      </c>
      <c r="AB186">
        <v>141</v>
      </c>
      <c r="AC186">
        <v>27</v>
      </c>
      <c r="AD186">
        <v>2</v>
      </c>
      <c r="AE186">
        <v>7</v>
      </c>
      <c r="AF186">
        <v>12</v>
      </c>
      <c r="AG186">
        <v>4</v>
      </c>
      <c r="AH186">
        <v>1</v>
      </c>
      <c r="AI186">
        <v>3</v>
      </c>
      <c r="AJ186">
        <v>0</v>
      </c>
      <c r="AK186">
        <v>7</v>
      </c>
      <c r="AL186">
        <v>34</v>
      </c>
      <c r="AM186">
        <v>1</v>
      </c>
      <c r="AN186">
        <v>1</v>
      </c>
      <c r="AO186">
        <v>2</v>
      </c>
      <c r="AP186">
        <v>31</v>
      </c>
      <c r="AQ186">
        <v>1</v>
      </c>
      <c r="AR186">
        <v>1</v>
      </c>
      <c r="AS186">
        <v>0</v>
      </c>
      <c r="AT186">
        <v>4</v>
      </c>
      <c r="AU186">
        <v>1</v>
      </c>
      <c r="AV186">
        <v>2</v>
      </c>
      <c r="AW186">
        <v>141</v>
      </c>
      <c r="AX186">
        <v>122</v>
      </c>
      <c r="AY186">
        <v>27</v>
      </c>
      <c r="AZ186">
        <v>6</v>
      </c>
      <c r="BA186">
        <v>47</v>
      </c>
      <c r="BB186">
        <v>11</v>
      </c>
      <c r="BC186">
        <v>1</v>
      </c>
      <c r="BD186">
        <v>1</v>
      </c>
      <c r="BE186">
        <v>3</v>
      </c>
      <c r="BF186">
        <v>2</v>
      </c>
      <c r="BG186">
        <v>1</v>
      </c>
      <c r="BH186">
        <v>0</v>
      </c>
      <c r="BI186">
        <v>1</v>
      </c>
      <c r="BJ186">
        <v>2</v>
      </c>
      <c r="BK186">
        <v>0</v>
      </c>
      <c r="BL186">
        <v>0</v>
      </c>
      <c r="BM186">
        <v>16</v>
      </c>
      <c r="BN186">
        <v>0</v>
      </c>
      <c r="BO186">
        <v>0</v>
      </c>
      <c r="BP186">
        <v>2</v>
      </c>
      <c r="BQ186">
        <v>0</v>
      </c>
      <c r="BR186">
        <v>2</v>
      </c>
      <c r="BS186">
        <v>122</v>
      </c>
      <c r="BT186">
        <v>16</v>
      </c>
      <c r="BU186">
        <v>9</v>
      </c>
      <c r="BV186">
        <v>0</v>
      </c>
      <c r="BW186">
        <v>0</v>
      </c>
      <c r="BX186">
        <v>0</v>
      </c>
      <c r="BY186">
        <v>2</v>
      </c>
      <c r="BZ186">
        <v>2</v>
      </c>
      <c r="CA186">
        <v>0</v>
      </c>
      <c r="CB186">
        <v>1</v>
      </c>
      <c r="CC186">
        <v>1</v>
      </c>
      <c r="CD186">
        <v>1</v>
      </c>
      <c r="CE186">
        <v>16</v>
      </c>
      <c r="CF186">
        <v>15</v>
      </c>
      <c r="CG186">
        <v>7</v>
      </c>
      <c r="CH186">
        <v>1</v>
      </c>
      <c r="CI186">
        <v>0</v>
      </c>
      <c r="CJ186">
        <v>4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3</v>
      </c>
      <c r="CZ186">
        <v>0</v>
      </c>
      <c r="DA186">
        <v>15</v>
      </c>
      <c r="DB186">
        <v>28</v>
      </c>
      <c r="DC186">
        <v>9</v>
      </c>
      <c r="DD186">
        <v>0</v>
      </c>
      <c r="DE186">
        <v>0</v>
      </c>
      <c r="DF186">
        <v>2</v>
      </c>
      <c r="DG186">
        <v>0</v>
      </c>
      <c r="DH186">
        <v>0</v>
      </c>
      <c r="DI186">
        <v>9</v>
      </c>
      <c r="DJ186">
        <v>0</v>
      </c>
      <c r="DK186">
        <v>1</v>
      </c>
      <c r="DL186">
        <v>3</v>
      </c>
      <c r="DM186">
        <v>3</v>
      </c>
      <c r="DN186">
        <v>0</v>
      </c>
      <c r="DO186">
        <v>1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28</v>
      </c>
      <c r="DX186">
        <v>24</v>
      </c>
      <c r="DY186">
        <v>10</v>
      </c>
      <c r="DZ186">
        <v>2</v>
      </c>
      <c r="EA186">
        <v>2</v>
      </c>
      <c r="EB186">
        <v>3</v>
      </c>
      <c r="EC186">
        <v>0</v>
      </c>
      <c r="ED186">
        <v>0</v>
      </c>
      <c r="EE186">
        <v>0</v>
      </c>
      <c r="EF186">
        <v>1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3</v>
      </c>
      <c r="EN186">
        <v>2</v>
      </c>
      <c r="EO186">
        <v>1</v>
      </c>
      <c r="EP186">
        <v>0</v>
      </c>
      <c r="EQ186">
        <v>0</v>
      </c>
      <c r="ER186">
        <v>0</v>
      </c>
      <c r="ES186">
        <v>24</v>
      </c>
      <c r="ET186">
        <v>32</v>
      </c>
      <c r="EU186">
        <v>12</v>
      </c>
      <c r="EV186">
        <v>1</v>
      </c>
      <c r="EW186">
        <v>3</v>
      </c>
      <c r="EX186">
        <v>2</v>
      </c>
      <c r="EY186">
        <v>1</v>
      </c>
      <c r="EZ186">
        <v>5</v>
      </c>
      <c r="FA186">
        <v>4</v>
      </c>
      <c r="FB186">
        <v>0</v>
      </c>
      <c r="FC186">
        <v>0</v>
      </c>
      <c r="FD186">
        <v>2</v>
      </c>
      <c r="FE186">
        <v>0</v>
      </c>
      <c r="FF186">
        <v>0</v>
      </c>
      <c r="FG186">
        <v>0</v>
      </c>
      <c r="FH186">
        <v>2</v>
      </c>
      <c r="FI186">
        <v>0</v>
      </c>
      <c r="FJ186">
        <v>0</v>
      </c>
      <c r="FK186">
        <v>32</v>
      </c>
      <c r="FL186">
        <v>21</v>
      </c>
      <c r="FM186">
        <v>5</v>
      </c>
      <c r="FN186">
        <v>1</v>
      </c>
      <c r="FO186">
        <v>6</v>
      </c>
      <c r="FP186">
        <v>1</v>
      </c>
      <c r="FQ186">
        <v>1</v>
      </c>
      <c r="FR186">
        <v>0</v>
      </c>
      <c r="FS186">
        <v>1</v>
      </c>
      <c r="FT186">
        <v>1</v>
      </c>
      <c r="FU186">
        <v>3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2</v>
      </c>
      <c r="GC186">
        <v>0</v>
      </c>
      <c r="GD186">
        <v>0</v>
      </c>
      <c r="GE186">
        <v>0</v>
      </c>
      <c r="GF186">
        <v>0</v>
      </c>
      <c r="GG186">
        <v>21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 t="s">
        <v>0</v>
      </c>
      <c r="GQ186">
        <v>0</v>
      </c>
      <c r="GR186">
        <v>0</v>
      </c>
      <c r="GS186" t="s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</row>
    <row r="187" spans="1:207">
      <c r="A187" t="s">
        <v>922</v>
      </c>
      <c r="B187" t="s">
        <v>921</v>
      </c>
      <c r="C187" t="str">
        <f>"281002"</f>
        <v>281002</v>
      </c>
      <c r="D187" t="s">
        <v>920</v>
      </c>
      <c r="E187">
        <v>7</v>
      </c>
      <c r="F187">
        <v>94</v>
      </c>
      <c r="G187">
        <v>87</v>
      </c>
      <c r="H187">
        <v>52</v>
      </c>
      <c r="I187">
        <v>35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35</v>
      </c>
      <c r="T187">
        <v>0</v>
      </c>
      <c r="U187">
        <v>0</v>
      </c>
      <c r="V187">
        <v>35</v>
      </c>
      <c r="W187">
        <v>10</v>
      </c>
      <c r="X187">
        <v>2</v>
      </c>
      <c r="Y187">
        <v>0</v>
      </c>
      <c r="Z187">
        <v>0</v>
      </c>
      <c r="AA187">
        <v>25</v>
      </c>
      <c r="AB187">
        <v>7</v>
      </c>
      <c r="AC187">
        <v>0</v>
      </c>
      <c r="AD187">
        <v>1</v>
      </c>
      <c r="AE187">
        <v>1</v>
      </c>
      <c r="AF187">
        <v>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7</v>
      </c>
      <c r="AX187">
        <v>12</v>
      </c>
      <c r="AY187">
        <v>1</v>
      </c>
      <c r="AZ187">
        <v>2</v>
      </c>
      <c r="BA187">
        <v>0</v>
      </c>
      <c r="BB187">
        <v>3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1</v>
      </c>
      <c r="BI187">
        <v>2</v>
      </c>
      <c r="BJ187">
        <v>0</v>
      </c>
      <c r="BK187">
        <v>0</v>
      </c>
      <c r="BL187">
        <v>0</v>
      </c>
      <c r="BM187">
        <v>2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</v>
      </c>
      <c r="DA187">
        <v>1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2</v>
      </c>
      <c r="DY187">
        <v>1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1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2</v>
      </c>
      <c r="ET187">
        <v>3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3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 t="s">
        <v>0</v>
      </c>
      <c r="GQ187">
        <v>0</v>
      </c>
      <c r="GR187">
        <v>0</v>
      </c>
      <c r="GS187" t="s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</row>
    <row r="188" spans="1:207">
      <c r="A188" t="s">
        <v>919</v>
      </c>
      <c r="B188" t="s">
        <v>906</v>
      </c>
      <c r="C188" t="str">
        <f>"281003"</f>
        <v>281003</v>
      </c>
      <c r="D188" t="s">
        <v>918</v>
      </c>
      <c r="E188">
        <v>1</v>
      </c>
      <c r="F188">
        <v>871</v>
      </c>
      <c r="G188">
        <v>670</v>
      </c>
      <c r="H188">
        <v>382</v>
      </c>
      <c r="I188">
        <v>288</v>
      </c>
      <c r="J188">
        <v>0</v>
      </c>
      <c r="K188">
        <v>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288</v>
      </c>
      <c r="T188">
        <v>0</v>
      </c>
      <c r="U188">
        <v>0</v>
      </c>
      <c r="V188">
        <v>288</v>
      </c>
      <c r="W188">
        <v>10</v>
      </c>
      <c r="X188">
        <v>8</v>
      </c>
      <c r="Y188">
        <v>0</v>
      </c>
      <c r="Z188">
        <v>0</v>
      </c>
      <c r="AA188">
        <v>278</v>
      </c>
      <c r="AB188">
        <v>93</v>
      </c>
      <c r="AC188">
        <v>12</v>
      </c>
      <c r="AD188">
        <v>2</v>
      </c>
      <c r="AE188">
        <v>6</v>
      </c>
      <c r="AF188">
        <v>2</v>
      </c>
      <c r="AG188">
        <v>0</v>
      </c>
      <c r="AH188">
        <v>0</v>
      </c>
      <c r="AI188">
        <v>1</v>
      </c>
      <c r="AJ188">
        <v>1</v>
      </c>
      <c r="AK188">
        <v>0</v>
      </c>
      <c r="AL188">
        <v>29</v>
      </c>
      <c r="AM188">
        <v>0</v>
      </c>
      <c r="AN188">
        <v>0</v>
      </c>
      <c r="AO188">
        <v>0</v>
      </c>
      <c r="AP188">
        <v>35</v>
      </c>
      <c r="AQ188">
        <v>1</v>
      </c>
      <c r="AR188">
        <v>0</v>
      </c>
      <c r="AS188">
        <v>1</v>
      </c>
      <c r="AT188">
        <v>0</v>
      </c>
      <c r="AU188">
        <v>1</v>
      </c>
      <c r="AV188">
        <v>2</v>
      </c>
      <c r="AW188">
        <v>93</v>
      </c>
      <c r="AX188">
        <v>45</v>
      </c>
      <c r="AY188">
        <v>5</v>
      </c>
      <c r="AZ188">
        <v>3</v>
      </c>
      <c r="BA188">
        <v>11</v>
      </c>
      <c r="BB188">
        <v>11</v>
      </c>
      <c r="BC188">
        <v>0</v>
      </c>
      <c r="BD188">
        <v>0</v>
      </c>
      <c r="BE188">
        <v>0</v>
      </c>
      <c r="BF188">
        <v>2</v>
      </c>
      <c r="BG188">
        <v>2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11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45</v>
      </c>
      <c r="BT188">
        <v>10</v>
      </c>
      <c r="BU188">
        <v>4</v>
      </c>
      <c r="BV188">
        <v>2</v>
      </c>
      <c r="BW188">
        <v>2</v>
      </c>
      <c r="BX188">
        <v>1</v>
      </c>
      <c r="BY188">
        <v>1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10</v>
      </c>
      <c r="CF188">
        <v>12</v>
      </c>
      <c r="CG188">
        <v>5</v>
      </c>
      <c r="CH188">
        <v>0</v>
      </c>
      <c r="CI188">
        <v>0</v>
      </c>
      <c r="CJ188">
        <v>3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S188">
        <v>0</v>
      </c>
      <c r="CT188">
        <v>1</v>
      </c>
      <c r="CU188">
        <v>0</v>
      </c>
      <c r="CV188">
        <v>0</v>
      </c>
      <c r="CW188">
        <v>0</v>
      </c>
      <c r="CX188">
        <v>0</v>
      </c>
      <c r="CY188">
        <v>1</v>
      </c>
      <c r="CZ188">
        <v>1</v>
      </c>
      <c r="DA188">
        <v>12</v>
      </c>
      <c r="DB188">
        <v>61</v>
      </c>
      <c r="DC188">
        <v>11</v>
      </c>
      <c r="DD188">
        <v>0</v>
      </c>
      <c r="DE188">
        <v>0</v>
      </c>
      <c r="DF188">
        <v>0</v>
      </c>
      <c r="DG188">
        <v>0</v>
      </c>
      <c r="DH188">
        <v>1</v>
      </c>
      <c r="DI188">
        <v>34</v>
      </c>
      <c r="DJ188">
        <v>0</v>
      </c>
      <c r="DK188">
        <v>0</v>
      </c>
      <c r="DL188">
        <v>15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61</v>
      </c>
      <c r="DX188">
        <v>14</v>
      </c>
      <c r="DY188">
        <v>5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1</v>
      </c>
      <c r="EF188">
        <v>0</v>
      </c>
      <c r="EG188">
        <v>0</v>
      </c>
      <c r="EH188">
        <v>3</v>
      </c>
      <c r="EI188">
        <v>0</v>
      </c>
      <c r="EJ188">
        <v>1</v>
      </c>
      <c r="EK188">
        <v>0</v>
      </c>
      <c r="EL188">
        <v>0</v>
      </c>
      <c r="EM188">
        <v>3</v>
      </c>
      <c r="EN188">
        <v>0</v>
      </c>
      <c r="EO188">
        <v>0</v>
      </c>
      <c r="EP188">
        <v>1</v>
      </c>
      <c r="EQ188">
        <v>0</v>
      </c>
      <c r="ER188">
        <v>0</v>
      </c>
      <c r="ES188">
        <v>14</v>
      </c>
      <c r="ET188">
        <v>35</v>
      </c>
      <c r="EU188">
        <v>13</v>
      </c>
      <c r="EV188">
        <v>2</v>
      </c>
      <c r="EW188">
        <v>2</v>
      </c>
      <c r="EX188">
        <v>4</v>
      </c>
      <c r="EY188">
        <v>3</v>
      </c>
      <c r="EZ188">
        <v>0</v>
      </c>
      <c r="FA188">
        <v>4</v>
      </c>
      <c r="FB188">
        <v>0</v>
      </c>
      <c r="FC188">
        <v>4</v>
      </c>
      <c r="FD188">
        <v>2</v>
      </c>
      <c r="FE188">
        <v>1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35</v>
      </c>
      <c r="FL188">
        <v>8</v>
      </c>
      <c r="FM188">
        <v>2</v>
      </c>
      <c r="FN188">
        <v>4</v>
      </c>
      <c r="FO188">
        <v>1</v>
      </c>
      <c r="FP188">
        <v>0</v>
      </c>
      <c r="FQ188">
        <v>0</v>
      </c>
      <c r="FR188">
        <v>0</v>
      </c>
      <c r="FS188">
        <v>0</v>
      </c>
      <c r="FT188">
        <v>1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8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 t="s">
        <v>0</v>
      </c>
      <c r="GQ188">
        <v>0</v>
      </c>
      <c r="GR188">
        <v>0</v>
      </c>
      <c r="GS188" t="s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</row>
    <row r="189" spans="1:207">
      <c r="A189" t="s">
        <v>917</v>
      </c>
      <c r="B189" t="s">
        <v>906</v>
      </c>
      <c r="C189" t="str">
        <f>"281003"</f>
        <v>281003</v>
      </c>
      <c r="D189" t="s">
        <v>916</v>
      </c>
      <c r="E189">
        <v>2</v>
      </c>
      <c r="F189">
        <v>1007</v>
      </c>
      <c r="G189">
        <v>780</v>
      </c>
      <c r="H189">
        <v>348</v>
      </c>
      <c r="I189">
        <v>433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432</v>
      </c>
      <c r="T189">
        <v>0</v>
      </c>
      <c r="U189">
        <v>0</v>
      </c>
      <c r="V189">
        <v>432</v>
      </c>
      <c r="W189">
        <v>13</v>
      </c>
      <c r="X189">
        <v>8</v>
      </c>
      <c r="Y189">
        <v>5</v>
      </c>
      <c r="Z189">
        <v>0</v>
      </c>
      <c r="AA189">
        <v>419</v>
      </c>
      <c r="AB189">
        <v>105</v>
      </c>
      <c r="AC189">
        <v>29</v>
      </c>
      <c r="AD189">
        <v>2</v>
      </c>
      <c r="AE189">
        <v>8</v>
      </c>
      <c r="AF189">
        <v>2</v>
      </c>
      <c r="AG189">
        <v>2</v>
      </c>
      <c r="AH189">
        <v>1</v>
      </c>
      <c r="AI189">
        <v>1</v>
      </c>
      <c r="AJ189">
        <v>0</v>
      </c>
      <c r="AK189">
        <v>8</v>
      </c>
      <c r="AL189">
        <v>23</v>
      </c>
      <c r="AM189">
        <v>1</v>
      </c>
      <c r="AN189">
        <v>1</v>
      </c>
      <c r="AO189">
        <v>0</v>
      </c>
      <c r="AP189">
        <v>19</v>
      </c>
      <c r="AQ189">
        <v>1</v>
      </c>
      <c r="AR189">
        <v>1</v>
      </c>
      <c r="AS189">
        <v>0</v>
      </c>
      <c r="AT189">
        <v>2</v>
      </c>
      <c r="AU189">
        <v>3</v>
      </c>
      <c r="AV189">
        <v>1</v>
      </c>
      <c r="AW189">
        <v>105</v>
      </c>
      <c r="AX189">
        <v>107</v>
      </c>
      <c r="AY189">
        <v>10</v>
      </c>
      <c r="AZ189">
        <v>5</v>
      </c>
      <c r="BA189">
        <v>23</v>
      </c>
      <c r="BB189">
        <v>20</v>
      </c>
      <c r="BC189">
        <v>6</v>
      </c>
      <c r="BD189">
        <v>0</v>
      </c>
      <c r="BE189">
        <v>0</v>
      </c>
      <c r="BF189">
        <v>2</v>
      </c>
      <c r="BG189">
        <v>1</v>
      </c>
      <c r="BH189">
        <v>1</v>
      </c>
      <c r="BI189">
        <v>2</v>
      </c>
      <c r="BJ189">
        <v>1</v>
      </c>
      <c r="BK189">
        <v>1</v>
      </c>
      <c r="BL189">
        <v>1</v>
      </c>
      <c r="BM189">
        <v>33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107</v>
      </c>
      <c r="BT189">
        <v>8</v>
      </c>
      <c r="BU189">
        <v>2</v>
      </c>
      <c r="BV189">
        <v>2</v>
      </c>
      <c r="BW189">
        <v>1</v>
      </c>
      <c r="BX189">
        <v>0</v>
      </c>
      <c r="BY189">
        <v>1</v>
      </c>
      <c r="BZ189">
        <v>0</v>
      </c>
      <c r="CA189">
        <v>0</v>
      </c>
      <c r="CB189">
        <v>1</v>
      </c>
      <c r="CC189">
        <v>0</v>
      </c>
      <c r="CD189">
        <v>1</v>
      </c>
      <c r="CE189">
        <v>8</v>
      </c>
      <c r="CF189">
        <v>20</v>
      </c>
      <c r="CG189">
        <v>7</v>
      </c>
      <c r="CH189">
        <v>0</v>
      </c>
      <c r="CI189">
        <v>4</v>
      </c>
      <c r="CJ189">
        <v>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2</v>
      </c>
      <c r="CU189">
        <v>2</v>
      </c>
      <c r="CV189">
        <v>0</v>
      </c>
      <c r="CW189">
        <v>0</v>
      </c>
      <c r="CX189">
        <v>0</v>
      </c>
      <c r="CY189">
        <v>0</v>
      </c>
      <c r="CZ189">
        <v>4</v>
      </c>
      <c r="DA189">
        <v>20</v>
      </c>
      <c r="DB189">
        <v>63</v>
      </c>
      <c r="DC189">
        <v>10</v>
      </c>
      <c r="DD189">
        <v>2</v>
      </c>
      <c r="DE189">
        <v>0</v>
      </c>
      <c r="DF189">
        <v>5</v>
      </c>
      <c r="DG189">
        <v>0</v>
      </c>
      <c r="DH189">
        <v>1</v>
      </c>
      <c r="DI189">
        <v>8</v>
      </c>
      <c r="DJ189">
        <v>2</v>
      </c>
      <c r="DK189">
        <v>0</v>
      </c>
      <c r="DL189">
        <v>31</v>
      </c>
      <c r="DM189">
        <v>1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2</v>
      </c>
      <c r="DW189">
        <v>63</v>
      </c>
      <c r="DX189">
        <v>38</v>
      </c>
      <c r="DY189">
        <v>26</v>
      </c>
      <c r="DZ189">
        <v>1</v>
      </c>
      <c r="EA189">
        <v>0</v>
      </c>
      <c r="EB189">
        <v>0</v>
      </c>
      <c r="EC189">
        <v>0</v>
      </c>
      <c r="ED189">
        <v>0</v>
      </c>
      <c r="EE189">
        <v>2</v>
      </c>
      <c r="EF189">
        <v>0</v>
      </c>
      <c r="EG189">
        <v>4</v>
      </c>
      <c r="EH189">
        <v>0</v>
      </c>
      <c r="EI189">
        <v>0</v>
      </c>
      <c r="EJ189">
        <v>0</v>
      </c>
      <c r="EK189">
        <v>1</v>
      </c>
      <c r="EL189">
        <v>0</v>
      </c>
      <c r="EM189">
        <v>0</v>
      </c>
      <c r="EN189">
        <v>1</v>
      </c>
      <c r="EO189">
        <v>0</v>
      </c>
      <c r="EP189">
        <v>0</v>
      </c>
      <c r="EQ189">
        <v>0</v>
      </c>
      <c r="ER189">
        <v>3</v>
      </c>
      <c r="ES189">
        <v>38</v>
      </c>
      <c r="ET189">
        <v>34</v>
      </c>
      <c r="EU189">
        <v>7</v>
      </c>
      <c r="EV189">
        <v>4</v>
      </c>
      <c r="EW189">
        <v>7</v>
      </c>
      <c r="EX189">
        <v>0</v>
      </c>
      <c r="EY189">
        <v>0</v>
      </c>
      <c r="EZ189">
        <v>1</v>
      </c>
      <c r="FA189">
        <v>4</v>
      </c>
      <c r="FB189">
        <v>1</v>
      </c>
      <c r="FC189">
        <v>6</v>
      </c>
      <c r="FD189">
        <v>3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34</v>
      </c>
      <c r="FL189">
        <v>37</v>
      </c>
      <c r="FM189">
        <v>9</v>
      </c>
      <c r="FN189">
        <v>8</v>
      </c>
      <c r="FO189">
        <v>1</v>
      </c>
      <c r="FP189">
        <v>2</v>
      </c>
      <c r="FQ189">
        <v>2</v>
      </c>
      <c r="FR189">
        <v>3</v>
      </c>
      <c r="FS189">
        <v>2</v>
      </c>
      <c r="FT189">
        <v>0</v>
      </c>
      <c r="FU189">
        <v>0</v>
      </c>
      <c r="FV189">
        <v>1</v>
      </c>
      <c r="FW189">
        <v>0</v>
      </c>
      <c r="FX189">
        <v>1</v>
      </c>
      <c r="FY189">
        <v>0</v>
      </c>
      <c r="FZ189">
        <v>0</v>
      </c>
      <c r="GA189">
        <v>2</v>
      </c>
      <c r="GB189">
        <v>0</v>
      </c>
      <c r="GC189">
        <v>0</v>
      </c>
      <c r="GD189">
        <v>0</v>
      </c>
      <c r="GE189">
        <v>0</v>
      </c>
      <c r="GF189">
        <v>6</v>
      </c>
      <c r="GG189">
        <v>37</v>
      </c>
      <c r="GH189">
        <v>7</v>
      </c>
      <c r="GI189">
        <v>0</v>
      </c>
      <c r="GJ189">
        <v>5</v>
      </c>
      <c r="GK189">
        <v>0</v>
      </c>
      <c r="GL189">
        <v>1</v>
      </c>
      <c r="GM189">
        <v>0</v>
      </c>
      <c r="GN189">
        <v>0</v>
      </c>
      <c r="GO189">
        <v>0</v>
      </c>
      <c r="GP189" t="s">
        <v>0</v>
      </c>
      <c r="GQ189">
        <v>0</v>
      </c>
      <c r="GR189">
        <v>0</v>
      </c>
      <c r="GS189" t="s">
        <v>0</v>
      </c>
      <c r="GT189">
        <v>0</v>
      </c>
      <c r="GU189">
        <v>0</v>
      </c>
      <c r="GV189">
        <v>0</v>
      </c>
      <c r="GW189">
        <v>0</v>
      </c>
      <c r="GX189">
        <v>1</v>
      </c>
      <c r="GY189">
        <v>7</v>
      </c>
    </row>
    <row r="190" spans="1:207">
      <c r="A190" t="s">
        <v>915</v>
      </c>
      <c r="B190" t="s">
        <v>906</v>
      </c>
      <c r="C190" t="str">
        <f>"281003"</f>
        <v>281003</v>
      </c>
      <c r="D190" t="s">
        <v>914</v>
      </c>
      <c r="E190">
        <v>3</v>
      </c>
      <c r="F190">
        <v>892</v>
      </c>
      <c r="G190">
        <v>680</v>
      </c>
      <c r="H190">
        <v>433</v>
      </c>
      <c r="I190">
        <v>247</v>
      </c>
      <c r="J190">
        <v>1</v>
      </c>
      <c r="K190">
        <v>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247</v>
      </c>
      <c r="T190">
        <v>0</v>
      </c>
      <c r="U190">
        <v>0</v>
      </c>
      <c r="V190">
        <v>247</v>
      </c>
      <c r="W190">
        <v>6</v>
      </c>
      <c r="X190">
        <v>3</v>
      </c>
      <c r="Y190">
        <v>3</v>
      </c>
      <c r="Z190">
        <v>0</v>
      </c>
      <c r="AA190">
        <v>241</v>
      </c>
      <c r="AB190">
        <v>73</v>
      </c>
      <c r="AC190">
        <v>21</v>
      </c>
      <c r="AD190">
        <v>0</v>
      </c>
      <c r="AE190">
        <v>3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19</v>
      </c>
      <c r="AM190">
        <v>0</v>
      </c>
      <c r="AN190">
        <v>1</v>
      </c>
      <c r="AO190">
        <v>1</v>
      </c>
      <c r="AP190">
        <v>22</v>
      </c>
      <c r="AQ190">
        <v>2</v>
      </c>
      <c r="AR190">
        <v>0</v>
      </c>
      <c r="AS190">
        <v>0</v>
      </c>
      <c r="AT190">
        <v>1</v>
      </c>
      <c r="AU190">
        <v>0</v>
      </c>
      <c r="AV190">
        <v>2</v>
      </c>
      <c r="AW190">
        <v>73</v>
      </c>
      <c r="AX190">
        <v>63</v>
      </c>
      <c r="AY190">
        <v>13</v>
      </c>
      <c r="AZ190">
        <v>9</v>
      </c>
      <c r="BA190">
        <v>8</v>
      </c>
      <c r="BB190">
        <v>8</v>
      </c>
      <c r="BC190">
        <v>2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21</v>
      </c>
      <c r="BN190">
        <v>0</v>
      </c>
      <c r="BO190">
        <v>0</v>
      </c>
      <c r="BP190">
        <v>0</v>
      </c>
      <c r="BQ190">
        <v>0</v>
      </c>
      <c r="BR190">
        <v>2</v>
      </c>
      <c r="BS190">
        <v>63</v>
      </c>
      <c r="BT190">
        <v>6</v>
      </c>
      <c r="BU190">
        <v>2</v>
      </c>
      <c r="BV190">
        <v>1</v>
      </c>
      <c r="BW190">
        <v>0</v>
      </c>
      <c r="BX190">
        <v>0</v>
      </c>
      <c r="BY190">
        <v>2</v>
      </c>
      <c r="BZ190">
        <v>0</v>
      </c>
      <c r="CA190">
        <v>1</v>
      </c>
      <c r="CB190">
        <v>0</v>
      </c>
      <c r="CC190">
        <v>0</v>
      </c>
      <c r="CD190">
        <v>0</v>
      </c>
      <c r="CE190">
        <v>6</v>
      </c>
      <c r="CF190">
        <v>15</v>
      </c>
      <c r="CG190">
        <v>9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2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3</v>
      </c>
      <c r="DA190">
        <v>15</v>
      </c>
      <c r="DB190">
        <v>30</v>
      </c>
      <c r="DC190">
        <v>4</v>
      </c>
      <c r="DD190">
        <v>0</v>
      </c>
      <c r="DE190">
        <v>0</v>
      </c>
      <c r="DF190">
        <v>2</v>
      </c>
      <c r="DG190">
        <v>0</v>
      </c>
      <c r="DH190">
        <v>0</v>
      </c>
      <c r="DI190">
        <v>10</v>
      </c>
      <c r="DJ190">
        <v>0</v>
      </c>
      <c r="DK190">
        <v>0</v>
      </c>
      <c r="DL190">
        <v>13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30</v>
      </c>
      <c r="DX190">
        <v>15</v>
      </c>
      <c r="DY190">
        <v>5</v>
      </c>
      <c r="DZ190">
        <v>1</v>
      </c>
      <c r="EA190">
        <v>0</v>
      </c>
      <c r="EB190">
        <v>0</v>
      </c>
      <c r="EC190">
        <v>0</v>
      </c>
      <c r="ED190">
        <v>3</v>
      </c>
      <c r="EE190">
        <v>2</v>
      </c>
      <c r="EF190">
        <v>2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1</v>
      </c>
      <c r="EQ190">
        <v>0</v>
      </c>
      <c r="ER190">
        <v>1</v>
      </c>
      <c r="ES190">
        <v>15</v>
      </c>
      <c r="ET190">
        <v>30</v>
      </c>
      <c r="EU190">
        <v>9</v>
      </c>
      <c r="EV190">
        <v>5</v>
      </c>
      <c r="EW190">
        <v>3</v>
      </c>
      <c r="EX190">
        <v>2</v>
      </c>
      <c r="EY190">
        <v>1</v>
      </c>
      <c r="EZ190">
        <v>1</v>
      </c>
      <c r="FA190">
        <v>3</v>
      </c>
      <c r="FB190">
        <v>1</v>
      </c>
      <c r="FC190">
        <v>0</v>
      </c>
      <c r="FD190">
        <v>3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1</v>
      </c>
      <c r="FK190">
        <v>30</v>
      </c>
      <c r="FL190">
        <v>5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1</v>
      </c>
      <c r="FT190">
        <v>0</v>
      </c>
      <c r="FU190">
        <v>0</v>
      </c>
      <c r="FV190">
        <v>2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1</v>
      </c>
      <c r="GD190">
        <v>0</v>
      </c>
      <c r="GE190">
        <v>0</v>
      </c>
      <c r="GF190">
        <v>1</v>
      </c>
      <c r="GG190">
        <v>5</v>
      </c>
      <c r="GH190">
        <v>4</v>
      </c>
      <c r="GI190">
        <v>3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 t="s">
        <v>0</v>
      </c>
      <c r="GQ190">
        <v>0</v>
      </c>
      <c r="GR190">
        <v>0</v>
      </c>
      <c r="GS190" t="s">
        <v>0</v>
      </c>
      <c r="GT190">
        <v>0</v>
      </c>
      <c r="GU190">
        <v>0</v>
      </c>
      <c r="GV190">
        <v>0</v>
      </c>
      <c r="GW190">
        <v>0</v>
      </c>
      <c r="GX190">
        <v>1</v>
      </c>
      <c r="GY190">
        <v>4</v>
      </c>
    </row>
    <row r="191" spans="1:207">
      <c r="A191" t="s">
        <v>913</v>
      </c>
      <c r="B191" t="s">
        <v>906</v>
      </c>
      <c r="C191" t="str">
        <f>"281003"</f>
        <v>281003</v>
      </c>
      <c r="D191" t="s">
        <v>912</v>
      </c>
      <c r="E191">
        <v>4</v>
      </c>
      <c r="F191">
        <v>1033</v>
      </c>
      <c r="G191">
        <v>790</v>
      </c>
      <c r="H191">
        <v>525</v>
      </c>
      <c r="I191">
        <v>265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265</v>
      </c>
      <c r="T191">
        <v>0</v>
      </c>
      <c r="U191">
        <v>0</v>
      </c>
      <c r="V191">
        <v>265</v>
      </c>
      <c r="W191">
        <v>11</v>
      </c>
      <c r="X191">
        <v>6</v>
      </c>
      <c r="Y191">
        <v>5</v>
      </c>
      <c r="Z191">
        <v>0</v>
      </c>
      <c r="AA191">
        <v>254</v>
      </c>
      <c r="AB191">
        <v>60</v>
      </c>
      <c r="AC191">
        <v>18</v>
      </c>
      <c r="AD191">
        <v>0</v>
      </c>
      <c r="AE191">
        <v>11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12</v>
      </c>
      <c r="AM191">
        <v>2</v>
      </c>
      <c r="AN191">
        <v>0</v>
      </c>
      <c r="AO191">
        <v>2</v>
      </c>
      <c r="AP191">
        <v>4</v>
      </c>
      <c r="AQ191">
        <v>2</v>
      </c>
      <c r="AR191">
        <v>3</v>
      </c>
      <c r="AS191">
        <v>1</v>
      </c>
      <c r="AT191">
        <v>1</v>
      </c>
      <c r="AU191">
        <v>0</v>
      </c>
      <c r="AV191">
        <v>2</v>
      </c>
      <c r="AW191">
        <v>60</v>
      </c>
      <c r="AX191">
        <v>61</v>
      </c>
      <c r="AY191">
        <v>10</v>
      </c>
      <c r="AZ191">
        <v>6</v>
      </c>
      <c r="BA191">
        <v>5</v>
      </c>
      <c r="BB191">
        <v>8</v>
      </c>
      <c r="BC191">
        <v>4</v>
      </c>
      <c r="BD191">
        <v>2</v>
      </c>
      <c r="BE191">
        <v>1</v>
      </c>
      <c r="BF191">
        <v>2</v>
      </c>
      <c r="BG191">
        <v>1</v>
      </c>
      <c r="BH191">
        <v>0</v>
      </c>
      <c r="BI191">
        <v>1</v>
      </c>
      <c r="BJ191">
        <v>0</v>
      </c>
      <c r="BK191">
        <v>1</v>
      </c>
      <c r="BL191">
        <v>0</v>
      </c>
      <c r="BM191">
        <v>18</v>
      </c>
      <c r="BN191">
        <v>1</v>
      </c>
      <c r="BO191">
        <v>0</v>
      </c>
      <c r="BP191">
        <v>0</v>
      </c>
      <c r="BQ191">
        <v>0</v>
      </c>
      <c r="BR191">
        <v>1</v>
      </c>
      <c r="BS191">
        <v>61</v>
      </c>
      <c r="BT191">
        <v>14</v>
      </c>
      <c r="BU191">
        <v>9</v>
      </c>
      <c r="BV191">
        <v>1</v>
      </c>
      <c r="BW191">
        <v>0</v>
      </c>
      <c r="BX191">
        <v>0</v>
      </c>
      <c r="BY191">
        <v>2</v>
      </c>
      <c r="BZ191">
        <v>0</v>
      </c>
      <c r="CA191">
        <v>0</v>
      </c>
      <c r="CB191">
        <v>1</v>
      </c>
      <c r="CC191">
        <v>0</v>
      </c>
      <c r="CD191">
        <v>1</v>
      </c>
      <c r="CE191">
        <v>14</v>
      </c>
      <c r="CF191">
        <v>22</v>
      </c>
      <c r="CG191">
        <v>12</v>
      </c>
      <c r="CH191">
        <v>1</v>
      </c>
      <c r="CI191">
        <v>0</v>
      </c>
      <c r="CJ191">
        <v>0</v>
      </c>
      <c r="CK191">
        <v>0</v>
      </c>
      <c r="CL191">
        <v>2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2</v>
      </c>
      <c r="CT191">
        <v>1</v>
      </c>
      <c r="CU191">
        <v>0</v>
      </c>
      <c r="CV191">
        <v>1</v>
      </c>
      <c r="CW191">
        <v>0</v>
      </c>
      <c r="CX191">
        <v>0</v>
      </c>
      <c r="CY191">
        <v>0</v>
      </c>
      <c r="CZ191">
        <v>1</v>
      </c>
      <c r="DA191">
        <v>22</v>
      </c>
      <c r="DB191">
        <v>46</v>
      </c>
      <c r="DC191">
        <v>3</v>
      </c>
      <c r="DD191">
        <v>1</v>
      </c>
      <c r="DE191">
        <v>0</v>
      </c>
      <c r="DF191">
        <v>0</v>
      </c>
      <c r="DG191">
        <v>2</v>
      </c>
      <c r="DH191">
        <v>0</v>
      </c>
      <c r="DI191">
        <v>17</v>
      </c>
      <c r="DJ191">
        <v>1</v>
      </c>
      <c r="DK191">
        <v>0</v>
      </c>
      <c r="DL191">
        <v>21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1</v>
      </c>
      <c r="DW191">
        <v>46</v>
      </c>
      <c r="DX191">
        <v>14</v>
      </c>
      <c r="DY191">
        <v>10</v>
      </c>
      <c r="DZ191">
        <v>1</v>
      </c>
      <c r="EA191">
        <v>0</v>
      </c>
      <c r="EB191">
        <v>0</v>
      </c>
      <c r="EC191">
        <v>0</v>
      </c>
      <c r="ED191">
        <v>0</v>
      </c>
      <c r="EE191">
        <v>1</v>
      </c>
      <c r="EF191">
        <v>1</v>
      </c>
      <c r="EG191">
        <v>1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14</v>
      </c>
      <c r="ET191">
        <v>29</v>
      </c>
      <c r="EU191">
        <v>13</v>
      </c>
      <c r="EV191">
        <v>1</v>
      </c>
      <c r="EW191">
        <v>0</v>
      </c>
      <c r="EX191">
        <v>1</v>
      </c>
      <c r="EY191">
        <v>1</v>
      </c>
      <c r="EZ191">
        <v>2</v>
      </c>
      <c r="FA191">
        <v>2</v>
      </c>
      <c r="FB191">
        <v>3</v>
      </c>
      <c r="FC191">
        <v>1</v>
      </c>
      <c r="FD191">
        <v>1</v>
      </c>
      <c r="FE191">
        <v>0</v>
      </c>
      <c r="FF191">
        <v>2</v>
      </c>
      <c r="FG191">
        <v>0</v>
      </c>
      <c r="FH191">
        <v>0</v>
      </c>
      <c r="FI191">
        <v>0</v>
      </c>
      <c r="FJ191">
        <v>2</v>
      </c>
      <c r="FK191">
        <v>29</v>
      </c>
      <c r="FL191">
        <v>5</v>
      </c>
      <c r="FM191">
        <v>3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1</v>
      </c>
      <c r="FW191">
        <v>0</v>
      </c>
      <c r="FX191">
        <v>0</v>
      </c>
      <c r="FY191">
        <v>0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5</v>
      </c>
      <c r="GH191">
        <v>3</v>
      </c>
      <c r="GI191">
        <v>0</v>
      </c>
      <c r="GJ191">
        <v>1</v>
      </c>
      <c r="GK191">
        <v>0</v>
      </c>
      <c r="GL191">
        <v>1</v>
      </c>
      <c r="GM191">
        <v>0</v>
      </c>
      <c r="GN191">
        <v>0</v>
      </c>
      <c r="GO191">
        <v>0</v>
      </c>
      <c r="GP191" t="s">
        <v>0</v>
      </c>
      <c r="GQ191">
        <v>0</v>
      </c>
      <c r="GR191">
        <v>0</v>
      </c>
      <c r="GS191" t="s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2</v>
      </c>
    </row>
    <row r="192" spans="1:207">
      <c r="A192" t="s">
        <v>911</v>
      </c>
      <c r="B192" t="s">
        <v>906</v>
      </c>
      <c r="C192" t="str">
        <f>"281003"</f>
        <v>281003</v>
      </c>
      <c r="D192" t="s">
        <v>910</v>
      </c>
      <c r="E192">
        <v>5</v>
      </c>
      <c r="F192">
        <v>894</v>
      </c>
      <c r="G192">
        <v>690</v>
      </c>
      <c r="H192">
        <v>409</v>
      </c>
      <c r="I192">
        <v>281</v>
      </c>
      <c r="J192">
        <v>0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281</v>
      </c>
      <c r="T192">
        <v>0</v>
      </c>
      <c r="U192">
        <v>0</v>
      </c>
      <c r="V192">
        <v>281</v>
      </c>
      <c r="W192">
        <v>23</v>
      </c>
      <c r="X192">
        <v>22</v>
      </c>
      <c r="Y192">
        <v>1</v>
      </c>
      <c r="Z192">
        <v>0</v>
      </c>
      <c r="AA192">
        <v>258</v>
      </c>
      <c r="AB192">
        <v>78</v>
      </c>
      <c r="AC192">
        <v>16</v>
      </c>
      <c r="AD192">
        <v>1</v>
      </c>
      <c r="AE192">
        <v>13</v>
      </c>
      <c r="AF192">
        <v>4</v>
      </c>
      <c r="AG192">
        <v>4</v>
      </c>
      <c r="AH192">
        <v>2</v>
      </c>
      <c r="AI192">
        <v>0</v>
      </c>
      <c r="AJ192">
        <v>0</v>
      </c>
      <c r="AK192">
        <v>0</v>
      </c>
      <c r="AL192">
        <v>18</v>
      </c>
      <c r="AM192">
        <v>3</v>
      </c>
      <c r="AN192">
        <v>1</v>
      </c>
      <c r="AO192">
        <v>1</v>
      </c>
      <c r="AP192">
        <v>11</v>
      </c>
      <c r="AQ192">
        <v>0</v>
      </c>
      <c r="AR192">
        <v>0</v>
      </c>
      <c r="AS192">
        <v>1</v>
      </c>
      <c r="AT192">
        <v>1</v>
      </c>
      <c r="AU192">
        <v>2</v>
      </c>
      <c r="AV192">
        <v>0</v>
      </c>
      <c r="AW192">
        <v>78</v>
      </c>
      <c r="AX192">
        <v>68</v>
      </c>
      <c r="AY192">
        <v>8</v>
      </c>
      <c r="AZ192">
        <v>7</v>
      </c>
      <c r="BA192">
        <v>9</v>
      </c>
      <c r="BB192">
        <v>13</v>
      </c>
      <c r="BC192">
        <v>5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23</v>
      </c>
      <c r="BN192">
        <v>1</v>
      </c>
      <c r="BO192">
        <v>0</v>
      </c>
      <c r="BP192">
        <v>0</v>
      </c>
      <c r="BQ192">
        <v>0</v>
      </c>
      <c r="BR192">
        <v>1</v>
      </c>
      <c r="BS192">
        <v>68</v>
      </c>
      <c r="BT192">
        <v>12</v>
      </c>
      <c r="BU192">
        <v>6</v>
      </c>
      <c r="BV192">
        <v>1</v>
      </c>
      <c r="BW192">
        <v>0</v>
      </c>
      <c r="BX192">
        <v>0</v>
      </c>
      <c r="BY192">
        <v>3</v>
      </c>
      <c r="BZ192">
        <v>1</v>
      </c>
      <c r="CA192">
        <v>0</v>
      </c>
      <c r="CB192">
        <v>1</v>
      </c>
      <c r="CC192">
        <v>0</v>
      </c>
      <c r="CD192">
        <v>0</v>
      </c>
      <c r="CE192">
        <v>12</v>
      </c>
      <c r="CF192">
        <v>7</v>
      </c>
      <c r="CG192">
        <v>2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2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2</v>
      </c>
      <c r="DA192">
        <v>7</v>
      </c>
      <c r="DB192">
        <v>43</v>
      </c>
      <c r="DC192">
        <v>0</v>
      </c>
      <c r="DD192">
        <v>0</v>
      </c>
      <c r="DE192">
        <v>2</v>
      </c>
      <c r="DF192">
        <v>0</v>
      </c>
      <c r="DG192">
        <v>0</v>
      </c>
      <c r="DH192">
        <v>1</v>
      </c>
      <c r="DI192">
        <v>10</v>
      </c>
      <c r="DJ192">
        <v>1</v>
      </c>
      <c r="DK192">
        <v>2</v>
      </c>
      <c r="DL192">
        <v>27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43</v>
      </c>
      <c r="DX192">
        <v>21</v>
      </c>
      <c r="DY192">
        <v>17</v>
      </c>
      <c r="DZ192">
        <v>0</v>
      </c>
      <c r="EA192">
        <v>0</v>
      </c>
      <c r="EB192">
        <v>1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1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1</v>
      </c>
      <c r="EP192">
        <v>0</v>
      </c>
      <c r="EQ192">
        <v>0</v>
      </c>
      <c r="ER192">
        <v>0</v>
      </c>
      <c r="ES192">
        <v>21</v>
      </c>
      <c r="ET192">
        <v>20</v>
      </c>
      <c r="EU192">
        <v>5</v>
      </c>
      <c r="EV192">
        <v>3</v>
      </c>
      <c r="EW192">
        <v>0</v>
      </c>
      <c r="EX192">
        <v>3</v>
      </c>
      <c r="EY192">
        <v>3</v>
      </c>
      <c r="EZ192">
        <v>3</v>
      </c>
      <c r="FA192">
        <v>0</v>
      </c>
      <c r="FB192">
        <v>0</v>
      </c>
      <c r="FC192">
        <v>0</v>
      </c>
      <c r="FD192">
        <v>1</v>
      </c>
      <c r="FE192">
        <v>1</v>
      </c>
      <c r="FF192">
        <v>1</v>
      </c>
      <c r="FG192">
        <v>0</v>
      </c>
      <c r="FH192">
        <v>0</v>
      </c>
      <c r="FI192">
        <v>0</v>
      </c>
      <c r="FJ192">
        <v>0</v>
      </c>
      <c r="FK192">
        <v>20</v>
      </c>
      <c r="FL192">
        <v>7</v>
      </c>
      <c r="FM192">
        <v>1</v>
      </c>
      <c r="FN192">
        <v>1</v>
      </c>
      <c r="FO192">
        <v>4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1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7</v>
      </c>
      <c r="GH192">
        <v>2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 t="s">
        <v>0</v>
      </c>
      <c r="GQ192">
        <v>0</v>
      </c>
      <c r="GR192">
        <v>0</v>
      </c>
      <c r="GS192" t="s">
        <v>0</v>
      </c>
      <c r="GT192">
        <v>0</v>
      </c>
      <c r="GU192">
        <v>0</v>
      </c>
      <c r="GV192">
        <v>1</v>
      </c>
      <c r="GW192">
        <v>1</v>
      </c>
      <c r="GX192">
        <v>0</v>
      </c>
      <c r="GY192">
        <v>2</v>
      </c>
    </row>
    <row r="193" spans="1:207">
      <c r="A193" t="s">
        <v>909</v>
      </c>
      <c r="B193" t="s">
        <v>906</v>
      </c>
      <c r="C193" t="str">
        <f>"281003"</f>
        <v>281003</v>
      </c>
      <c r="D193" t="s">
        <v>908</v>
      </c>
      <c r="E193">
        <v>6</v>
      </c>
      <c r="F193">
        <v>453</v>
      </c>
      <c r="G193">
        <v>350</v>
      </c>
      <c r="H193">
        <v>180</v>
      </c>
      <c r="I193">
        <v>170</v>
      </c>
      <c r="J193">
        <v>0</v>
      </c>
      <c r="K193">
        <v>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170</v>
      </c>
      <c r="T193">
        <v>0</v>
      </c>
      <c r="U193">
        <v>0</v>
      </c>
      <c r="V193">
        <v>170</v>
      </c>
      <c r="W193">
        <v>10</v>
      </c>
      <c r="X193">
        <v>10</v>
      </c>
      <c r="Y193">
        <v>0</v>
      </c>
      <c r="Z193">
        <v>0</v>
      </c>
      <c r="AA193">
        <v>160</v>
      </c>
      <c r="AB193">
        <v>32</v>
      </c>
      <c r="AC193">
        <v>4</v>
      </c>
      <c r="AD193">
        <v>1</v>
      </c>
      <c r="AE193">
        <v>5</v>
      </c>
      <c r="AF193">
        <v>2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11</v>
      </c>
      <c r="AM193">
        <v>0</v>
      </c>
      <c r="AN193">
        <v>0</v>
      </c>
      <c r="AO193">
        <v>0</v>
      </c>
      <c r="AP193">
        <v>5</v>
      </c>
      <c r="AQ193">
        <v>1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32</v>
      </c>
      <c r="AX193">
        <v>45</v>
      </c>
      <c r="AY193">
        <v>7</v>
      </c>
      <c r="AZ193">
        <v>4</v>
      </c>
      <c r="BA193">
        <v>6</v>
      </c>
      <c r="BB193">
        <v>4</v>
      </c>
      <c r="BC193">
        <v>1</v>
      </c>
      <c r="BD193">
        <v>0</v>
      </c>
      <c r="BE193">
        <v>0</v>
      </c>
      <c r="BF193">
        <v>0</v>
      </c>
      <c r="BG193">
        <v>1</v>
      </c>
      <c r="BH193">
        <v>0</v>
      </c>
      <c r="BI193">
        <v>0</v>
      </c>
      <c r="BJ193">
        <v>0</v>
      </c>
      <c r="BK193">
        <v>0</v>
      </c>
      <c r="BL193">
        <v>1</v>
      </c>
      <c r="BM193">
        <v>20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v>45</v>
      </c>
      <c r="BT193">
        <v>5</v>
      </c>
      <c r="BU193">
        <v>1</v>
      </c>
      <c r="BV193">
        <v>2</v>
      </c>
      <c r="BW193">
        <v>0</v>
      </c>
      <c r="BX193">
        <v>0</v>
      </c>
      <c r="BY193">
        <v>2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5</v>
      </c>
      <c r="CF193">
        <v>16</v>
      </c>
      <c r="CG193">
        <v>4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2</v>
      </c>
      <c r="CP193">
        <v>0</v>
      </c>
      <c r="CQ193">
        <v>0</v>
      </c>
      <c r="CR193">
        <v>1</v>
      </c>
      <c r="CS193">
        <v>0</v>
      </c>
      <c r="CT193">
        <v>1</v>
      </c>
      <c r="CU193">
        <v>0</v>
      </c>
      <c r="CV193">
        <v>0</v>
      </c>
      <c r="CW193">
        <v>1</v>
      </c>
      <c r="CX193">
        <v>0</v>
      </c>
      <c r="CY193">
        <v>0</v>
      </c>
      <c r="CZ193">
        <v>6</v>
      </c>
      <c r="DA193">
        <v>16</v>
      </c>
      <c r="DB193">
        <v>26</v>
      </c>
      <c r="DC193">
        <v>1</v>
      </c>
      <c r="DD193">
        <v>1</v>
      </c>
      <c r="DE193">
        <v>0</v>
      </c>
      <c r="DF193">
        <v>0</v>
      </c>
      <c r="DG193">
        <v>1</v>
      </c>
      <c r="DH193">
        <v>0</v>
      </c>
      <c r="DI193">
        <v>13</v>
      </c>
      <c r="DJ193">
        <v>0</v>
      </c>
      <c r="DK193">
        <v>1</v>
      </c>
      <c r="DL193">
        <v>7</v>
      </c>
      <c r="DM193">
        <v>0</v>
      </c>
      <c r="DN193">
        <v>0</v>
      </c>
      <c r="DO193">
        <v>1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26</v>
      </c>
      <c r="DX193">
        <v>11</v>
      </c>
      <c r="DY193">
        <v>9</v>
      </c>
      <c r="DZ193">
        <v>1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11</v>
      </c>
      <c r="ET193">
        <v>11</v>
      </c>
      <c r="EU193">
        <v>4</v>
      </c>
      <c r="EV193">
        <v>2</v>
      </c>
      <c r="EW193">
        <v>0</v>
      </c>
      <c r="EX193">
        <v>1</v>
      </c>
      <c r="EY193">
        <v>0</v>
      </c>
      <c r="EZ193">
        <v>0</v>
      </c>
      <c r="FA193">
        <v>1</v>
      </c>
      <c r="FB193">
        <v>0</v>
      </c>
      <c r="FC193">
        <v>0</v>
      </c>
      <c r="FD193">
        <v>0</v>
      </c>
      <c r="FE193">
        <v>0</v>
      </c>
      <c r="FF193">
        <v>2</v>
      </c>
      <c r="FG193">
        <v>0</v>
      </c>
      <c r="FH193">
        <v>0</v>
      </c>
      <c r="FI193">
        <v>0</v>
      </c>
      <c r="FJ193">
        <v>1</v>
      </c>
      <c r="FK193">
        <v>11</v>
      </c>
      <c r="FL193">
        <v>12</v>
      </c>
      <c r="FM193">
        <v>3</v>
      </c>
      <c r="FN193">
        <v>0</v>
      </c>
      <c r="FO193">
        <v>2</v>
      </c>
      <c r="FP193">
        <v>1</v>
      </c>
      <c r="FQ193">
        <v>1</v>
      </c>
      <c r="FR193">
        <v>3</v>
      </c>
      <c r="FS193">
        <v>0</v>
      </c>
      <c r="FT193">
        <v>1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1</v>
      </c>
      <c r="GG193">
        <v>12</v>
      </c>
      <c r="GH193">
        <v>2</v>
      </c>
      <c r="GI193">
        <v>0</v>
      </c>
      <c r="GJ193">
        <v>0</v>
      </c>
      <c r="GK193">
        <v>1</v>
      </c>
      <c r="GL193">
        <v>0</v>
      </c>
      <c r="GM193">
        <v>0</v>
      </c>
      <c r="GN193">
        <v>0</v>
      </c>
      <c r="GO193">
        <v>0</v>
      </c>
      <c r="GP193" t="s">
        <v>0</v>
      </c>
      <c r="GQ193">
        <v>0</v>
      </c>
      <c r="GR193">
        <v>0</v>
      </c>
      <c r="GS193" t="s">
        <v>0</v>
      </c>
      <c r="GT193">
        <v>0</v>
      </c>
      <c r="GU193">
        <v>0</v>
      </c>
      <c r="GV193">
        <v>0</v>
      </c>
      <c r="GW193">
        <v>0</v>
      </c>
      <c r="GX193">
        <v>1</v>
      </c>
      <c r="GY193">
        <v>2</v>
      </c>
    </row>
    <row r="194" spans="1:207">
      <c r="A194" t="s">
        <v>907</v>
      </c>
      <c r="B194" t="s">
        <v>906</v>
      </c>
      <c r="C194" t="str">
        <f>"281003"</f>
        <v>281003</v>
      </c>
      <c r="D194" t="s">
        <v>905</v>
      </c>
      <c r="E194">
        <v>7</v>
      </c>
      <c r="F194">
        <v>1084</v>
      </c>
      <c r="G194">
        <v>830</v>
      </c>
      <c r="H194">
        <v>327</v>
      </c>
      <c r="I194">
        <v>503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503</v>
      </c>
      <c r="T194">
        <v>0</v>
      </c>
      <c r="U194">
        <v>0</v>
      </c>
      <c r="V194">
        <v>503</v>
      </c>
      <c r="W194">
        <v>11</v>
      </c>
      <c r="X194">
        <v>7</v>
      </c>
      <c r="Y194">
        <v>2</v>
      </c>
      <c r="Z194">
        <v>0</v>
      </c>
      <c r="AA194">
        <v>492</v>
      </c>
      <c r="AB194">
        <v>121</v>
      </c>
      <c r="AC194">
        <v>28</v>
      </c>
      <c r="AD194">
        <v>2</v>
      </c>
      <c r="AE194">
        <v>11</v>
      </c>
      <c r="AF194">
        <v>7</v>
      </c>
      <c r="AG194">
        <v>2</v>
      </c>
      <c r="AH194">
        <v>4</v>
      </c>
      <c r="AI194">
        <v>1</v>
      </c>
      <c r="AJ194">
        <v>1</v>
      </c>
      <c r="AK194">
        <v>0</v>
      </c>
      <c r="AL194">
        <v>36</v>
      </c>
      <c r="AM194">
        <v>1</v>
      </c>
      <c r="AN194">
        <v>0</v>
      </c>
      <c r="AO194">
        <v>1</v>
      </c>
      <c r="AP194">
        <v>19</v>
      </c>
      <c r="AQ194">
        <v>0</v>
      </c>
      <c r="AR194">
        <v>2</v>
      </c>
      <c r="AS194">
        <v>2</v>
      </c>
      <c r="AT194">
        <v>0</v>
      </c>
      <c r="AU194">
        <v>1</v>
      </c>
      <c r="AV194">
        <v>3</v>
      </c>
      <c r="AW194">
        <v>121</v>
      </c>
      <c r="AX194">
        <v>125</v>
      </c>
      <c r="AY194">
        <v>29</v>
      </c>
      <c r="AZ194">
        <v>3</v>
      </c>
      <c r="BA194">
        <v>21</v>
      </c>
      <c r="BB194">
        <v>21</v>
      </c>
      <c r="BC194">
        <v>5</v>
      </c>
      <c r="BD194">
        <v>1</v>
      </c>
      <c r="BE194">
        <v>1</v>
      </c>
      <c r="BF194">
        <v>3</v>
      </c>
      <c r="BG194">
        <v>1</v>
      </c>
      <c r="BH194">
        <v>0</v>
      </c>
      <c r="BI194">
        <v>1</v>
      </c>
      <c r="BJ194">
        <v>2</v>
      </c>
      <c r="BK194">
        <v>0</v>
      </c>
      <c r="BL194">
        <v>0</v>
      </c>
      <c r="BM194">
        <v>36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125</v>
      </c>
      <c r="BT194">
        <v>19</v>
      </c>
      <c r="BU194">
        <v>7</v>
      </c>
      <c r="BV194">
        <v>4</v>
      </c>
      <c r="BW194">
        <v>2</v>
      </c>
      <c r="BX194">
        <v>2</v>
      </c>
      <c r="BY194">
        <v>3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19</v>
      </c>
      <c r="CF194">
        <v>35</v>
      </c>
      <c r="CG194">
        <v>13</v>
      </c>
      <c r="CH194">
        <v>1</v>
      </c>
      <c r="CI194">
        <v>1</v>
      </c>
      <c r="CJ194">
        <v>0</v>
      </c>
      <c r="CK194">
        <v>2</v>
      </c>
      <c r="CL194">
        <v>1</v>
      </c>
      <c r="CM194">
        <v>0</v>
      </c>
      <c r="CN194">
        <v>0</v>
      </c>
      <c r="CO194">
        <v>6</v>
      </c>
      <c r="CP194">
        <v>1</v>
      </c>
      <c r="CQ194">
        <v>0</v>
      </c>
      <c r="CR194">
        <v>0</v>
      </c>
      <c r="CS194">
        <v>1</v>
      </c>
      <c r="CT194">
        <v>2</v>
      </c>
      <c r="CU194">
        <v>0</v>
      </c>
      <c r="CV194">
        <v>1</v>
      </c>
      <c r="CW194">
        <v>0</v>
      </c>
      <c r="CX194">
        <v>0</v>
      </c>
      <c r="CY194">
        <v>3</v>
      </c>
      <c r="CZ194">
        <v>3</v>
      </c>
      <c r="DA194">
        <v>35</v>
      </c>
      <c r="DB194">
        <v>67</v>
      </c>
      <c r="DC194">
        <v>4</v>
      </c>
      <c r="DD194">
        <v>4</v>
      </c>
      <c r="DE194">
        <v>4</v>
      </c>
      <c r="DF194">
        <v>1</v>
      </c>
      <c r="DG194">
        <v>3</v>
      </c>
      <c r="DH194">
        <v>0</v>
      </c>
      <c r="DI194">
        <v>12</v>
      </c>
      <c r="DJ194">
        <v>0</v>
      </c>
      <c r="DK194">
        <v>0</v>
      </c>
      <c r="DL194">
        <v>36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1</v>
      </c>
      <c r="DT194">
        <v>1</v>
      </c>
      <c r="DU194">
        <v>1</v>
      </c>
      <c r="DV194">
        <v>0</v>
      </c>
      <c r="DW194">
        <v>67</v>
      </c>
      <c r="DX194">
        <v>42</v>
      </c>
      <c r="DY194">
        <v>29</v>
      </c>
      <c r="DZ194">
        <v>3</v>
      </c>
      <c r="EA194">
        <v>0</v>
      </c>
      <c r="EB194">
        <v>1</v>
      </c>
      <c r="EC194">
        <v>0</v>
      </c>
      <c r="ED194">
        <v>3</v>
      </c>
      <c r="EE194">
        <v>4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2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42</v>
      </c>
      <c r="ET194">
        <v>44</v>
      </c>
      <c r="EU194">
        <v>17</v>
      </c>
      <c r="EV194">
        <v>2</v>
      </c>
      <c r="EW194">
        <v>5</v>
      </c>
      <c r="EX194">
        <v>3</v>
      </c>
      <c r="EY194">
        <v>4</v>
      </c>
      <c r="EZ194">
        <v>2</v>
      </c>
      <c r="FA194">
        <v>2</v>
      </c>
      <c r="FB194">
        <v>0</v>
      </c>
      <c r="FC194">
        <v>3</v>
      </c>
      <c r="FD194">
        <v>3</v>
      </c>
      <c r="FE194">
        <v>2</v>
      </c>
      <c r="FF194">
        <v>0</v>
      </c>
      <c r="FG194">
        <v>0</v>
      </c>
      <c r="FH194">
        <v>0</v>
      </c>
      <c r="FI194">
        <v>1</v>
      </c>
      <c r="FJ194">
        <v>0</v>
      </c>
      <c r="FK194">
        <v>44</v>
      </c>
      <c r="FL194">
        <v>36</v>
      </c>
      <c r="FM194">
        <v>11</v>
      </c>
      <c r="FN194">
        <v>5</v>
      </c>
      <c r="FO194">
        <v>9</v>
      </c>
      <c r="FP194">
        <v>3</v>
      </c>
      <c r="FQ194">
        <v>0</v>
      </c>
      <c r="FR194">
        <v>0</v>
      </c>
      <c r="FS194">
        <v>0</v>
      </c>
      <c r="FT194">
        <v>0</v>
      </c>
      <c r="FU194">
        <v>2</v>
      </c>
      <c r="FV194">
        <v>4</v>
      </c>
      <c r="FW194">
        <v>0</v>
      </c>
      <c r="FX194">
        <v>1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1</v>
      </c>
      <c r="GG194">
        <v>36</v>
      </c>
      <c r="GH194">
        <v>3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1</v>
      </c>
      <c r="GO194">
        <v>0</v>
      </c>
      <c r="GP194" t="s">
        <v>0</v>
      </c>
      <c r="GQ194">
        <v>2</v>
      </c>
      <c r="GR194">
        <v>0</v>
      </c>
      <c r="GS194" t="s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3</v>
      </c>
    </row>
    <row r="195" spans="1:207">
      <c r="A195" t="s">
        <v>904</v>
      </c>
      <c r="B195" t="s">
        <v>888</v>
      </c>
      <c r="C195" t="str">
        <f>"281004"</f>
        <v>281004</v>
      </c>
      <c r="D195" t="s">
        <v>902</v>
      </c>
      <c r="E195">
        <v>1</v>
      </c>
      <c r="F195">
        <v>644</v>
      </c>
      <c r="G195">
        <v>490</v>
      </c>
      <c r="H195">
        <v>326</v>
      </c>
      <c r="I195">
        <v>164</v>
      </c>
      <c r="J195">
        <v>0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164</v>
      </c>
      <c r="T195">
        <v>0</v>
      </c>
      <c r="U195">
        <v>2</v>
      </c>
      <c r="V195">
        <v>162</v>
      </c>
      <c r="W195">
        <v>5</v>
      </c>
      <c r="X195">
        <v>3</v>
      </c>
      <c r="Y195">
        <v>2</v>
      </c>
      <c r="Z195">
        <v>0</v>
      </c>
      <c r="AA195">
        <v>157</v>
      </c>
      <c r="AB195">
        <v>63</v>
      </c>
      <c r="AC195">
        <v>13</v>
      </c>
      <c r="AD195">
        <v>3</v>
      </c>
      <c r="AE195">
        <v>7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1</v>
      </c>
      <c r="AL195">
        <v>15</v>
      </c>
      <c r="AM195">
        <v>0</v>
      </c>
      <c r="AN195">
        <v>0</v>
      </c>
      <c r="AO195">
        <v>0</v>
      </c>
      <c r="AP195">
        <v>14</v>
      </c>
      <c r="AQ195">
        <v>1</v>
      </c>
      <c r="AR195">
        <v>1</v>
      </c>
      <c r="AS195">
        <v>1</v>
      </c>
      <c r="AT195">
        <v>0</v>
      </c>
      <c r="AU195">
        <v>1</v>
      </c>
      <c r="AV195">
        <v>3</v>
      </c>
      <c r="AW195">
        <v>63</v>
      </c>
      <c r="AX195">
        <v>35</v>
      </c>
      <c r="AY195">
        <v>8</v>
      </c>
      <c r="AZ195">
        <v>1</v>
      </c>
      <c r="BA195">
        <v>2</v>
      </c>
      <c r="BB195">
        <v>9</v>
      </c>
      <c r="BC195">
        <v>2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2</v>
      </c>
      <c r="BJ195">
        <v>0</v>
      </c>
      <c r="BK195">
        <v>0</v>
      </c>
      <c r="BL195">
        <v>1</v>
      </c>
      <c r="BM195">
        <v>5</v>
      </c>
      <c r="BN195">
        <v>1</v>
      </c>
      <c r="BO195">
        <v>0</v>
      </c>
      <c r="BP195">
        <v>2</v>
      </c>
      <c r="BQ195">
        <v>1</v>
      </c>
      <c r="BR195">
        <v>1</v>
      </c>
      <c r="BS195">
        <v>35</v>
      </c>
      <c r="BT195">
        <v>4</v>
      </c>
      <c r="BU195">
        <v>2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</v>
      </c>
      <c r="CE195">
        <v>4</v>
      </c>
      <c r="CF195">
        <v>3</v>
      </c>
      <c r="CG195">
        <v>3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3</v>
      </c>
      <c r="DB195">
        <v>11</v>
      </c>
      <c r="DC195">
        <v>1</v>
      </c>
      <c r="DD195">
        <v>0</v>
      </c>
      <c r="DE195">
        <v>0</v>
      </c>
      <c r="DF195">
        <v>2</v>
      </c>
      <c r="DG195">
        <v>0</v>
      </c>
      <c r="DH195">
        <v>0</v>
      </c>
      <c r="DI195">
        <v>4</v>
      </c>
      <c r="DJ195">
        <v>0</v>
      </c>
      <c r="DK195">
        <v>0</v>
      </c>
      <c r="DL195">
        <v>4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11</v>
      </c>
      <c r="DX195">
        <v>14</v>
      </c>
      <c r="DY195">
        <v>7</v>
      </c>
      <c r="DZ195">
        <v>1</v>
      </c>
      <c r="EA195">
        <v>0</v>
      </c>
      <c r="EB195">
        <v>0</v>
      </c>
      <c r="EC195">
        <v>0</v>
      </c>
      <c r="ED195">
        <v>0</v>
      </c>
      <c r="EE195">
        <v>1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1</v>
      </c>
      <c r="EM195">
        <v>4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14</v>
      </c>
      <c r="ET195">
        <v>18</v>
      </c>
      <c r="EU195">
        <v>8</v>
      </c>
      <c r="EV195">
        <v>3</v>
      </c>
      <c r="EW195">
        <v>2</v>
      </c>
      <c r="EX195">
        <v>1</v>
      </c>
      <c r="EY195">
        <v>0</v>
      </c>
      <c r="EZ195">
        <v>1</v>
      </c>
      <c r="FA195">
        <v>0</v>
      </c>
      <c r="FB195">
        <v>0</v>
      </c>
      <c r="FC195">
        <v>2</v>
      </c>
      <c r="FD195">
        <v>1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9</v>
      </c>
      <c r="FM195">
        <v>2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2</v>
      </c>
      <c r="GB195">
        <v>0</v>
      </c>
      <c r="GC195">
        <v>0</v>
      </c>
      <c r="GD195">
        <v>0</v>
      </c>
      <c r="GE195">
        <v>0</v>
      </c>
      <c r="GF195">
        <v>4</v>
      </c>
      <c r="GG195">
        <v>9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 t="s">
        <v>0</v>
      </c>
      <c r="GQ195">
        <v>0</v>
      </c>
      <c r="GR195">
        <v>0</v>
      </c>
      <c r="GS195" t="s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</row>
    <row r="196" spans="1:207">
      <c r="A196" t="s">
        <v>903</v>
      </c>
      <c r="B196" t="s">
        <v>888</v>
      </c>
      <c r="C196" t="str">
        <f>"281004"</f>
        <v>281004</v>
      </c>
      <c r="D196" t="s">
        <v>902</v>
      </c>
      <c r="E196">
        <v>2</v>
      </c>
      <c r="F196">
        <v>574</v>
      </c>
      <c r="G196">
        <v>440</v>
      </c>
      <c r="H196">
        <v>235</v>
      </c>
      <c r="I196">
        <v>205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205</v>
      </c>
      <c r="T196">
        <v>0</v>
      </c>
      <c r="U196">
        <v>0</v>
      </c>
      <c r="V196">
        <v>205</v>
      </c>
      <c r="W196">
        <v>9</v>
      </c>
      <c r="X196">
        <v>5</v>
      </c>
      <c r="Y196">
        <v>4</v>
      </c>
      <c r="Z196">
        <v>0</v>
      </c>
      <c r="AA196">
        <v>196</v>
      </c>
      <c r="AB196">
        <v>66</v>
      </c>
      <c r="AC196">
        <v>19</v>
      </c>
      <c r="AD196">
        <v>2</v>
      </c>
      <c r="AE196">
        <v>6</v>
      </c>
      <c r="AF196">
        <v>3</v>
      </c>
      <c r="AG196">
        <v>0</v>
      </c>
      <c r="AH196">
        <v>2</v>
      </c>
      <c r="AI196">
        <v>9</v>
      </c>
      <c r="AJ196">
        <v>0</v>
      </c>
      <c r="AK196">
        <v>0</v>
      </c>
      <c r="AL196">
        <v>15</v>
      </c>
      <c r="AM196">
        <v>0</v>
      </c>
      <c r="AN196">
        <v>2</v>
      </c>
      <c r="AO196">
        <v>0</v>
      </c>
      <c r="AP196">
        <v>8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66</v>
      </c>
      <c r="AX196">
        <v>40</v>
      </c>
      <c r="AY196">
        <v>9</v>
      </c>
      <c r="AZ196">
        <v>2</v>
      </c>
      <c r="BA196">
        <v>6</v>
      </c>
      <c r="BB196">
        <v>1</v>
      </c>
      <c r="BC196">
        <v>0</v>
      </c>
      <c r="BD196">
        <v>0</v>
      </c>
      <c r="BE196">
        <v>0</v>
      </c>
      <c r="BF196">
        <v>2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18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40</v>
      </c>
      <c r="BT196">
        <v>7</v>
      </c>
      <c r="BU196">
        <v>2</v>
      </c>
      <c r="BV196">
        <v>0</v>
      </c>
      <c r="BW196">
        <v>1</v>
      </c>
      <c r="BX196">
        <v>1</v>
      </c>
      <c r="BY196">
        <v>1</v>
      </c>
      <c r="BZ196">
        <v>0</v>
      </c>
      <c r="CA196">
        <v>0</v>
      </c>
      <c r="CB196">
        <v>1</v>
      </c>
      <c r="CC196">
        <v>1</v>
      </c>
      <c r="CD196">
        <v>0</v>
      </c>
      <c r="CE196">
        <v>7</v>
      </c>
      <c r="CF196">
        <v>10</v>
      </c>
      <c r="CG196">
        <v>2</v>
      </c>
      <c r="CH196">
        <v>0</v>
      </c>
      <c r="CI196">
        <v>2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1</v>
      </c>
      <c r="CR196">
        <v>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2</v>
      </c>
      <c r="DA196">
        <v>10</v>
      </c>
      <c r="DB196">
        <v>44</v>
      </c>
      <c r="DC196">
        <v>3</v>
      </c>
      <c r="DD196">
        <v>4</v>
      </c>
      <c r="DE196">
        <v>1</v>
      </c>
      <c r="DF196">
        <v>4</v>
      </c>
      <c r="DG196">
        <v>0</v>
      </c>
      <c r="DH196">
        <v>1</v>
      </c>
      <c r="DI196">
        <v>16</v>
      </c>
      <c r="DJ196">
        <v>0</v>
      </c>
      <c r="DK196">
        <v>1</v>
      </c>
      <c r="DL196">
        <v>14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44</v>
      </c>
      <c r="DX196">
        <v>9</v>
      </c>
      <c r="DY196">
        <v>5</v>
      </c>
      <c r="DZ196">
        <v>1</v>
      </c>
      <c r="EA196">
        <v>0</v>
      </c>
      <c r="EB196">
        <v>1</v>
      </c>
      <c r="EC196">
        <v>0</v>
      </c>
      <c r="ED196">
        <v>0</v>
      </c>
      <c r="EE196">
        <v>1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1</v>
      </c>
      <c r="EO196">
        <v>0</v>
      </c>
      <c r="EP196">
        <v>0</v>
      </c>
      <c r="EQ196">
        <v>0</v>
      </c>
      <c r="ER196">
        <v>0</v>
      </c>
      <c r="ES196">
        <v>9</v>
      </c>
      <c r="ET196">
        <v>13</v>
      </c>
      <c r="EU196">
        <v>4</v>
      </c>
      <c r="EV196">
        <v>2</v>
      </c>
      <c r="EW196">
        <v>4</v>
      </c>
      <c r="EX196">
        <v>0</v>
      </c>
      <c r="EY196">
        <v>0</v>
      </c>
      <c r="EZ196">
        <v>0</v>
      </c>
      <c r="FA196">
        <v>2</v>
      </c>
      <c r="FB196">
        <v>0</v>
      </c>
      <c r="FC196">
        <v>0</v>
      </c>
      <c r="FD196">
        <v>0</v>
      </c>
      <c r="FE196">
        <v>1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13</v>
      </c>
      <c r="FL196">
        <v>5</v>
      </c>
      <c r="FM196">
        <v>0</v>
      </c>
      <c r="FN196">
        <v>2</v>
      </c>
      <c r="FO196">
        <v>0</v>
      </c>
      <c r="FP196">
        <v>0</v>
      </c>
      <c r="FQ196">
        <v>1</v>
      </c>
      <c r="FR196">
        <v>1</v>
      </c>
      <c r="FS196">
        <v>0</v>
      </c>
      <c r="FT196">
        <v>1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5</v>
      </c>
      <c r="GH196">
        <v>2</v>
      </c>
      <c r="GI196">
        <v>0</v>
      </c>
      <c r="GJ196">
        <v>0</v>
      </c>
      <c r="GK196">
        <v>0</v>
      </c>
      <c r="GL196">
        <v>2</v>
      </c>
      <c r="GM196">
        <v>0</v>
      </c>
      <c r="GN196">
        <v>0</v>
      </c>
      <c r="GO196">
        <v>0</v>
      </c>
      <c r="GP196" t="s">
        <v>0</v>
      </c>
      <c r="GQ196">
        <v>0</v>
      </c>
      <c r="GR196">
        <v>0</v>
      </c>
      <c r="GS196" t="s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2</v>
      </c>
    </row>
    <row r="197" spans="1:207">
      <c r="A197" t="s">
        <v>901</v>
      </c>
      <c r="B197" t="s">
        <v>888</v>
      </c>
      <c r="C197" t="str">
        <f>"281004"</f>
        <v>281004</v>
      </c>
      <c r="D197" t="s">
        <v>900</v>
      </c>
      <c r="E197">
        <v>3</v>
      </c>
      <c r="F197">
        <v>427</v>
      </c>
      <c r="G197">
        <v>330</v>
      </c>
      <c r="H197">
        <v>177</v>
      </c>
      <c r="I197">
        <v>153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153</v>
      </c>
      <c r="T197">
        <v>0</v>
      </c>
      <c r="U197">
        <v>0</v>
      </c>
      <c r="V197">
        <v>153</v>
      </c>
      <c r="W197">
        <v>5</v>
      </c>
      <c r="X197">
        <v>1</v>
      </c>
      <c r="Y197">
        <v>4</v>
      </c>
      <c r="Z197">
        <v>0</v>
      </c>
      <c r="AA197">
        <v>148</v>
      </c>
      <c r="AB197">
        <v>67</v>
      </c>
      <c r="AC197">
        <v>13</v>
      </c>
      <c r="AD197">
        <v>0</v>
      </c>
      <c r="AE197">
        <v>4</v>
      </c>
      <c r="AF197">
        <v>10</v>
      </c>
      <c r="AG197">
        <v>2</v>
      </c>
      <c r="AH197">
        <v>0</v>
      </c>
      <c r="AI197">
        <v>6</v>
      </c>
      <c r="AJ197">
        <v>1</v>
      </c>
      <c r="AK197">
        <v>2</v>
      </c>
      <c r="AL197">
        <v>17</v>
      </c>
      <c r="AM197">
        <v>1</v>
      </c>
      <c r="AN197">
        <v>0</v>
      </c>
      <c r="AO197">
        <v>2</v>
      </c>
      <c r="AP197">
        <v>4</v>
      </c>
      <c r="AQ197">
        <v>0</v>
      </c>
      <c r="AR197">
        <v>1</v>
      </c>
      <c r="AS197">
        <v>0</v>
      </c>
      <c r="AT197">
        <v>1</v>
      </c>
      <c r="AU197">
        <v>0</v>
      </c>
      <c r="AV197">
        <v>3</v>
      </c>
      <c r="AW197">
        <v>67</v>
      </c>
      <c r="AX197">
        <v>33</v>
      </c>
      <c r="AY197">
        <v>1</v>
      </c>
      <c r="AZ197">
        <v>3</v>
      </c>
      <c r="BA197">
        <v>4</v>
      </c>
      <c r="BB197">
        <v>7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2</v>
      </c>
      <c r="BK197">
        <v>0</v>
      </c>
      <c r="BL197">
        <v>0</v>
      </c>
      <c r="BM197">
        <v>9</v>
      </c>
      <c r="BN197">
        <v>0</v>
      </c>
      <c r="BO197">
        <v>0</v>
      </c>
      <c r="BP197">
        <v>5</v>
      </c>
      <c r="BQ197">
        <v>1</v>
      </c>
      <c r="BR197">
        <v>1</v>
      </c>
      <c r="BS197">
        <v>33</v>
      </c>
      <c r="BT197">
        <v>1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6</v>
      </c>
      <c r="CG197">
        <v>3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0</v>
      </c>
      <c r="CY197">
        <v>0</v>
      </c>
      <c r="CZ197">
        <v>0</v>
      </c>
      <c r="DA197">
        <v>6</v>
      </c>
      <c r="DB197">
        <v>9</v>
      </c>
      <c r="DC197">
        <v>3</v>
      </c>
      <c r="DD197">
        <v>0</v>
      </c>
      <c r="DE197">
        <v>0</v>
      </c>
      <c r="DF197">
        <v>4</v>
      </c>
      <c r="DG197">
        <v>0</v>
      </c>
      <c r="DH197">
        <v>0</v>
      </c>
      <c r="DI197">
        <v>1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9</v>
      </c>
      <c r="DX197">
        <v>6</v>
      </c>
      <c r="DY197">
        <v>3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2</v>
      </c>
      <c r="EG197">
        <v>0</v>
      </c>
      <c r="EH197">
        <v>1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6</v>
      </c>
      <c r="ET197">
        <v>12</v>
      </c>
      <c r="EU197">
        <v>5</v>
      </c>
      <c r="EV197">
        <v>1</v>
      </c>
      <c r="EW197">
        <v>2</v>
      </c>
      <c r="EX197">
        <v>1</v>
      </c>
      <c r="EY197">
        <v>0</v>
      </c>
      <c r="EZ197">
        <v>1</v>
      </c>
      <c r="FA197">
        <v>0</v>
      </c>
      <c r="FB197">
        <v>0</v>
      </c>
      <c r="FC197">
        <v>0</v>
      </c>
      <c r="FD197">
        <v>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12</v>
      </c>
      <c r="FL197">
        <v>14</v>
      </c>
      <c r="FM197">
        <v>8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1</v>
      </c>
      <c r="FT197">
        <v>0</v>
      </c>
      <c r="FU197">
        <v>0</v>
      </c>
      <c r="FV197">
        <v>1</v>
      </c>
      <c r="FW197">
        <v>0</v>
      </c>
      <c r="FX197">
        <v>1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1</v>
      </c>
      <c r="GF197">
        <v>2</v>
      </c>
      <c r="GG197">
        <v>14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 t="s">
        <v>0</v>
      </c>
      <c r="GQ197">
        <v>0</v>
      </c>
      <c r="GR197">
        <v>0</v>
      </c>
      <c r="GS197" t="s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</row>
    <row r="198" spans="1:207">
      <c r="A198" t="s">
        <v>899</v>
      </c>
      <c r="B198" t="s">
        <v>888</v>
      </c>
      <c r="C198" t="str">
        <f>"281004"</f>
        <v>281004</v>
      </c>
      <c r="D198" t="s">
        <v>898</v>
      </c>
      <c r="E198">
        <v>4</v>
      </c>
      <c r="F198">
        <v>384</v>
      </c>
      <c r="G198">
        <v>300</v>
      </c>
      <c r="H198">
        <v>152</v>
      </c>
      <c r="I198">
        <v>148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148</v>
      </c>
      <c r="T198">
        <v>0</v>
      </c>
      <c r="U198">
        <v>0</v>
      </c>
      <c r="V198">
        <v>148</v>
      </c>
      <c r="W198">
        <v>9</v>
      </c>
      <c r="X198">
        <v>6</v>
      </c>
      <c r="Y198">
        <v>3</v>
      </c>
      <c r="Z198">
        <v>0</v>
      </c>
      <c r="AA198">
        <v>139</v>
      </c>
      <c r="AB198">
        <v>66</v>
      </c>
      <c r="AC198">
        <v>9</v>
      </c>
      <c r="AD198">
        <v>0</v>
      </c>
      <c r="AE198">
        <v>2</v>
      </c>
      <c r="AF198">
        <v>2</v>
      </c>
      <c r="AG198">
        <v>1</v>
      </c>
      <c r="AH198">
        <v>0</v>
      </c>
      <c r="AI198">
        <v>2</v>
      </c>
      <c r="AJ198">
        <v>0</v>
      </c>
      <c r="AK198">
        <v>0</v>
      </c>
      <c r="AL198">
        <v>37</v>
      </c>
      <c r="AM198">
        <v>0</v>
      </c>
      <c r="AN198">
        <v>0</v>
      </c>
      <c r="AO198">
        <v>0</v>
      </c>
      <c r="AP198">
        <v>11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66</v>
      </c>
      <c r="AX198">
        <v>26</v>
      </c>
      <c r="AY198">
        <v>6</v>
      </c>
      <c r="AZ198">
        <v>5</v>
      </c>
      <c r="BA198">
        <v>3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8</v>
      </c>
      <c r="BN198">
        <v>0</v>
      </c>
      <c r="BO198">
        <v>0</v>
      </c>
      <c r="BP198">
        <v>1</v>
      </c>
      <c r="BQ198">
        <v>0</v>
      </c>
      <c r="BR198">
        <v>1</v>
      </c>
      <c r="BS198">
        <v>26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3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1</v>
      </c>
      <c r="CN198">
        <v>0</v>
      </c>
      <c r="CO198">
        <v>1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3</v>
      </c>
      <c r="DB198">
        <v>29</v>
      </c>
      <c r="DC198">
        <v>6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11</v>
      </c>
      <c r="DJ198">
        <v>0</v>
      </c>
      <c r="DK198">
        <v>0</v>
      </c>
      <c r="DL198">
        <v>9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2</v>
      </c>
      <c r="DS198">
        <v>0</v>
      </c>
      <c r="DT198">
        <v>0</v>
      </c>
      <c r="DU198">
        <v>0</v>
      </c>
      <c r="DV198">
        <v>0</v>
      </c>
      <c r="DW198">
        <v>29</v>
      </c>
      <c r="DX198">
        <v>6</v>
      </c>
      <c r="DY198">
        <v>2</v>
      </c>
      <c r="DZ198">
        <v>4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6</v>
      </c>
      <c r="ET198">
        <v>9</v>
      </c>
      <c r="EU198">
        <v>7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9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 t="s">
        <v>0</v>
      </c>
      <c r="GQ198">
        <v>0</v>
      </c>
      <c r="GR198">
        <v>0</v>
      </c>
      <c r="GS198" t="s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</row>
    <row r="199" spans="1:207">
      <c r="A199" t="s">
        <v>897</v>
      </c>
      <c r="B199" t="s">
        <v>888</v>
      </c>
      <c r="C199" t="str">
        <f>"281004"</f>
        <v>281004</v>
      </c>
      <c r="D199" t="s">
        <v>896</v>
      </c>
      <c r="E199">
        <v>5</v>
      </c>
      <c r="F199">
        <v>428</v>
      </c>
      <c r="G199">
        <v>330</v>
      </c>
      <c r="H199">
        <v>206</v>
      </c>
      <c r="I199">
        <v>124</v>
      </c>
      <c r="J199">
        <v>0</v>
      </c>
      <c r="K199">
        <v>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124</v>
      </c>
      <c r="T199">
        <v>0</v>
      </c>
      <c r="U199">
        <v>0</v>
      </c>
      <c r="V199">
        <v>124</v>
      </c>
      <c r="W199">
        <v>4</v>
      </c>
      <c r="X199">
        <v>4</v>
      </c>
      <c r="Y199">
        <v>0</v>
      </c>
      <c r="Z199">
        <v>0</v>
      </c>
      <c r="AA199">
        <v>120</v>
      </c>
      <c r="AB199">
        <v>59</v>
      </c>
      <c r="AC199">
        <v>14</v>
      </c>
      <c r="AD199">
        <v>2</v>
      </c>
      <c r="AE199">
        <v>9</v>
      </c>
      <c r="AF199">
        <v>0</v>
      </c>
      <c r="AG199">
        <v>1</v>
      </c>
      <c r="AH199">
        <v>1</v>
      </c>
      <c r="AI199">
        <v>1</v>
      </c>
      <c r="AJ199">
        <v>1</v>
      </c>
      <c r="AK199">
        <v>0</v>
      </c>
      <c r="AL199">
        <v>17</v>
      </c>
      <c r="AM199">
        <v>1</v>
      </c>
      <c r="AN199">
        <v>0</v>
      </c>
      <c r="AO199">
        <v>1</v>
      </c>
      <c r="AP199">
        <v>10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59</v>
      </c>
      <c r="AX199">
        <v>22</v>
      </c>
      <c r="AY199">
        <v>5</v>
      </c>
      <c r="AZ199">
        <v>5</v>
      </c>
      <c r="BA199">
        <v>2</v>
      </c>
      <c r="BB199">
        <v>6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2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v>22</v>
      </c>
      <c r="BT199">
        <v>9</v>
      </c>
      <c r="BU199">
        <v>4</v>
      </c>
      <c r="BV199">
        <v>1</v>
      </c>
      <c r="BW199">
        <v>0</v>
      </c>
      <c r="BX199">
        <v>1</v>
      </c>
      <c r="BY199">
        <v>0</v>
      </c>
      <c r="BZ199">
        <v>0</v>
      </c>
      <c r="CA199">
        <v>2</v>
      </c>
      <c r="CB199">
        <v>0</v>
      </c>
      <c r="CC199">
        <v>0</v>
      </c>
      <c r="CD199">
        <v>1</v>
      </c>
      <c r="CE199">
        <v>9</v>
      </c>
      <c r="CF199">
        <v>3</v>
      </c>
      <c r="CG199">
        <v>0</v>
      </c>
      <c r="CH199">
        <v>0</v>
      </c>
      <c r="CI199">
        <v>1</v>
      </c>
      <c r="CJ199">
        <v>2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3</v>
      </c>
      <c r="DB199">
        <v>10</v>
      </c>
      <c r="DC199">
        <v>2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5</v>
      </c>
      <c r="DJ199">
        <v>0</v>
      </c>
      <c r="DK199">
        <v>0</v>
      </c>
      <c r="DL199">
        <v>2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10</v>
      </c>
      <c r="DX199">
        <v>3</v>
      </c>
      <c r="DY199">
        <v>2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1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3</v>
      </c>
      <c r="ET199">
        <v>7</v>
      </c>
      <c r="EU199">
        <v>2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1</v>
      </c>
      <c r="FB199">
        <v>0</v>
      </c>
      <c r="FC199">
        <v>1</v>
      </c>
      <c r="FD199">
        <v>2</v>
      </c>
      <c r="FE199">
        <v>0</v>
      </c>
      <c r="FF199">
        <v>0</v>
      </c>
      <c r="FG199">
        <v>0</v>
      </c>
      <c r="FH199">
        <v>1</v>
      </c>
      <c r="FI199">
        <v>0</v>
      </c>
      <c r="FJ199">
        <v>0</v>
      </c>
      <c r="FK199">
        <v>7</v>
      </c>
      <c r="FL199">
        <v>5</v>
      </c>
      <c r="FM199">
        <v>0</v>
      </c>
      <c r="FN199">
        <v>1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4</v>
      </c>
      <c r="GG199">
        <v>5</v>
      </c>
      <c r="GH199">
        <v>2</v>
      </c>
      <c r="GI199">
        <v>1</v>
      </c>
      <c r="GJ199">
        <v>0</v>
      </c>
      <c r="GK199">
        <v>0</v>
      </c>
      <c r="GL199">
        <v>0</v>
      </c>
      <c r="GM199">
        <v>1</v>
      </c>
      <c r="GN199">
        <v>0</v>
      </c>
      <c r="GO199">
        <v>0</v>
      </c>
      <c r="GP199" t="s">
        <v>0</v>
      </c>
      <c r="GQ199">
        <v>0</v>
      </c>
      <c r="GR199">
        <v>0</v>
      </c>
      <c r="GS199" t="s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2</v>
      </c>
    </row>
    <row r="200" spans="1:207">
      <c r="A200" t="s">
        <v>895</v>
      </c>
      <c r="B200" t="s">
        <v>888</v>
      </c>
      <c r="C200" t="str">
        <f>"281004"</f>
        <v>281004</v>
      </c>
      <c r="D200" t="s">
        <v>894</v>
      </c>
      <c r="E200">
        <v>6</v>
      </c>
      <c r="F200">
        <v>419</v>
      </c>
      <c r="G200">
        <v>330</v>
      </c>
      <c r="H200">
        <v>185</v>
      </c>
      <c r="I200">
        <v>145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145</v>
      </c>
      <c r="T200">
        <v>0</v>
      </c>
      <c r="U200">
        <v>0</v>
      </c>
      <c r="V200">
        <v>145</v>
      </c>
      <c r="W200">
        <v>8</v>
      </c>
      <c r="X200">
        <v>5</v>
      </c>
      <c r="Y200">
        <v>3</v>
      </c>
      <c r="Z200">
        <v>0</v>
      </c>
      <c r="AA200">
        <v>137</v>
      </c>
      <c r="AB200">
        <v>43</v>
      </c>
      <c r="AC200">
        <v>9</v>
      </c>
      <c r="AD200">
        <v>1</v>
      </c>
      <c r="AE200">
        <v>6</v>
      </c>
      <c r="AF200">
        <v>1</v>
      </c>
      <c r="AG200">
        <v>1</v>
      </c>
      <c r="AH200">
        <v>1</v>
      </c>
      <c r="AI200">
        <v>1</v>
      </c>
      <c r="AJ200">
        <v>0</v>
      </c>
      <c r="AK200">
        <v>2</v>
      </c>
      <c r="AL200">
        <v>15</v>
      </c>
      <c r="AM200">
        <v>0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4</v>
      </c>
      <c r="AU200">
        <v>0</v>
      </c>
      <c r="AV200">
        <v>0</v>
      </c>
      <c r="AW200">
        <v>43</v>
      </c>
      <c r="AX200">
        <v>43</v>
      </c>
      <c r="AY200">
        <v>9</v>
      </c>
      <c r="AZ200">
        <v>2</v>
      </c>
      <c r="BA200">
        <v>8</v>
      </c>
      <c r="BB200">
        <v>6</v>
      </c>
      <c r="BC200">
        <v>0</v>
      </c>
      <c r="BD200">
        <v>0</v>
      </c>
      <c r="BE200">
        <v>2</v>
      </c>
      <c r="BF200">
        <v>2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12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43</v>
      </c>
      <c r="BT200">
        <v>4</v>
      </c>
      <c r="BU200">
        <v>1</v>
      </c>
      <c r="BV200">
        <v>2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4</v>
      </c>
      <c r="CF200">
        <v>10</v>
      </c>
      <c r="CG200">
        <v>4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1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3</v>
      </c>
      <c r="DA200">
        <v>10</v>
      </c>
      <c r="DB200">
        <v>18</v>
      </c>
      <c r="DC200">
        <v>8</v>
      </c>
      <c r="DD200">
        <v>1</v>
      </c>
      <c r="DE200">
        <v>0</v>
      </c>
      <c r="DF200">
        <v>4</v>
      </c>
      <c r="DG200">
        <v>0</v>
      </c>
      <c r="DH200">
        <v>0</v>
      </c>
      <c r="DI200">
        <v>2</v>
      </c>
      <c r="DJ200">
        <v>1</v>
      </c>
      <c r="DK200">
        <v>0</v>
      </c>
      <c r="DL200">
        <v>2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18</v>
      </c>
      <c r="DX200">
        <v>8</v>
      </c>
      <c r="DY200">
        <v>6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2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8</v>
      </c>
      <c r="ET200">
        <v>5</v>
      </c>
      <c r="EU200">
        <v>1</v>
      </c>
      <c r="EV200">
        <v>0</v>
      </c>
      <c r="EW200">
        <v>0</v>
      </c>
      <c r="EX200">
        <v>1</v>
      </c>
      <c r="EY200">
        <v>0</v>
      </c>
      <c r="EZ200">
        <v>0</v>
      </c>
      <c r="FA200">
        <v>0</v>
      </c>
      <c r="FB200">
        <v>0</v>
      </c>
      <c r="FC200">
        <v>2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1</v>
      </c>
      <c r="FK200">
        <v>5</v>
      </c>
      <c r="FL200">
        <v>6</v>
      </c>
      <c r="FM200">
        <v>4</v>
      </c>
      <c r="FN200">
        <v>0</v>
      </c>
      <c r="FO200">
        <v>0</v>
      </c>
      <c r="FP200">
        <v>0</v>
      </c>
      <c r="FQ200">
        <v>1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6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 t="s">
        <v>0</v>
      </c>
      <c r="GQ200">
        <v>0</v>
      </c>
      <c r="GR200">
        <v>0</v>
      </c>
      <c r="GS200" t="s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</row>
    <row r="201" spans="1:207">
      <c r="A201" t="s">
        <v>893</v>
      </c>
      <c r="B201" t="s">
        <v>888</v>
      </c>
      <c r="C201" t="str">
        <f>"281004"</f>
        <v>281004</v>
      </c>
      <c r="D201" t="s">
        <v>892</v>
      </c>
      <c r="E201">
        <v>7</v>
      </c>
      <c r="F201">
        <v>799</v>
      </c>
      <c r="G201">
        <v>600</v>
      </c>
      <c r="H201">
        <v>369</v>
      </c>
      <c r="I201">
        <v>231</v>
      </c>
      <c r="J201">
        <v>0</v>
      </c>
      <c r="K201">
        <v>3</v>
      </c>
      <c r="L201">
        <v>2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2</v>
      </c>
      <c r="S201">
        <v>233</v>
      </c>
      <c r="T201">
        <v>2</v>
      </c>
      <c r="U201">
        <v>0</v>
      </c>
      <c r="V201">
        <v>233</v>
      </c>
      <c r="W201">
        <v>18</v>
      </c>
      <c r="X201">
        <v>13</v>
      </c>
      <c r="Y201">
        <v>5</v>
      </c>
      <c r="Z201">
        <v>0</v>
      </c>
      <c r="AA201">
        <v>215</v>
      </c>
      <c r="AB201">
        <v>82</v>
      </c>
      <c r="AC201">
        <v>23</v>
      </c>
      <c r="AD201">
        <v>3</v>
      </c>
      <c r="AE201">
        <v>7</v>
      </c>
      <c r="AF201">
        <v>3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28</v>
      </c>
      <c r="AM201">
        <v>0</v>
      </c>
      <c r="AN201">
        <v>0</v>
      </c>
      <c r="AO201">
        <v>0</v>
      </c>
      <c r="AP201">
        <v>13</v>
      </c>
      <c r="AQ201">
        <v>2</v>
      </c>
      <c r="AR201">
        <v>1</v>
      </c>
      <c r="AS201">
        <v>1</v>
      </c>
      <c r="AT201">
        <v>0</v>
      </c>
      <c r="AU201">
        <v>1</v>
      </c>
      <c r="AV201">
        <v>0</v>
      </c>
      <c r="AW201">
        <v>82</v>
      </c>
      <c r="AX201">
        <v>42</v>
      </c>
      <c r="AY201">
        <v>10</v>
      </c>
      <c r="AZ201">
        <v>2</v>
      </c>
      <c r="BA201">
        <v>7</v>
      </c>
      <c r="BB201">
        <v>3</v>
      </c>
      <c r="BC201">
        <v>5</v>
      </c>
      <c r="BD201">
        <v>1</v>
      </c>
      <c r="BE201">
        <v>0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11</v>
      </c>
      <c r="BN201">
        <v>0</v>
      </c>
      <c r="BO201">
        <v>0</v>
      </c>
      <c r="BP201">
        <v>2</v>
      </c>
      <c r="BQ201">
        <v>0</v>
      </c>
      <c r="BR201">
        <v>0</v>
      </c>
      <c r="BS201">
        <v>42</v>
      </c>
      <c r="BT201">
        <v>5</v>
      </c>
      <c r="BU201">
        <v>3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  <c r="CE201">
        <v>5</v>
      </c>
      <c r="CF201">
        <v>10</v>
      </c>
      <c r="CG201">
        <v>1</v>
      </c>
      <c r="CH201">
        <v>0</v>
      </c>
      <c r="CI201">
        <v>0</v>
      </c>
      <c r="CJ201">
        <v>1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1</v>
      </c>
      <c r="CS201">
        <v>6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10</v>
      </c>
      <c r="DB201">
        <v>35</v>
      </c>
      <c r="DC201">
        <v>5</v>
      </c>
      <c r="DD201">
        <v>3</v>
      </c>
      <c r="DE201">
        <v>0</v>
      </c>
      <c r="DF201">
        <v>9</v>
      </c>
      <c r="DG201">
        <v>0</v>
      </c>
      <c r="DH201">
        <v>0</v>
      </c>
      <c r="DI201">
        <v>10</v>
      </c>
      <c r="DJ201">
        <v>0</v>
      </c>
      <c r="DK201">
        <v>0</v>
      </c>
      <c r="DL201">
        <v>8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35</v>
      </c>
      <c r="DX201">
        <v>10</v>
      </c>
      <c r="DY201">
        <v>7</v>
      </c>
      <c r="DZ201">
        <v>1</v>
      </c>
      <c r="EA201">
        <v>0</v>
      </c>
      <c r="EB201">
        <v>0</v>
      </c>
      <c r="EC201">
        <v>0</v>
      </c>
      <c r="ED201">
        <v>0</v>
      </c>
      <c r="EE201">
        <v>1</v>
      </c>
      <c r="EF201">
        <v>0</v>
      </c>
      <c r="EG201">
        <v>1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10</v>
      </c>
      <c r="ET201">
        <v>26</v>
      </c>
      <c r="EU201">
        <v>10</v>
      </c>
      <c r="EV201">
        <v>2</v>
      </c>
      <c r="EW201">
        <v>0</v>
      </c>
      <c r="EX201">
        <v>1</v>
      </c>
      <c r="EY201">
        <v>1</v>
      </c>
      <c r="EZ201">
        <v>1</v>
      </c>
      <c r="FA201">
        <v>3</v>
      </c>
      <c r="FB201">
        <v>0</v>
      </c>
      <c r="FC201">
        <v>4</v>
      </c>
      <c r="FD201">
        <v>1</v>
      </c>
      <c r="FE201">
        <v>0</v>
      </c>
      <c r="FF201">
        <v>3</v>
      </c>
      <c r="FG201">
        <v>0</v>
      </c>
      <c r="FH201">
        <v>0</v>
      </c>
      <c r="FI201">
        <v>0</v>
      </c>
      <c r="FJ201">
        <v>0</v>
      </c>
      <c r="FK201">
        <v>26</v>
      </c>
      <c r="FL201">
        <v>3</v>
      </c>
      <c r="FM201">
        <v>1</v>
      </c>
      <c r="FN201">
        <v>0</v>
      </c>
      <c r="FO201">
        <v>0</v>
      </c>
      <c r="FP201">
        <v>0</v>
      </c>
      <c r="FQ201">
        <v>1</v>
      </c>
      <c r="FR201">
        <v>0</v>
      </c>
      <c r="FS201">
        <v>0</v>
      </c>
      <c r="FT201">
        <v>0</v>
      </c>
      <c r="FU201">
        <v>0</v>
      </c>
      <c r="FV201">
        <v>1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3</v>
      </c>
      <c r="GH201">
        <v>2</v>
      </c>
      <c r="GI201">
        <v>1</v>
      </c>
      <c r="GJ201">
        <v>1</v>
      </c>
      <c r="GK201">
        <v>0</v>
      </c>
      <c r="GL201">
        <v>0</v>
      </c>
      <c r="GM201">
        <v>0</v>
      </c>
      <c r="GN201">
        <v>0</v>
      </c>
      <c r="GO201">
        <v>0</v>
      </c>
      <c r="GP201" t="s">
        <v>0</v>
      </c>
      <c r="GQ201">
        <v>0</v>
      </c>
      <c r="GR201">
        <v>0</v>
      </c>
      <c r="GS201" t="s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2</v>
      </c>
    </row>
    <row r="202" spans="1:207">
      <c r="A202" t="s">
        <v>891</v>
      </c>
      <c r="B202" t="s">
        <v>888</v>
      </c>
      <c r="C202" t="str">
        <f>"281004"</f>
        <v>281004</v>
      </c>
      <c r="D202" t="s">
        <v>890</v>
      </c>
      <c r="E202">
        <v>8</v>
      </c>
      <c r="F202">
        <v>1669</v>
      </c>
      <c r="G202">
        <v>1280</v>
      </c>
      <c r="H202">
        <v>594</v>
      </c>
      <c r="I202">
        <v>686</v>
      </c>
      <c r="J202">
        <v>0</v>
      </c>
      <c r="K202">
        <v>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686</v>
      </c>
      <c r="T202">
        <v>0</v>
      </c>
      <c r="U202">
        <v>0</v>
      </c>
      <c r="V202">
        <v>686</v>
      </c>
      <c r="W202">
        <v>30</v>
      </c>
      <c r="X202">
        <v>23</v>
      </c>
      <c r="Y202">
        <v>4</v>
      </c>
      <c r="Z202">
        <v>0</v>
      </c>
      <c r="AA202">
        <v>656</v>
      </c>
      <c r="AB202">
        <v>189</v>
      </c>
      <c r="AC202">
        <v>54</v>
      </c>
      <c r="AD202">
        <v>6</v>
      </c>
      <c r="AE202">
        <v>13</v>
      </c>
      <c r="AF202">
        <v>4</v>
      </c>
      <c r="AG202">
        <v>6</v>
      </c>
      <c r="AH202">
        <v>6</v>
      </c>
      <c r="AI202">
        <v>6</v>
      </c>
      <c r="AJ202">
        <v>1</v>
      </c>
      <c r="AK202">
        <v>3</v>
      </c>
      <c r="AL202">
        <v>38</v>
      </c>
      <c r="AM202">
        <v>2</v>
      </c>
      <c r="AN202">
        <v>0</v>
      </c>
      <c r="AO202">
        <v>2</v>
      </c>
      <c r="AP202">
        <v>33</v>
      </c>
      <c r="AQ202">
        <v>5</v>
      </c>
      <c r="AR202">
        <v>3</v>
      </c>
      <c r="AS202">
        <v>1</v>
      </c>
      <c r="AT202">
        <v>2</v>
      </c>
      <c r="AU202">
        <v>0</v>
      </c>
      <c r="AV202">
        <v>4</v>
      </c>
      <c r="AW202">
        <v>189</v>
      </c>
      <c r="AX202">
        <v>130</v>
      </c>
      <c r="AY202">
        <v>20</v>
      </c>
      <c r="AZ202">
        <v>10</v>
      </c>
      <c r="BA202">
        <v>22</v>
      </c>
      <c r="BB202">
        <v>25</v>
      </c>
      <c r="BC202">
        <v>3</v>
      </c>
      <c r="BD202">
        <v>0</v>
      </c>
      <c r="BE202">
        <v>1</v>
      </c>
      <c r="BF202">
        <v>1</v>
      </c>
      <c r="BG202">
        <v>5</v>
      </c>
      <c r="BH202">
        <v>0</v>
      </c>
      <c r="BI202">
        <v>0</v>
      </c>
      <c r="BJ202">
        <v>1</v>
      </c>
      <c r="BK202">
        <v>0</v>
      </c>
      <c r="BL202">
        <v>2</v>
      </c>
      <c r="BM202">
        <v>38</v>
      </c>
      <c r="BN202">
        <v>0</v>
      </c>
      <c r="BO202">
        <v>1</v>
      </c>
      <c r="BP202">
        <v>1</v>
      </c>
      <c r="BQ202">
        <v>0</v>
      </c>
      <c r="BR202">
        <v>0</v>
      </c>
      <c r="BS202">
        <v>130</v>
      </c>
      <c r="BT202">
        <v>25</v>
      </c>
      <c r="BU202">
        <v>9</v>
      </c>
      <c r="BV202">
        <v>2</v>
      </c>
      <c r="BW202">
        <v>4</v>
      </c>
      <c r="BX202">
        <v>1</v>
      </c>
      <c r="BY202">
        <v>4</v>
      </c>
      <c r="BZ202">
        <v>1</v>
      </c>
      <c r="CA202">
        <v>2</v>
      </c>
      <c r="CB202">
        <v>1</v>
      </c>
      <c r="CC202">
        <v>1</v>
      </c>
      <c r="CD202">
        <v>0</v>
      </c>
      <c r="CE202">
        <v>25</v>
      </c>
      <c r="CF202">
        <v>42</v>
      </c>
      <c r="CG202">
        <v>12</v>
      </c>
      <c r="CH202">
        <v>2</v>
      </c>
      <c r="CI202">
        <v>8</v>
      </c>
      <c r="CJ202">
        <v>4</v>
      </c>
      <c r="CK202">
        <v>1</v>
      </c>
      <c r="CL202">
        <v>2</v>
      </c>
      <c r="CM202">
        <v>2</v>
      </c>
      <c r="CN202">
        <v>0</v>
      </c>
      <c r="CO202">
        <v>3</v>
      </c>
      <c r="CP202">
        <v>3</v>
      </c>
      <c r="CQ202">
        <v>0</v>
      </c>
      <c r="CR202">
        <v>0</v>
      </c>
      <c r="CS202">
        <v>0</v>
      </c>
      <c r="CT202">
        <v>1</v>
      </c>
      <c r="CU202">
        <v>3</v>
      </c>
      <c r="CV202">
        <v>0</v>
      </c>
      <c r="CW202">
        <v>0</v>
      </c>
      <c r="CX202">
        <v>0</v>
      </c>
      <c r="CY202">
        <v>0</v>
      </c>
      <c r="CZ202">
        <v>1</v>
      </c>
      <c r="DA202">
        <v>42</v>
      </c>
      <c r="DB202">
        <v>99</v>
      </c>
      <c r="DC202">
        <v>15</v>
      </c>
      <c r="DD202">
        <v>0</v>
      </c>
      <c r="DE202">
        <v>1</v>
      </c>
      <c r="DF202">
        <v>7</v>
      </c>
      <c r="DG202">
        <v>4</v>
      </c>
      <c r="DH202">
        <v>0</v>
      </c>
      <c r="DI202">
        <v>22</v>
      </c>
      <c r="DJ202">
        <v>0</v>
      </c>
      <c r="DK202">
        <v>0</v>
      </c>
      <c r="DL202">
        <v>49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1</v>
      </c>
      <c r="DW202">
        <v>99</v>
      </c>
      <c r="DX202">
        <v>51</v>
      </c>
      <c r="DY202">
        <v>26</v>
      </c>
      <c r="DZ202">
        <v>5</v>
      </c>
      <c r="EA202">
        <v>0</v>
      </c>
      <c r="EB202">
        <v>3</v>
      </c>
      <c r="EC202">
        <v>0</v>
      </c>
      <c r="ED202">
        <v>3</v>
      </c>
      <c r="EE202">
        <v>10</v>
      </c>
      <c r="EF202">
        <v>0</v>
      </c>
      <c r="EG202">
        <v>0</v>
      </c>
      <c r="EH202">
        <v>1</v>
      </c>
      <c r="EI202">
        <v>0</v>
      </c>
      <c r="EJ202">
        <v>0</v>
      </c>
      <c r="EK202">
        <v>1</v>
      </c>
      <c r="EL202">
        <v>0</v>
      </c>
      <c r="EM202">
        <v>1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51</v>
      </c>
      <c r="ET202">
        <v>77</v>
      </c>
      <c r="EU202">
        <v>27</v>
      </c>
      <c r="EV202">
        <v>2</v>
      </c>
      <c r="EW202">
        <v>2</v>
      </c>
      <c r="EX202">
        <v>2</v>
      </c>
      <c r="EY202">
        <v>0</v>
      </c>
      <c r="EZ202">
        <v>3</v>
      </c>
      <c r="FA202">
        <v>6</v>
      </c>
      <c r="FB202">
        <v>3</v>
      </c>
      <c r="FC202">
        <v>11</v>
      </c>
      <c r="FD202">
        <v>8</v>
      </c>
      <c r="FE202">
        <v>1</v>
      </c>
      <c r="FF202">
        <v>5</v>
      </c>
      <c r="FG202">
        <v>2</v>
      </c>
      <c r="FH202">
        <v>2</v>
      </c>
      <c r="FI202">
        <v>1</v>
      </c>
      <c r="FJ202">
        <v>2</v>
      </c>
      <c r="FK202">
        <v>77</v>
      </c>
      <c r="FL202">
        <v>37</v>
      </c>
      <c r="FM202">
        <v>7</v>
      </c>
      <c r="FN202">
        <v>2</v>
      </c>
      <c r="FO202">
        <v>11</v>
      </c>
      <c r="FP202">
        <v>1</v>
      </c>
      <c r="FQ202">
        <v>1</v>
      </c>
      <c r="FR202">
        <v>0</v>
      </c>
      <c r="FS202">
        <v>1</v>
      </c>
      <c r="FT202">
        <v>1</v>
      </c>
      <c r="FU202">
        <v>0</v>
      </c>
      <c r="FV202">
        <v>0</v>
      </c>
      <c r="FW202">
        <v>2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11</v>
      </c>
      <c r="GG202">
        <v>37</v>
      </c>
      <c r="GH202">
        <v>6</v>
      </c>
      <c r="GI202">
        <v>2</v>
      </c>
      <c r="GJ202">
        <v>1</v>
      </c>
      <c r="GK202">
        <v>2</v>
      </c>
      <c r="GL202">
        <v>0</v>
      </c>
      <c r="GM202">
        <v>0</v>
      </c>
      <c r="GN202">
        <v>0</v>
      </c>
      <c r="GO202">
        <v>0</v>
      </c>
      <c r="GP202" t="s">
        <v>0</v>
      </c>
      <c r="GQ202">
        <v>0</v>
      </c>
      <c r="GR202">
        <v>0</v>
      </c>
      <c r="GS202" t="s">
        <v>0</v>
      </c>
      <c r="GT202">
        <v>0</v>
      </c>
      <c r="GU202">
        <v>0</v>
      </c>
      <c r="GV202">
        <v>0</v>
      </c>
      <c r="GW202">
        <v>0</v>
      </c>
      <c r="GX202">
        <v>1</v>
      </c>
      <c r="GY202">
        <v>6</v>
      </c>
    </row>
    <row r="203" spans="1:207">
      <c r="A203" t="s">
        <v>889</v>
      </c>
      <c r="B203" t="s">
        <v>888</v>
      </c>
      <c r="C203" t="str">
        <f>"281004"</f>
        <v>281004</v>
      </c>
      <c r="D203" t="s">
        <v>887</v>
      </c>
      <c r="E203">
        <v>9</v>
      </c>
      <c r="F203">
        <v>890</v>
      </c>
      <c r="G203">
        <v>689</v>
      </c>
      <c r="H203">
        <v>317</v>
      </c>
      <c r="I203">
        <v>372</v>
      </c>
      <c r="J203">
        <v>1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372</v>
      </c>
      <c r="T203">
        <v>0</v>
      </c>
      <c r="U203">
        <v>0</v>
      </c>
      <c r="V203">
        <v>372</v>
      </c>
      <c r="W203">
        <v>14</v>
      </c>
      <c r="X203">
        <v>10</v>
      </c>
      <c r="Y203">
        <v>4</v>
      </c>
      <c r="Z203">
        <v>0</v>
      </c>
      <c r="AA203">
        <v>358</v>
      </c>
      <c r="AB203">
        <v>134</v>
      </c>
      <c r="AC203">
        <v>41</v>
      </c>
      <c r="AD203">
        <v>2</v>
      </c>
      <c r="AE203">
        <v>4</v>
      </c>
      <c r="AF203">
        <v>8</v>
      </c>
      <c r="AG203">
        <v>1</v>
      </c>
      <c r="AH203">
        <v>1</v>
      </c>
      <c r="AI203">
        <v>6</v>
      </c>
      <c r="AJ203">
        <v>1</v>
      </c>
      <c r="AK203">
        <v>3</v>
      </c>
      <c r="AL203">
        <v>33</v>
      </c>
      <c r="AM203">
        <v>2</v>
      </c>
      <c r="AN203">
        <v>0</v>
      </c>
      <c r="AO203">
        <v>4</v>
      </c>
      <c r="AP203">
        <v>14</v>
      </c>
      <c r="AQ203">
        <v>6</v>
      </c>
      <c r="AR203">
        <v>2</v>
      </c>
      <c r="AS203">
        <v>1</v>
      </c>
      <c r="AT203">
        <v>1</v>
      </c>
      <c r="AU203">
        <v>0</v>
      </c>
      <c r="AV203">
        <v>4</v>
      </c>
      <c r="AW203">
        <v>134</v>
      </c>
      <c r="AX203">
        <v>67</v>
      </c>
      <c r="AY203">
        <v>17</v>
      </c>
      <c r="AZ203">
        <v>6</v>
      </c>
      <c r="BA203">
        <v>3</v>
      </c>
      <c r="BB203">
        <v>11</v>
      </c>
      <c r="BC203">
        <v>1</v>
      </c>
      <c r="BD203">
        <v>0</v>
      </c>
      <c r="BE203">
        <v>0</v>
      </c>
      <c r="BF203">
        <v>0</v>
      </c>
      <c r="BG203">
        <v>7</v>
      </c>
      <c r="BH203">
        <v>0</v>
      </c>
      <c r="BI203">
        <v>1</v>
      </c>
      <c r="BJ203">
        <v>1</v>
      </c>
      <c r="BK203">
        <v>0</v>
      </c>
      <c r="BL203">
        <v>1</v>
      </c>
      <c r="BM203">
        <v>18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67</v>
      </c>
      <c r="BT203">
        <v>10</v>
      </c>
      <c r="BU203">
        <v>3</v>
      </c>
      <c r="BV203">
        <v>2</v>
      </c>
      <c r="BW203">
        <v>1</v>
      </c>
      <c r="BX203">
        <v>0</v>
      </c>
      <c r="BY203">
        <v>2</v>
      </c>
      <c r="BZ203">
        <v>0</v>
      </c>
      <c r="CA203">
        <v>1</v>
      </c>
      <c r="CB203">
        <v>1</v>
      </c>
      <c r="CC203">
        <v>0</v>
      </c>
      <c r="CD203">
        <v>0</v>
      </c>
      <c r="CE203">
        <v>10</v>
      </c>
      <c r="CF203">
        <v>27</v>
      </c>
      <c r="CG203">
        <v>2</v>
      </c>
      <c r="CH203">
        <v>1</v>
      </c>
      <c r="CI203">
        <v>12</v>
      </c>
      <c r="CJ203">
        <v>4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2</v>
      </c>
      <c r="CS203">
        <v>1</v>
      </c>
      <c r="CT203">
        <v>2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2</v>
      </c>
      <c r="DA203">
        <v>27</v>
      </c>
      <c r="DB203">
        <v>44</v>
      </c>
      <c r="DC203">
        <v>8</v>
      </c>
      <c r="DD203">
        <v>0</v>
      </c>
      <c r="DE203">
        <v>0</v>
      </c>
      <c r="DF203">
        <v>7</v>
      </c>
      <c r="DG203">
        <v>0</v>
      </c>
      <c r="DH203">
        <v>0</v>
      </c>
      <c r="DI203">
        <v>3</v>
      </c>
      <c r="DJ203">
        <v>0</v>
      </c>
      <c r="DK203">
        <v>0</v>
      </c>
      <c r="DL203">
        <v>25</v>
      </c>
      <c r="DM203">
        <v>0</v>
      </c>
      <c r="DN203">
        <v>1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44</v>
      </c>
      <c r="DX203">
        <v>40</v>
      </c>
      <c r="DY203">
        <v>27</v>
      </c>
      <c r="DZ203">
        <v>1</v>
      </c>
      <c r="EA203">
        <v>1</v>
      </c>
      <c r="EB203">
        <v>1</v>
      </c>
      <c r="EC203">
        <v>1</v>
      </c>
      <c r="ED203">
        <v>0</v>
      </c>
      <c r="EE203">
        <v>3</v>
      </c>
      <c r="EF203">
        <v>0</v>
      </c>
      <c r="EG203">
        <v>1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4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40</v>
      </c>
      <c r="ET203">
        <v>30</v>
      </c>
      <c r="EU203">
        <v>6</v>
      </c>
      <c r="EV203">
        <v>2</v>
      </c>
      <c r="EW203">
        <v>0</v>
      </c>
      <c r="EX203">
        <v>6</v>
      </c>
      <c r="EY203">
        <v>1</v>
      </c>
      <c r="EZ203">
        <v>2</v>
      </c>
      <c r="FA203">
        <v>3</v>
      </c>
      <c r="FB203">
        <v>0</v>
      </c>
      <c r="FC203">
        <v>2</v>
      </c>
      <c r="FD203">
        <v>2</v>
      </c>
      <c r="FE203">
        <v>3</v>
      </c>
      <c r="FF203">
        <v>3</v>
      </c>
      <c r="FG203">
        <v>0</v>
      </c>
      <c r="FH203">
        <v>0</v>
      </c>
      <c r="FI203">
        <v>0</v>
      </c>
      <c r="FJ203">
        <v>0</v>
      </c>
      <c r="FK203">
        <v>30</v>
      </c>
      <c r="FL203">
        <v>5</v>
      </c>
      <c r="FM203">
        <v>0</v>
      </c>
      <c r="FN203">
        <v>2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1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2</v>
      </c>
      <c r="GF203">
        <v>0</v>
      </c>
      <c r="GG203">
        <v>5</v>
      </c>
      <c r="GH203">
        <v>1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 t="s">
        <v>0</v>
      </c>
      <c r="GQ203">
        <v>0</v>
      </c>
      <c r="GR203">
        <v>0</v>
      </c>
      <c r="GS203" t="s">
        <v>0</v>
      </c>
      <c r="GT203">
        <v>1</v>
      </c>
      <c r="GU203">
        <v>0</v>
      </c>
      <c r="GV203">
        <v>0</v>
      </c>
      <c r="GW203">
        <v>0</v>
      </c>
      <c r="GX203">
        <v>0</v>
      </c>
      <c r="GY203">
        <v>1</v>
      </c>
    </row>
    <row r="204" spans="1:207">
      <c r="A204" t="s">
        <v>886</v>
      </c>
      <c r="B204" t="s">
        <v>878</v>
      </c>
      <c r="C204" t="str">
        <f>"281005"</f>
        <v>281005</v>
      </c>
      <c r="D204" t="s">
        <v>884</v>
      </c>
      <c r="E204">
        <v>1</v>
      </c>
      <c r="F204">
        <v>733</v>
      </c>
      <c r="G204">
        <v>570</v>
      </c>
      <c r="H204">
        <v>292</v>
      </c>
      <c r="I204">
        <v>278</v>
      </c>
      <c r="J204">
        <v>0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278</v>
      </c>
      <c r="T204">
        <v>0</v>
      </c>
      <c r="U204">
        <v>0</v>
      </c>
      <c r="V204">
        <v>278</v>
      </c>
      <c r="W204">
        <v>13</v>
      </c>
      <c r="X204">
        <v>10</v>
      </c>
      <c r="Y204">
        <v>3</v>
      </c>
      <c r="Z204">
        <v>0</v>
      </c>
      <c r="AA204">
        <v>265</v>
      </c>
      <c r="AB204">
        <v>45</v>
      </c>
      <c r="AC204">
        <v>9</v>
      </c>
      <c r="AD204">
        <v>4</v>
      </c>
      <c r="AE204">
        <v>7</v>
      </c>
      <c r="AF204">
        <v>0</v>
      </c>
      <c r="AG204">
        <v>0</v>
      </c>
      <c r="AH204">
        <v>1</v>
      </c>
      <c r="AI204">
        <v>1</v>
      </c>
      <c r="AJ204">
        <v>0</v>
      </c>
      <c r="AK204">
        <v>0</v>
      </c>
      <c r="AL204">
        <v>15</v>
      </c>
      <c r="AM204">
        <v>0</v>
      </c>
      <c r="AN204">
        <v>0</v>
      </c>
      <c r="AO204">
        <v>0</v>
      </c>
      <c r="AP204">
        <v>5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1</v>
      </c>
      <c r="AW204">
        <v>45</v>
      </c>
      <c r="AX204">
        <v>57</v>
      </c>
      <c r="AY204">
        <v>7</v>
      </c>
      <c r="AZ204">
        <v>2</v>
      </c>
      <c r="BA204">
        <v>9</v>
      </c>
      <c r="BB204">
        <v>21</v>
      </c>
      <c r="BC204">
        <v>1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12</v>
      </c>
      <c r="BN204">
        <v>1</v>
      </c>
      <c r="BO204">
        <v>1</v>
      </c>
      <c r="BP204">
        <v>0</v>
      </c>
      <c r="BQ204">
        <v>0</v>
      </c>
      <c r="BR204">
        <v>0</v>
      </c>
      <c r="BS204">
        <v>57</v>
      </c>
      <c r="BT204">
        <v>5</v>
      </c>
      <c r="BU204">
        <v>3</v>
      </c>
      <c r="BV204">
        <v>0</v>
      </c>
      <c r="BW204">
        <v>1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5</v>
      </c>
      <c r="CF204">
        <v>13</v>
      </c>
      <c r="CG204">
        <v>7</v>
      </c>
      <c r="CH204">
        <v>0</v>
      </c>
      <c r="CI204">
        <v>1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5</v>
      </c>
      <c r="DA204">
        <v>13</v>
      </c>
      <c r="DB204">
        <v>70</v>
      </c>
      <c r="DC204">
        <v>35</v>
      </c>
      <c r="DD204">
        <v>1</v>
      </c>
      <c r="DE204">
        <v>0</v>
      </c>
      <c r="DF204">
        <v>1</v>
      </c>
      <c r="DG204">
        <v>1</v>
      </c>
      <c r="DH204">
        <v>1</v>
      </c>
      <c r="DI204">
        <v>5</v>
      </c>
      <c r="DJ204">
        <v>0</v>
      </c>
      <c r="DK204">
        <v>1</v>
      </c>
      <c r="DL204">
        <v>25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70</v>
      </c>
      <c r="DX204">
        <v>29</v>
      </c>
      <c r="DY204">
        <v>20</v>
      </c>
      <c r="DZ204">
        <v>1</v>
      </c>
      <c r="EA204">
        <v>0</v>
      </c>
      <c r="EB204">
        <v>1</v>
      </c>
      <c r="EC204">
        <v>1</v>
      </c>
      <c r="ED204">
        <v>0</v>
      </c>
      <c r="EE204">
        <v>1</v>
      </c>
      <c r="EF204">
        <v>2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2</v>
      </c>
      <c r="ES204">
        <v>29</v>
      </c>
      <c r="ET204">
        <v>25</v>
      </c>
      <c r="EU204">
        <v>8</v>
      </c>
      <c r="EV204">
        <v>5</v>
      </c>
      <c r="EW204">
        <v>0</v>
      </c>
      <c r="EX204">
        <v>1</v>
      </c>
      <c r="EY204">
        <v>0</v>
      </c>
      <c r="EZ204">
        <v>0</v>
      </c>
      <c r="FA204">
        <v>4</v>
      </c>
      <c r="FB204">
        <v>0</v>
      </c>
      <c r="FC204">
        <v>1</v>
      </c>
      <c r="FD204">
        <v>3</v>
      </c>
      <c r="FE204">
        <v>2</v>
      </c>
      <c r="FF204">
        <v>0</v>
      </c>
      <c r="FG204">
        <v>0</v>
      </c>
      <c r="FH204">
        <v>1</v>
      </c>
      <c r="FI204">
        <v>0</v>
      </c>
      <c r="FJ204">
        <v>0</v>
      </c>
      <c r="FK204">
        <v>25</v>
      </c>
      <c r="FL204">
        <v>18</v>
      </c>
      <c r="FM204">
        <v>6</v>
      </c>
      <c r="FN204">
        <v>2</v>
      </c>
      <c r="FO204">
        <v>0</v>
      </c>
      <c r="FP204">
        <v>0</v>
      </c>
      <c r="FQ204">
        <v>2</v>
      </c>
      <c r="FR204">
        <v>1</v>
      </c>
      <c r="FS204">
        <v>4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1</v>
      </c>
      <c r="GC204">
        <v>0</v>
      </c>
      <c r="GD204">
        <v>0</v>
      </c>
      <c r="GE204">
        <v>0</v>
      </c>
      <c r="GF204">
        <v>2</v>
      </c>
      <c r="GG204">
        <v>18</v>
      </c>
      <c r="GH204">
        <v>3</v>
      </c>
      <c r="GI204">
        <v>1</v>
      </c>
      <c r="GJ204">
        <v>0</v>
      </c>
      <c r="GK204">
        <v>0</v>
      </c>
      <c r="GL204">
        <v>0</v>
      </c>
      <c r="GM204">
        <v>0</v>
      </c>
      <c r="GN204">
        <v>1</v>
      </c>
      <c r="GO204">
        <v>0</v>
      </c>
      <c r="GP204" t="s">
        <v>0</v>
      </c>
      <c r="GQ204">
        <v>0</v>
      </c>
      <c r="GR204">
        <v>0</v>
      </c>
      <c r="GS204" t="s">
        <v>0</v>
      </c>
      <c r="GT204">
        <v>0</v>
      </c>
      <c r="GU204">
        <v>1</v>
      </c>
      <c r="GV204">
        <v>0</v>
      </c>
      <c r="GW204">
        <v>0</v>
      </c>
      <c r="GX204">
        <v>0</v>
      </c>
      <c r="GY204">
        <v>3</v>
      </c>
    </row>
    <row r="205" spans="1:207">
      <c r="A205" t="s">
        <v>885</v>
      </c>
      <c r="B205" t="s">
        <v>878</v>
      </c>
      <c r="C205" t="str">
        <f>"281005"</f>
        <v>281005</v>
      </c>
      <c r="D205" t="s">
        <v>884</v>
      </c>
      <c r="E205">
        <v>2</v>
      </c>
      <c r="F205">
        <v>716</v>
      </c>
      <c r="G205">
        <v>550</v>
      </c>
      <c r="H205">
        <v>310</v>
      </c>
      <c r="I205">
        <v>240</v>
      </c>
      <c r="J205">
        <v>1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240</v>
      </c>
      <c r="T205">
        <v>0</v>
      </c>
      <c r="U205">
        <v>0</v>
      </c>
      <c r="V205">
        <v>240</v>
      </c>
      <c r="W205">
        <v>16</v>
      </c>
      <c r="X205">
        <v>14</v>
      </c>
      <c r="Y205">
        <v>2</v>
      </c>
      <c r="Z205">
        <v>0</v>
      </c>
      <c r="AA205">
        <v>224</v>
      </c>
      <c r="AB205">
        <v>51</v>
      </c>
      <c r="AC205">
        <v>11</v>
      </c>
      <c r="AD205">
        <v>1</v>
      </c>
      <c r="AE205">
        <v>5</v>
      </c>
      <c r="AF205">
        <v>0</v>
      </c>
      <c r="AG205">
        <v>2</v>
      </c>
      <c r="AH205">
        <v>1</v>
      </c>
      <c r="AI205">
        <v>2</v>
      </c>
      <c r="AJ205">
        <v>1</v>
      </c>
      <c r="AK205">
        <v>1</v>
      </c>
      <c r="AL205">
        <v>15</v>
      </c>
      <c r="AM205">
        <v>1</v>
      </c>
      <c r="AN205">
        <v>0</v>
      </c>
      <c r="AO205">
        <v>6</v>
      </c>
      <c r="AP205">
        <v>3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51</v>
      </c>
      <c r="AX205">
        <v>45</v>
      </c>
      <c r="AY205">
        <v>7</v>
      </c>
      <c r="AZ205">
        <v>2</v>
      </c>
      <c r="BA205">
        <v>8</v>
      </c>
      <c r="BB205">
        <v>9</v>
      </c>
      <c r="BC205">
        <v>1</v>
      </c>
      <c r="BD205">
        <v>0</v>
      </c>
      <c r="BE205">
        <v>3</v>
      </c>
      <c r="BF205">
        <v>2</v>
      </c>
      <c r="BG205">
        <v>1</v>
      </c>
      <c r="BH205">
        <v>1</v>
      </c>
      <c r="BI205">
        <v>1</v>
      </c>
      <c r="BJ205">
        <v>0</v>
      </c>
      <c r="BK205">
        <v>0</v>
      </c>
      <c r="BL205">
        <v>1</v>
      </c>
      <c r="BM205">
        <v>7</v>
      </c>
      <c r="BN205">
        <v>0</v>
      </c>
      <c r="BO205">
        <v>0</v>
      </c>
      <c r="BP205">
        <v>0</v>
      </c>
      <c r="BQ205">
        <v>1</v>
      </c>
      <c r="BR205">
        <v>1</v>
      </c>
      <c r="BS205">
        <v>45</v>
      </c>
      <c r="BT205">
        <v>9</v>
      </c>
      <c r="BU205">
        <v>6</v>
      </c>
      <c r="BV205">
        <v>2</v>
      </c>
      <c r="BW205">
        <v>1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9</v>
      </c>
      <c r="CF205">
        <v>15</v>
      </c>
      <c r="CG205">
        <v>4</v>
      </c>
      <c r="CH205">
        <v>2</v>
      </c>
      <c r="CI205">
        <v>3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0</v>
      </c>
      <c r="CY205">
        <v>1</v>
      </c>
      <c r="CZ205">
        <v>3</v>
      </c>
      <c r="DA205">
        <v>15</v>
      </c>
      <c r="DB205">
        <v>65</v>
      </c>
      <c r="DC205">
        <v>27</v>
      </c>
      <c r="DD205">
        <v>1</v>
      </c>
      <c r="DE205">
        <v>0</v>
      </c>
      <c r="DF205">
        <v>1</v>
      </c>
      <c r="DG205">
        <v>2</v>
      </c>
      <c r="DH205">
        <v>0</v>
      </c>
      <c r="DI205">
        <v>15</v>
      </c>
      <c r="DJ205">
        <v>0</v>
      </c>
      <c r="DK205">
        <v>0</v>
      </c>
      <c r="DL205">
        <v>19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65</v>
      </c>
      <c r="DX205">
        <v>10</v>
      </c>
      <c r="DY205">
        <v>3</v>
      </c>
      <c r="DZ205">
        <v>1</v>
      </c>
      <c r="EA205">
        <v>1</v>
      </c>
      <c r="EB205">
        <v>0</v>
      </c>
      <c r="EC205">
        <v>0</v>
      </c>
      <c r="ED205">
        <v>1</v>
      </c>
      <c r="EE205">
        <v>1</v>
      </c>
      <c r="EF205">
        <v>0</v>
      </c>
      <c r="EG205">
        <v>0</v>
      </c>
      <c r="EH205">
        <v>1</v>
      </c>
      <c r="EI205">
        <v>0</v>
      </c>
      <c r="EJ205">
        <v>0</v>
      </c>
      <c r="EK205">
        <v>0</v>
      </c>
      <c r="EL205">
        <v>0</v>
      </c>
      <c r="EM205">
        <v>2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10</v>
      </c>
      <c r="ET205">
        <v>15</v>
      </c>
      <c r="EU205">
        <v>6</v>
      </c>
      <c r="EV205">
        <v>1</v>
      </c>
      <c r="EW205">
        <v>2</v>
      </c>
      <c r="EX205">
        <v>3</v>
      </c>
      <c r="EY205">
        <v>0</v>
      </c>
      <c r="EZ205">
        <v>0</v>
      </c>
      <c r="FA205">
        <v>1</v>
      </c>
      <c r="FB205">
        <v>0</v>
      </c>
      <c r="FC205">
        <v>0</v>
      </c>
      <c r="FD205">
        <v>1</v>
      </c>
      <c r="FE205">
        <v>0</v>
      </c>
      <c r="FF205">
        <v>0</v>
      </c>
      <c r="FG205">
        <v>0</v>
      </c>
      <c r="FH205">
        <v>1</v>
      </c>
      <c r="FI205">
        <v>0</v>
      </c>
      <c r="FJ205">
        <v>0</v>
      </c>
      <c r="FK205">
        <v>15</v>
      </c>
      <c r="FL205">
        <v>14</v>
      </c>
      <c r="FM205">
        <v>3</v>
      </c>
      <c r="FN205">
        <v>3</v>
      </c>
      <c r="FO205">
        <v>1</v>
      </c>
      <c r="FP205">
        <v>1</v>
      </c>
      <c r="FQ205">
        <v>2</v>
      </c>
      <c r="FR205">
        <v>0</v>
      </c>
      <c r="FS205">
        <v>0</v>
      </c>
      <c r="FT205">
        <v>1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1</v>
      </c>
      <c r="GE205">
        <v>2</v>
      </c>
      <c r="GF205">
        <v>0</v>
      </c>
      <c r="GG205">
        <v>14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 t="s">
        <v>0</v>
      </c>
      <c r="GQ205">
        <v>0</v>
      </c>
      <c r="GR205">
        <v>0</v>
      </c>
      <c r="GS205" t="s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</row>
    <row r="206" spans="1:207">
      <c r="A206" t="s">
        <v>883</v>
      </c>
      <c r="B206" t="s">
        <v>878</v>
      </c>
      <c r="C206" t="str">
        <f>"281005"</f>
        <v>281005</v>
      </c>
      <c r="D206" t="s">
        <v>882</v>
      </c>
      <c r="E206">
        <v>3</v>
      </c>
      <c r="F206">
        <v>1198</v>
      </c>
      <c r="G206">
        <v>910</v>
      </c>
      <c r="H206">
        <v>484</v>
      </c>
      <c r="I206">
        <v>426</v>
      </c>
      <c r="J206">
        <v>0</v>
      </c>
      <c r="K206">
        <v>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426</v>
      </c>
      <c r="T206">
        <v>0</v>
      </c>
      <c r="U206">
        <v>0</v>
      </c>
      <c r="V206">
        <v>426</v>
      </c>
      <c r="W206">
        <v>16</v>
      </c>
      <c r="X206">
        <v>12</v>
      </c>
      <c r="Y206">
        <v>4</v>
      </c>
      <c r="Z206">
        <v>0</v>
      </c>
      <c r="AA206">
        <v>410</v>
      </c>
      <c r="AB206">
        <v>109</v>
      </c>
      <c r="AC206">
        <v>33</v>
      </c>
      <c r="AD206">
        <v>1</v>
      </c>
      <c r="AE206">
        <v>11</v>
      </c>
      <c r="AF206">
        <v>2</v>
      </c>
      <c r="AG206">
        <v>1</v>
      </c>
      <c r="AH206">
        <v>1</v>
      </c>
      <c r="AI206">
        <v>4</v>
      </c>
      <c r="AJ206">
        <v>1</v>
      </c>
      <c r="AK206">
        <v>3</v>
      </c>
      <c r="AL206">
        <v>27</v>
      </c>
      <c r="AM206">
        <v>0</v>
      </c>
      <c r="AN206">
        <v>2</v>
      </c>
      <c r="AO206">
        <v>2</v>
      </c>
      <c r="AP206">
        <v>10</v>
      </c>
      <c r="AQ206">
        <v>0</v>
      </c>
      <c r="AR206">
        <v>3</v>
      </c>
      <c r="AS206">
        <v>0</v>
      </c>
      <c r="AT206">
        <v>3</v>
      </c>
      <c r="AU206">
        <v>0</v>
      </c>
      <c r="AV206">
        <v>5</v>
      </c>
      <c r="AW206">
        <v>109</v>
      </c>
      <c r="AX206">
        <v>81</v>
      </c>
      <c r="AY206">
        <v>11</v>
      </c>
      <c r="AZ206">
        <v>7</v>
      </c>
      <c r="BA206">
        <v>16</v>
      </c>
      <c r="BB206">
        <v>10</v>
      </c>
      <c r="BC206">
        <v>1</v>
      </c>
      <c r="BD206">
        <v>0</v>
      </c>
      <c r="BE206">
        <v>0</v>
      </c>
      <c r="BF206">
        <v>1</v>
      </c>
      <c r="BG206">
        <v>1</v>
      </c>
      <c r="BH206">
        <v>0</v>
      </c>
      <c r="BI206">
        <v>0</v>
      </c>
      <c r="BJ206">
        <v>3</v>
      </c>
      <c r="BK206">
        <v>2</v>
      </c>
      <c r="BL206">
        <v>2</v>
      </c>
      <c r="BM206">
        <v>26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81</v>
      </c>
      <c r="BT206">
        <v>6</v>
      </c>
      <c r="BU206">
        <v>1</v>
      </c>
      <c r="BV206">
        <v>0</v>
      </c>
      <c r="BW206">
        <v>1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2</v>
      </c>
      <c r="CE206">
        <v>6</v>
      </c>
      <c r="CF206">
        <v>22</v>
      </c>
      <c r="CG206">
        <v>11</v>
      </c>
      <c r="CH206">
        <v>1</v>
      </c>
      <c r="CI206">
        <v>0</v>
      </c>
      <c r="CJ206">
        <v>1</v>
      </c>
      <c r="CK206">
        <v>0</v>
      </c>
      <c r="CL206">
        <v>0</v>
      </c>
      <c r="CM206">
        <v>0</v>
      </c>
      <c r="CN206">
        <v>1</v>
      </c>
      <c r="CO206">
        <v>1</v>
      </c>
      <c r="CP206">
        <v>1</v>
      </c>
      <c r="CQ206">
        <v>0</v>
      </c>
      <c r="CR206">
        <v>1</v>
      </c>
      <c r="CS206">
        <v>1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1</v>
      </c>
      <c r="CZ206">
        <v>3</v>
      </c>
      <c r="DA206">
        <v>22</v>
      </c>
      <c r="DB206">
        <v>57</v>
      </c>
      <c r="DC206">
        <v>8</v>
      </c>
      <c r="DD206">
        <v>1</v>
      </c>
      <c r="DE206">
        <v>0</v>
      </c>
      <c r="DF206">
        <v>1</v>
      </c>
      <c r="DG206">
        <v>1</v>
      </c>
      <c r="DH206">
        <v>0</v>
      </c>
      <c r="DI206">
        <v>32</v>
      </c>
      <c r="DJ206">
        <v>0</v>
      </c>
      <c r="DK206">
        <v>0</v>
      </c>
      <c r="DL206">
        <v>14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57</v>
      </c>
      <c r="DX206">
        <v>49</v>
      </c>
      <c r="DY206">
        <v>5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2</v>
      </c>
      <c r="EG206">
        <v>0</v>
      </c>
      <c r="EH206">
        <v>0</v>
      </c>
      <c r="EI206">
        <v>1</v>
      </c>
      <c r="EJ206">
        <v>0</v>
      </c>
      <c r="EK206">
        <v>0</v>
      </c>
      <c r="EL206">
        <v>0</v>
      </c>
      <c r="EM206">
        <v>39</v>
      </c>
      <c r="EN206">
        <v>0</v>
      </c>
      <c r="EO206">
        <v>0</v>
      </c>
      <c r="EP206">
        <v>0</v>
      </c>
      <c r="EQ206">
        <v>0</v>
      </c>
      <c r="ER206">
        <v>2</v>
      </c>
      <c r="ES206">
        <v>49</v>
      </c>
      <c r="ET206">
        <v>54</v>
      </c>
      <c r="EU206">
        <v>10</v>
      </c>
      <c r="EV206">
        <v>10</v>
      </c>
      <c r="EW206">
        <v>5</v>
      </c>
      <c r="EX206">
        <v>0</v>
      </c>
      <c r="EY206">
        <v>0</v>
      </c>
      <c r="EZ206">
        <v>0</v>
      </c>
      <c r="FA206">
        <v>2</v>
      </c>
      <c r="FB206">
        <v>1</v>
      </c>
      <c r="FC206">
        <v>13</v>
      </c>
      <c r="FD206">
        <v>6</v>
      </c>
      <c r="FE206">
        <v>1</v>
      </c>
      <c r="FF206">
        <v>2</v>
      </c>
      <c r="FG206">
        <v>0</v>
      </c>
      <c r="FH206">
        <v>1</v>
      </c>
      <c r="FI206">
        <v>0</v>
      </c>
      <c r="FJ206">
        <v>3</v>
      </c>
      <c r="FK206">
        <v>54</v>
      </c>
      <c r="FL206">
        <v>30</v>
      </c>
      <c r="FM206">
        <v>11</v>
      </c>
      <c r="FN206">
        <v>3</v>
      </c>
      <c r="FO206">
        <v>3</v>
      </c>
      <c r="FP206">
        <v>1</v>
      </c>
      <c r="FQ206">
        <v>0</v>
      </c>
      <c r="FR206">
        <v>1</v>
      </c>
      <c r="FS206">
        <v>1</v>
      </c>
      <c r="FT206">
        <v>0</v>
      </c>
      <c r="FU206">
        <v>0</v>
      </c>
      <c r="FV206">
        <v>3</v>
      </c>
      <c r="FW206">
        <v>0</v>
      </c>
      <c r="FX206">
        <v>1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1</v>
      </c>
      <c r="GF206">
        <v>5</v>
      </c>
      <c r="GG206">
        <v>30</v>
      </c>
      <c r="GH206">
        <v>2</v>
      </c>
      <c r="GI206">
        <v>1</v>
      </c>
      <c r="GJ206">
        <v>0</v>
      </c>
      <c r="GK206">
        <v>0</v>
      </c>
      <c r="GL206">
        <v>0</v>
      </c>
      <c r="GM206">
        <v>1</v>
      </c>
      <c r="GN206">
        <v>0</v>
      </c>
      <c r="GO206">
        <v>0</v>
      </c>
      <c r="GP206" t="s">
        <v>0</v>
      </c>
      <c r="GQ206">
        <v>0</v>
      </c>
      <c r="GR206">
        <v>0</v>
      </c>
      <c r="GS206" t="s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2</v>
      </c>
    </row>
    <row r="207" spans="1:207">
      <c r="A207" t="s">
        <v>881</v>
      </c>
      <c r="B207" t="s">
        <v>878</v>
      </c>
      <c r="C207" t="str">
        <f>"281005"</f>
        <v>281005</v>
      </c>
      <c r="D207" t="s">
        <v>880</v>
      </c>
      <c r="E207">
        <v>4</v>
      </c>
      <c r="F207">
        <v>723</v>
      </c>
      <c r="G207">
        <v>560</v>
      </c>
      <c r="H207">
        <v>291</v>
      </c>
      <c r="I207">
        <v>269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269</v>
      </c>
      <c r="T207">
        <v>0</v>
      </c>
      <c r="U207">
        <v>0</v>
      </c>
      <c r="V207">
        <v>269</v>
      </c>
      <c r="W207">
        <v>21</v>
      </c>
      <c r="X207">
        <v>14</v>
      </c>
      <c r="Y207">
        <v>7</v>
      </c>
      <c r="Z207">
        <v>0</v>
      </c>
      <c r="AA207">
        <v>248</v>
      </c>
      <c r="AB207">
        <v>68</v>
      </c>
      <c r="AC207">
        <v>12</v>
      </c>
      <c r="AD207">
        <v>3</v>
      </c>
      <c r="AE207">
        <v>9</v>
      </c>
      <c r="AF207">
        <v>2</v>
      </c>
      <c r="AG207">
        <v>1</v>
      </c>
      <c r="AH207">
        <v>1</v>
      </c>
      <c r="AI207">
        <v>0</v>
      </c>
      <c r="AJ207">
        <v>2</v>
      </c>
      <c r="AK207">
        <v>4</v>
      </c>
      <c r="AL207">
        <v>20</v>
      </c>
      <c r="AM207">
        <v>2</v>
      </c>
      <c r="AN207">
        <v>0</v>
      </c>
      <c r="AO207">
        <v>0</v>
      </c>
      <c r="AP207">
        <v>9</v>
      </c>
      <c r="AQ207">
        <v>0</v>
      </c>
      <c r="AR207">
        <v>1</v>
      </c>
      <c r="AS207">
        <v>0</v>
      </c>
      <c r="AT207">
        <v>1</v>
      </c>
      <c r="AU207">
        <v>0</v>
      </c>
      <c r="AV207">
        <v>1</v>
      </c>
      <c r="AW207">
        <v>68</v>
      </c>
      <c r="AX207">
        <v>30</v>
      </c>
      <c r="AY207">
        <v>3</v>
      </c>
      <c r="AZ207">
        <v>1</v>
      </c>
      <c r="BA207">
        <v>5</v>
      </c>
      <c r="BB207">
        <v>5</v>
      </c>
      <c r="BC207">
        <v>2</v>
      </c>
      <c r="BD207">
        <v>0</v>
      </c>
      <c r="BE207">
        <v>1</v>
      </c>
      <c r="BF207">
        <v>1</v>
      </c>
      <c r="BG207">
        <v>0</v>
      </c>
      <c r="BH207">
        <v>0</v>
      </c>
      <c r="BI207">
        <v>2</v>
      </c>
      <c r="BJ207">
        <v>1</v>
      </c>
      <c r="BK207">
        <v>0</v>
      </c>
      <c r="BL207">
        <v>0</v>
      </c>
      <c r="BM207">
        <v>6</v>
      </c>
      <c r="BN207">
        <v>1</v>
      </c>
      <c r="BO207">
        <v>1</v>
      </c>
      <c r="BP207">
        <v>0</v>
      </c>
      <c r="BQ207">
        <v>0</v>
      </c>
      <c r="BR207">
        <v>1</v>
      </c>
      <c r="BS207">
        <v>30</v>
      </c>
      <c r="BT207">
        <v>7</v>
      </c>
      <c r="BU207">
        <v>1</v>
      </c>
      <c r="BV207">
        <v>0</v>
      </c>
      <c r="BW207">
        <v>2</v>
      </c>
      <c r="BX207">
        <v>2</v>
      </c>
      <c r="BY207">
        <v>1</v>
      </c>
      <c r="BZ207">
        <v>0</v>
      </c>
      <c r="CA207">
        <v>1</v>
      </c>
      <c r="CB207">
        <v>0</v>
      </c>
      <c r="CC207">
        <v>0</v>
      </c>
      <c r="CD207">
        <v>0</v>
      </c>
      <c r="CE207">
        <v>7</v>
      </c>
      <c r="CF207">
        <v>18</v>
      </c>
      <c r="CG207">
        <v>9</v>
      </c>
      <c r="CH207">
        <v>1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1</v>
      </c>
      <c r="CP207">
        <v>2</v>
      </c>
      <c r="CQ207">
        <v>0</v>
      </c>
      <c r="CR207">
        <v>0</v>
      </c>
      <c r="CS207">
        <v>0</v>
      </c>
      <c r="CT207">
        <v>2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3</v>
      </c>
      <c r="DA207">
        <v>18</v>
      </c>
      <c r="DB207">
        <v>77</v>
      </c>
      <c r="DC207">
        <v>46</v>
      </c>
      <c r="DD207">
        <v>3</v>
      </c>
      <c r="DE207">
        <v>0</v>
      </c>
      <c r="DF207">
        <v>7</v>
      </c>
      <c r="DG207">
        <v>3</v>
      </c>
      <c r="DH207">
        <v>0</v>
      </c>
      <c r="DI207">
        <v>2</v>
      </c>
      <c r="DJ207">
        <v>1</v>
      </c>
      <c r="DK207">
        <v>2</v>
      </c>
      <c r="DL207">
        <v>13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77</v>
      </c>
      <c r="DX207">
        <v>12</v>
      </c>
      <c r="DY207">
        <v>7</v>
      </c>
      <c r="DZ207">
        <v>0</v>
      </c>
      <c r="EA207">
        <v>0</v>
      </c>
      <c r="EB207">
        <v>0</v>
      </c>
      <c r="EC207">
        <v>0</v>
      </c>
      <c r="ED207">
        <v>1</v>
      </c>
      <c r="EE207">
        <v>2</v>
      </c>
      <c r="EF207">
        <v>1</v>
      </c>
      <c r="EG207">
        <v>0</v>
      </c>
      <c r="EH207">
        <v>1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12</v>
      </c>
      <c r="ET207">
        <v>29</v>
      </c>
      <c r="EU207">
        <v>8</v>
      </c>
      <c r="EV207">
        <v>2</v>
      </c>
      <c r="EW207">
        <v>2</v>
      </c>
      <c r="EX207">
        <v>1</v>
      </c>
      <c r="EY207">
        <v>2</v>
      </c>
      <c r="EZ207">
        <v>0</v>
      </c>
      <c r="FA207">
        <v>1</v>
      </c>
      <c r="FB207">
        <v>2</v>
      </c>
      <c r="FC207">
        <v>2</v>
      </c>
      <c r="FD207">
        <v>6</v>
      </c>
      <c r="FE207">
        <v>0</v>
      </c>
      <c r="FF207">
        <v>1</v>
      </c>
      <c r="FG207">
        <v>0</v>
      </c>
      <c r="FH207">
        <v>0</v>
      </c>
      <c r="FI207">
        <v>0</v>
      </c>
      <c r="FJ207">
        <v>2</v>
      </c>
      <c r="FK207">
        <v>29</v>
      </c>
      <c r="FL207">
        <v>5</v>
      </c>
      <c r="FM207">
        <v>1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1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1</v>
      </c>
      <c r="GC207">
        <v>0</v>
      </c>
      <c r="GD207">
        <v>0</v>
      </c>
      <c r="GE207">
        <v>2</v>
      </c>
      <c r="GF207">
        <v>0</v>
      </c>
      <c r="GG207">
        <v>5</v>
      </c>
      <c r="GH207">
        <v>2</v>
      </c>
      <c r="GI207">
        <v>2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 t="s">
        <v>0</v>
      </c>
      <c r="GQ207">
        <v>0</v>
      </c>
      <c r="GR207">
        <v>0</v>
      </c>
      <c r="GS207" t="s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2</v>
      </c>
    </row>
    <row r="208" spans="1:207">
      <c r="A208" t="s">
        <v>879</v>
      </c>
      <c r="B208" t="s">
        <v>878</v>
      </c>
      <c r="C208" t="str">
        <f>"281005"</f>
        <v>281005</v>
      </c>
      <c r="D208" t="s">
        <v>877</v>
      </c>
      <c r="E208">
        <v>5</v>
      </c>
      <c r="F208">
        <v>330</v>
      </c>
      <c r="G208">
        <v>260</v>
      </c>
      <c r="H208">
        <v>161</v>
      </c>
      <c r="I208">
        <v>99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99</v>
      </c>
      <c r="T208">
        <v>0</v>
      </c>
      <c r="U208">
        <v>0</v>
      </c>
      <c r="V208">
        <v>99</v>
      </c>
      <c r="W208">
        <v>5</v>
      </c>
      <c r="X208">
        <v>5</v>
      </c>
      <c r="Y208">
        <v>0</v>
      </c>
      <c r="Z208">
        <v>0</v>
      </c>
      <c r="AA208">
        <v>94</v>
      </c>
      <c r="AB208">
        <v>22</v>
      </c>
      <c r="AC208">
        <v>7</v>
      </c>
      <c r="AD208">
        <v>0</v>
      </c>
      <c r="AE208">
        <v>3</v>
      </c>
      <c r="AF208">
        <v>0</v>
      </c>
      <c r="AG208">
        <v>1</v>
      </c>
      <c r="AH208">
        <v>0</v>
      </c>
      <c r="AI208">
        <v>1</v>
      </c>
      <c r="AJ208">
        <v>1</v>
      </c>
      <c r="AK208">
        <v>0</v>
      </c>
      <c r="AL208">
        <v>4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2</v>
      </c>
      <c r="AS208">
        <v>0</v>
      </c>
      <c r="AT208">
        <v>0</v>
      </c>
      <c r="AU208">
        <v>0</v>
      </c>
      <c r="AV208">
        <v>2</v>
      </c>
      <c r="AW208">
        <v>22</v>
      </c>
      <c r="AX208">
        <v>29</v>
      </c>
      <c r="AY208">
        <v>7</v>
      </c>
      <c r="AZ208">
        <v>4</v>
      </c>
      <c r="BA208">
        <v>3</v>
      </c>
      <c r="BB208">
        <v>6</v>
      </c>
      <c r="BC208">
        <v>2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5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29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4</v>
      </c>
      <c r="CG208">
        <v>2</v>
      </c>
      <c r="CH208">
        <v>0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4</v>
      </c>
      <c r="DB208">
        <v>24</v>
      </c>
      <c r="DC208">
        <v>6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14</v>
      </c>
      <c r="DJ208">
        <v>0</v>
      </c>
      <c r="DK208">
        <v>0</v>
      </c>
      <c r="DL208">
        <v>3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24</v>
      </c>
      <c r="DX208">
        <v>8</v>
      </c>
      <c r="DY208">
        <v>0</v>
      </c>
      <c r="DZ208">
        <v>2</v>
      </c>
      <c r="EA208">
        <v>0</v>
      </c>
      <c r="EB208">
        <v>1</v>
      </c>
      <c r="EC208">
        <v>1</v>
      </c>
      <c r="ED208">
        <v>0</v>
      </c>
      <c r="EE208">
        <v>0</v>
      </c>
      <c r="EF208">
        <v>3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1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8</v>
      </c>
      <c r="ET208">
        <v>3</v>
      </c>
      <c r="EU208">
        <v>1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1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1</v>
      </c>
      <c r="FK208">
        <v>3</v>
      </c>
      <c r="FL208">
        <v>2</v>
      </c>
      <c r="FM208">
        <v>1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1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2</v>
      </c>
      <c r="GH208">
        <v>1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 t="s">
        <v>0</v>
      </c>
      <c r="GQ208">
        <v>0</v>
      </c>
      <c r="GR208">
        <v>0</v>
      </c>
      <c r="GS208" t="s">
        <v>0</v>
      </c>
      <c r="GT208">
        <v>0</v>
      </c>
      <c r="GU208">
        <v>0</v>
      </c>
      <c r="GV208">
        <v>0</v>
      </c>
      <c r="GW208">
        <v>1</v>
      </c>
      <c r="GX208">
        <v>0</v>
      </c>
      <c r="GY208">
        <v>1</v>
      </c>
    </row>
    <row r="209" spans="1:207">
      <c r="A209" t="s">
        <v>876</v>
      </c>
      <c r="B209" t="s">
        <v>869</v>
      </c>
      <c r="C209" t="str">
        <f>"281101"</f>
        <v>281101</v>
      </c>
      <c r="D209" t="s">
        <v>873</v>
      </c>
      <c r="E209">
        <v>1</v>
      </c>
      <c r="F209">
        <v>619</v>
      </c>
      <c r="G209">
        <v>470</v>
      </c>
      <c r="H209">
        <v>207</v>
      </c>
      <c r="I209">
        <v>263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263</v>
      </c>
      <c r="T209">
        <v>0</v>
      </c>
      <c r="U209">
        <v>0</v>
      </c>
      <c r="V209">
        <v>263</v>
      </c>
      <c r="W209">
        <v>8</v>
      </c>
      <c r="X209">
        <v>3</v>
      </c>
      <c r="Y209">
        <v>5</v>
      </c>
      <c r="Z209">
        <v>0</v>
      </c>
      <c r="AA209">
        <v>255</v>
      </c>
      <c r="AB209">
        <v>108</v>
      </c>
      <c r="AC209">
        <v>38</v>
      </c>
      <c r="AD209">
        <v>2</v>
      </c>
      <c r="AE209">
        <v>10</v>
      </c>
      <c r="AF209">
        <v>1</v>
      </c>
      <c r="AG209">
        <v>0</v>
      </c>
      <c r="AH209">
        <v>0</v>
      </c>
      <c r="AI209">
        <v>44</v>
      </c>
      <c r="AJ209">
        <v>0</v>
      </c>
      <c r="AK209">
        <v>0</v>
      </c>
      <c r="AL209">
        <v>1</v>
      </c>
      <c r="AM209">
        <v>1</v>
      </c>
      <c r="AN209">
        <v>0</v>
      </c>
      <c r="AO209">
        <v>1</v>
      </c>
      <c r="AP209">
        <v>0</v>
      </c>
      <c r="AQ209">
        <v>0</v>
      </c>
      <c r="AR209">
        <v>4</v>
      </c>
      <c r="AS209">
        <v>0</v>
      </c>
      <c r="AT209">
        <v>1</v>
      </c>
      <c r="AU209">
        <v>4</v>
      </c>
      <c r="AV209">
        <v>1</v>
      </c>
      <c r="AW209">
        <v>108</v>
      </c>
      <c r="AX209">
        <v>52</v>
      </c>
      <c r="AY209">
        <v>22</v>
      </c>
      <c r="AZ209">
        <v>4</v>
      </c>
      <c r="BA209">
        <v>5</v>
      </c>
      <c r="BB209">
        <v>16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3</v>
      </c>
      <c r="BK209">
        <v>0</v>
      </c>
      <c r="BL209">
        <v>1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52</v>
      </c>
      <c r="BT209">
        <v>5</v>
      </c>
      <c r="BU209">
        <v>3</v>
      </c>
      <c r="BV209">
        <v>0</v>
      </c>
      <c r="BW209">
        <v>0</v>
      </c>
      <c r="BX209">
        <v>0</v>
      </c>
      <c r="BY209">
        <v>1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5</v>
      </c>
      <c r="CF209">
        <v>17</v>
      </c>
      <c r="CG209">
        <v>13</v>
      </c>
      <c r="CH209">
        <v>1</v>
      </c>
      <c r="CI209">
        <v>1</v>
      </c>
      <c r="CJ209">
        <v>1</v>
      </c>
      <c r="CK209">
        <v>0</v>
      </c>
      <c r="CL209">
        <v>0</v>
      </c>
      <c r="CM209">
        <v>1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17</v>
      </c>
      <c r="DB209">
        <v>38</v>
      </c>
      <c r="DC209">
        <v>11</v>
      </c>
      <c r="DD209">
        <v>1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25</v>
      </c>
      <c r="DW209">
        <v>38</v>
      </c>
      <c r="DX209">
        <v>24</v>
      </c>
      <c r="DY209">
        <v>19</v>
      </c>
      <c r="DZ209">
        <v>2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3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24</v>
      </c>
      <c r="ET209">
        <v>8</v>
      </c>
      <c r="EU209">
        <v>5</v>
      </c>
      <c r="EV209">
        <v>0</v>
      </c>
      <c r="EW209">
        <v>1</v>
      </c>
      <c r="EX209">
        <v>1</v>
      </c>
      <c r="EY209">
        <v>0</v>
      </c>
      <c r="EZ209">
        <v>0</v>
      </c>
      <c r="FA209">
        <v>1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8</v>
      </c>
      <c r="FL209">
        <v>2</v>
      </c>
      <c r="FM209">
        <v>1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1</v>
      </c>
      <c r="GF209">
        <v>0</v>
      </c>
      <c r="GG209">
        <v>2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 t="s">
        <v>0</v>
      </c>
      <c r="GQ209">
        <v>0</v>
      </c>
      <c r="GR209">
        <v>1</v>
      </c>
      <c r="GS209" t="s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1</v>
      </c>
    </row>
    <row r="210" spans="1:207">
      <c r="A210" t="s">
        <v>875</v>
      </c>
      <c r="B210" t="s">
        <v>869</v>
      </c>
      <c r="C210" t="str">
        <f>"281101"</f>
        <v>281101</v>
      </c>
      <c r="D210" t="s">
        <v>873</v>
      </c>
      <c r="E210">
        <v>2</v>
      </c>
      <c r="F210">
        <v>564</v>
      </c>
      <c r="G210">
        <v>430</v>
      </c>
      <c r="H210">
        <v>229</v>
      </c>
      <c r="I210">
        <v>201</v>
      </c>
      <c r="J210">
        <v>3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201</v>
      </c>
      <c r="T210">
        <v>0</v>
      </c>
      <c r="U210">
        <v>0</v>
      </c>
      <c r="V210">
        <v>201</v>
      </c>
      <c r="W210">
        <v>5</v>
      </c>
      <c r="X210">
        <v>2</v>
      </c>
      <c r="Y210">
        <v>3</v>
      </c>
      <c r="Z210">
        <v>0</v>
      </c>
      <c r="AA210">
        <v>196</v>
      </c>
      <c r="AB210">
        <v>117</v>
      </c>
      <c r="AC210">
        <v>47</v>
      </c>
      <c r="AD210">
        <v>1</v>
      </c>
      <c r="AE210">
        <v>7</v>
      </c>
      <c r="AF210">
        <v>9</v>
      </c>
      <c r="AG210">
        <v>0</v>
      </c>
      <c r="AH210">
        <v>1</v>
      </c>
      <c r="AI210">
        <v>40</v>
      </c>
      <c r="AJ210">
        <v>0</v>
      </c>
      <c r="AK210">
        <v>0</v>
      </c>
      <c r="AL210">
        <v>3</v>
      </c>
      <c r="AM210">
        <v>0</v>
      </c>
      <c r="AN210">
        <v>0</v>
      </c>
      <c r="AO210">
        <v>1</v>
      </c>
      <c r="AP210">
        <v>0</v>
      </c>
      <c r="AQ210">
        <v>1</v>
      </c>
      <c r="AR210">
        <v>4</v>
      </c>
      <c r="AS210">
        <v>0</v>
      </c>
      <c r="AT210">
        <v>2</v>
      </c>
      <c r="AU210">
        <v>1</v>
      </c>
      <c r="AV210">
        <v>0</v>
      </c>
      <c r="AW210">
        <v>117</v>
      </c>
      <c r="AX210">
        <v>23</v>
      </c>
      <c r="AY210">
        <v>8</v>
      </c>
      <c r="AZ210">
        <v>0</v>
      </c>
      <c r="BA210">
        <v>4</v>
      </c>
      <c r="BB210">
        <v>4</v>
      </c>
      <c r="BC210">
        <v>1</v>
      </c>
      <c r="BD210">
        <v>0</v>
      </c>
      <c r="BE210">
        <v>1</v>
      </c>
      <c r="BF210">
        <v>0</v>
      </c>
      <c r="BG210">
        <v>1</v>
      </c>
      <c r="BH210">
        <v>0</v>
      </c>
      <c r="BI210">
        <v>2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1</v>
      </c>
      <c r="BQ210">
        <v>0</v>
      </c>
      <c r="BR210">
        <v>0</v>
      </c>
      <c r="BS210">
        <v>23</v>
      </c>
      <c r="BT210">
        <v>5</v>
      </c>
      <c r="BU210">
        <v>0</v>
      </c>
      <c r="BV210">
        <v>1</v>
      </c>
      <c r="BW210">
        <v>0</v>
      </c>
      <c r="BX210">
        <v>2</v>
      </c>
      <c r="BY210">
        <v>0</v>
      </c>
      <c r="BZ210">
        <v>1</v>
      </c>
      <c r="CA210">
        <v>1</v>
      </c>
      <c r="CB210">
        <v>0</v>
      </c>
      <c r="CC210">
        <v>0</v>
      </c>
      <c r="CD210">
        <v>0</v>
      </c>
      <c r="CE210">
        <v>5</v>
      </c>
      <c r="CF210">
        <v>3</v>
      </c>
      <c r="CG210">
        <v>2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</v>
      </c>
      <c r="DA210">
        <v>3</v>
      </c>
      <c r="DB210">
        <v>34</v>
      </c>
      <c r="DC210">
        <v>8</v>
      </c>
      <c r="DD210">
        <v>1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25</v>
      </c>
      <c r="DW210">
        <v>34</v>
      </c>
      <c r="DX210">
        <v>2</v>
      </c>
      <c r="DY210">
        <v>2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2</v>
      </c>
      <c r="ET210">
        <v>12</v>
      </c>
      <c r="EU210">
        <v>3</v>
      </c>
      <c r="EV210">
        <v>2</v>
      </c>
      <c r="EW210">
        <v>0</v>
      </c>
      <c r="EX210">
        <v>1</v>
      </c>
      <c r="EY210">
        <v>0</v>
      </c>
      <c r="EZ210">
        <v>4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1</v>
      </c>
      <c r="FG210">
        <v>0</v>
      </c>
      <c r="FH210">
        <v>0</v>
      </c>
      <c r="FI210">
        <v>1</v>
      </c>
      <c r="FJ210">
        <v>0</v>
      </c>
      <c r="FK210">
        <v>12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 t="s">
        <v>0</v>
      </c>
      <c r="GQ210">
        <v>0</v>
      </c>
      <c r="GR210">
        <v>0</v>
      </c>
      <c r="GS210" t="s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</row>
    <row r="211" spans="1:207">
      <c r="A211" t="s">
        <v>874</v>
      </c>
      <c r="B211" t="s">
        <v>869</v>
      </c>
      <c r="C211" t="str">
        <f>"281101"</f>
        <v>281101</v>
      </c>
      <c r="D211" t="s">
        <v>873</v>
      </c>
      <c r="E211">
        <v>3</v>
      </c>
      <c r="F211">
        <v>520</v>
      </c>
      <c r="G211">
        <v>400</v>
      </c>
      <c r="H211">
        <v>245</v>
      </c>
      <c r="I211">
        <v>155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155</v>
      </c>
      <c r="T211">
        <v>0</v>
      </c>
      <c r="U211">
        <v>0</v>
      </c>
      <c r="V211">
        <v>155</v>
      </c>
      <c r="W211">
        <v>10</v>
      </c>
      <c r="X211">
        <v>7</v>
      </c>
      <c r="Y211">
        <v>3</v>
      </c>
      <c r="Z211">
        <v>0</v>
      </c>
      <c r="AA211">
        <v>145</v>
      </c>
      <c r="AB211">
        <v>70</v>
      </c>
      <c r="AC211">
        <v>32</v>
      </c>
      <c r="AD211">
        <v>0</v>
      </c>
      <c r="AE211">
        <v>4</v>
      </c>
      <c r="AF211">
        <v>1</v>
      </c>
      <c r="AG211">
        <v>1</v>
      </c>
      <c r="AH211">
        <v>0</v>
      </c>
      <c r="AI211">
        <v>23</v>
      </c>
      <c r="AJ211">
        <v>0</v>
      </c>
      <c r="AK211">
        <v>0</v>
      </c>
      <c r="AL211">
        <v>3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4</v>
      </c>
      <c r="AS211">
        <v>0</v>
      </c>
      <c r="AT211">
        <v>0</v>
      </c>
      <c r="AU211">
        <v>0</v>
      </c>
      <c r="AV211">
        <v>1</v>
      </c>
      <c r="AW211">
        <v>70</v>
      </c>
      <c r="AX211">
        <v>22</v>
      </c>
      <c r="AY211">
        <v>6</v>
      </c>
      <c r="AZ211">
        <v>0</v>
      </c>
      <c r="BA211">
        <v>2</v>
      </c>
      <c r="BB211">
        <v>7</v>
      </c>
      <c r="BC211">
        <v>4</v>
      </c>
      <c r="BD211">
        <v>0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</v>
      </c>
      <c r="BS211">
        <v>22</v>
      </c>
      <c r="BT211">
        <v>2</v>
      </c>
      <c r="BU211">
        <v>1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0</v>
      </c>
      <c r="CD211">
        <v>0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</v>
      </c>
      <c r="DB211">
        <v>30</v>
      </c>
      <c r="DC211">
        <v>1</v>
      </c>
      <c r="DD211">
        <v>1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1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26</v>
      </c>
      <c r="DW211">
        <v>30</v>
      </c>
      <c r="DX211">
        <v>7</v>
      </c>
      <c r="DY211">
        <v>2</v>
      </c>
      <c r="DZ211">
        <v>0</v>
      </c>
      <c r="EA211">
        <v>0</v>
      </c>
      <c r="EB211">
        <v>1</v>
      </c>
      <c r="EC211">
        <v>0</v>
      </c>
      <c r="ED211">
        <v>0</v>
      </c>
      <c r="EE211">
        <v>1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2</v>
      </c>
      <c r="ES211">
        <v>7</v>
      </c>
      <c r="ET211">
        <v>9</v>
      </c>
      <c r="EU211">
        <v>6</v>
      </c>
      <c r="EV211">
        <v>1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1</v>
      </c>
      <c r="FE211">
        <v>0</v>
      </c>
      <c r="FF211">
        <v>0</v>
      </c>
      <c r="FG211">
        <v>0</v>
      </c>
      <c r="FH211">
        <v>1</v>
      </c>
      <c r="FI211">
        <v>0</v>
      </c>
      <c r="FJ211">
        <v>0</v>
      </c>
      <c r="FK211">
        <v>9</v>
      </c>
      <c r="FL211">
        <v>3</v>
      </c>
      <c r="FM211">
        <v>1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2</v>
      </c>
      <c r="GF211">
        <v>0</v>
      </c>
      <c r="GG211">
        <v>3</v>
      </c>
      <c r="GH211">
        <v>1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1</v>
      </c>
      <c r="GO211">
        <v>0</v>
      </c>
      <c r="GP211" t="s">
        <v>0</v>
      </c>
      <c r="GQ211">
        <v>0</v>
      </c>
      <c r="GR211">
        <v>0</v>
      </c>
      <c r="GS211" t="s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1</v>
      </c>
    </row>
    <row r="212" spans="1:207">
      <c r="A212" t="s">
        <v>872</v>
      </c>
      <c r="B212" t="s">
        <v>869</v>
      </c>
      <c r="C212" t="str">
        <f>"281101"</f>
        <v>281101</v>
      </c>
      <c r="D212" t="s">
        <v>871</v>
      </c>
      <c r="E212">
        <v>4</v>
      </c>
      <c r="F212">
        <v>515</v>
      </c>
      <c r="G212">
        <v>390</v>
      </c>
      <c r="H212">
        <v>213</v>
      </c>
      <c r="I212">
        <v>177</v>
      </c>
      <c r="J212">
        <v>1</v>
      </c>
      <c r="K212">
        <v>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177</v>
      </c>
      <c r="T212">
        <v>0</v>
      </c>
      <c r="U212">
        <v>0</v>
      </c>
      <c r="V212">
        <v>177</v>
      </c>
      <c r="W212">
        <v>6</v>
      </c>
      <c r="X212">
        <v>5</v>
      </c>
      <c r="Y212">
        <v>1</v>
      </c>
      <c r="Z212">
        <v>0</v>
      </c>
      <c r="AA212">
        <v>171</v>
      </c>
      <c r="AB212">
        <v>95</v>
      </c>
      <c r="AC212">
        <v>47</v>
      </c>
      <c r="AD212">
        <v>3</v>
      </c>
      <c r="AE212">
        <v>3</v>
      </c>
      <c r="AF212">
        <v>2</v>
      </c>
      <c r="AG212">
        <v>2</v>
      </c>
      <c r="AH212">
        <v>1</v>
      </c>
      <c r="AI212">
        <v>30</v>
      </c>
      <c r="AJ212">
        <v>1</v>
      </c>
      <c r="AK212">
        <v>0</v>
      </c>
      <c r="AL212">
        <v>2</v>
      </c>
      <c r="AM212">
        <v>0</v>
      </c>
      <c r="AN212">
        <v>1</v>
      </c>
      <c r="AO212">
        <v>2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95</v>
      </c>
      <c r="AX212">
        <v>18</v>
      </c>
      <c r="AY212">
        <v>9</v>
      </c>
      <c r="AZ212">
        <v>6</v>
      </c>
      <c r="BA212">
        <v>1</v>
      </c>
      <c r="BB212">
        <v>2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18</v>
      </c>
      <c r="BT212">
        <v>3</v>
      </c>
      <c r="BU212">
        <v>1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1</v>
      </c>
      <c r="CB212">
        <v>0</v>
      </c>
      <c r="CC212">
        <v>0</v>
      </c>
      <c r="CD212">
        <v>1</v>
      </c>
      <c r="CE212">
        <v>3</v>
      </c>
      <c r="CF212">
        <v>2</v>
      </c>
      <c r="CG212">
        <v>0</v>
      </c>
      <c r="CH212">
        <v>1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1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2</v>
      </c>
      <c r="DB212">
        <v>28</v>
      </c>
      <c r="DC212">
        <v>2</v>
      </c>
      <c r="DD212">
        <v>3</v>
      </c>
      <c r="DE212">
        <v>1</v>
      </c>
      <c r="DF212">
        <v>3</v>
      </c>
      <c r="DG212">
        <v>2</v>
      </c>
      <c r="DH212">
        <v>0</v>
      </c>
      <c r="DI212">
        <v>1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15</v>
      </c>
      <c r="DW212">
        <v>28</v>
      </c>
      <c r="DX212">
        <v>8</v>
      </c>
      <c r="DY212">
        <v>7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1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8</v>
      </c>
      <c r="ET212">
        <v>14</v>
      </c>
      <c r="EU212">
        <v>4</v>
      </c>
      <c r="EV212">
        <v>0</v>
      </c>
      <c r="EW212">
        <v>0</v>
      </c>
      <c r="EX212">
        <v>2</v>
      </c>
      <c r="EY212">
        <v>0</v>
      </c>
      <c r="EZ212">
        <v>2</v>
      </c>
      <c r="FA212">
        <v>2</v>
      </c>
      <c r="FB212">
        <v>0</v>
      </c>
      <c r="FC212">
        <v>0</v>
      </c>
      <c r="FD212">
        <v>1</v>
      </c>
      <c r="FE212">
        <v>0</v>
      </c>
      <c r="FF212">
        <v>1</v>
      </c>
      <c r="FG212">
        <v>0</v>
      </c>
      <c r="FH212">
        <v>0</v>
      </c>
      <c r="FI212">
        <v>0</v>
      </c>
      <c r="FJ212">
        <v>2</v>
      </c>
      <c r="FK212">
        <v>14</v>
      </c>
      <c r="FL212">
        <v>3</v>
      </c>
      <c r="FM212">
        <v>0</v>
      </c>
      <c r="FN212">
        <v>1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1</v>
      </c>
      <c r="GA212">
        <v>1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3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 t="s">
        <v>0</v>
      </c>
      <c r="GQ212">
        <v>0</v>
      </c>
      <c r="GR212">
        <v>0</v>
      </c>
      <c r="GS212" t="s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</row>
    <row r="213" spans="1:207">
      <c r="A213" t="s">
        <v>870</v>
      </c>
      <c r="B213" t="s">
        <v>869</v>
      </c>
      <c r="C213" t="str">
        <f>"281101"</f>
        <v>281101</v>
      </c>
      <c r="D213" t="s">
        <v>868</v>
      </c>
      <c r="E213">
        <v>5</v>
      </c>
      <c r="F213">
        <v>424</v>
      </c>
      <c r="G213">
        <v>320</v>
      </c>
      <c r="H213">
        <v>217</v>
      </c>
      <c r="I213">
        <v>103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103</v>
      </c>
      <c r="T213">
        <v>0</v>
      </c>
      <c r="U213">
        <v>0</v>
      </c>
      <c r="V213">
        <v>103</v>
      </c>
      <c r="W213">
        <v>6</v>
      </c>
      <c r="X213">
        <v>4</v>
      </c>
      <c r="Y213">
        <v>2</v>
      </c>
      <c r="Z213">
        <v>0</v>
      </c>
      <c r="AA213">
        <v>97</v>
      </c>
      <c r="AB213">
        <v>43</v>
      </c>
      <c r="AC213">
        <v>18</v>
      </c>
      <c r="AD213">
        <v>0</v>
      </c>
      <c r="AE213">
        <v>5</v>
      </c>
      <c r="AF213">
        <v>3</v>
      </c>
      <c r="AG213">
        <v>2</v>
      </c>
      <c r="AH213">
        <v>1</v>
      </c>
      <c r="AI213">
        <v>10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2</v>
      </c>
      <c r="AS213">
        <v>2</v>
      </c>
      <c r="AT213">
        <v>0</v>
      </c>
      <c r="AU213">
        <v>0</v>
      </c>
      <c r="AV213">
        <v>0</v>
      </c>
      <c r="AW213">
        <v>43</v>
      </c>
      <c r="AX213">
        <v>20</v>
      </c>
      <c r="AY213">
        <v>6</v>
      </c>
      <c r="AZ213">
        <v>6</v>
      </c>
      <c r="BA213">
        <v>3</v>
      </c>
      <c r="BB213">
        <v>2</v>
      </c>
      <c r="BC213">
        <v>0</v>
      </c>
      <c r="BD213">
        <v>0</v>
      </c>
      <c r="BE213">
        <v>0</v>
      </c>
      <c r="BF213">
        <v>1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20</v>
      </c>
      <c r="BT213">
        <v>7</v>
      </c>
      <c r="BU213">
        <v>4</v>
      </c>
      <c r="BV213">
        <v>0</v>
      </c>
      <c r="BW213">
        <v>1</v>
      </c>
      <c r="BX213">
        <v>1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7</v>
      </c>
      <c r="CF213">
        <v>3</v>
      </c>
      <c r="CG213">
        <v>2</v>
      </c>
      <c r="CH213">
        <v>0</v>
      </c>
      <c r="CI213">
        <v>1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3</v>
      </c>
      <c r="DB213">
        <v>8</v>
      </c>
      <c r="DC213">
        <v>1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1</v>
      </c>
      <c r="DV213">
        <v>5</v>
      </c>
      <c r="DW213">
        <v>8</v>
      </c>
      <c r="DX213">
        <v>3</v>
      </c>
      <c r="DY213">
        <v>2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1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3</v>
      </c>
      <c r="ET213">
        <v>5</v>
      </c>
      <c r="EU213">
        <v>1</v>
      </c>
      <c r="EV213">
        <v>0</v>
      </c>
      <c r="EW213">
        <v>0</v>
      </c>
      <c r="EX213">
        <v>1</v>
      </c>
      <c r="EY213">
        <v>0</v>
      </c>
      <c r="EZ213">
        <v>0</v>
      </c>
      <c r="FA213">
        <v>0</v>
      </c>
      <c r="FB213">
        <v>1</v>
      </c>
      <c r="FC213">
        <v>0</v>
      </c>
      <c r="FD213">
        <v>0</v>
      </c>
      <c r="FE213">
        <v>1</v>
      </c>
      <c r="FF213">
        <v>0</v>
      </c>
      <c r="FG213">
        <v>0</v>
      </c>
      <c r="FH213">
        <v>1</v>
      </c>
      <c r="FI213">
        <v>0</v>
      </c>
      <c r="FJ213">
        <v>0</v>
      </c>
      <c r="FK213">
        <v>5</v>
      </c>
      <c r="FL213">
        <v>7</v>
      </c>
      <c r="FM213">
        <v>4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1</v>
      </c>
      <c r="FU213">
        <v>0</v>
      </c>
      <c r="FV213">
        <v>0</v>
      </c>
      <c r="FW213">
        <v>0</v>
      </c>
      <c r="FX213">
        <v>1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1</v>
      </c>
      <c r="GF213">
        <v>0</v>
      </c>
      <c r="GG213">
        <v>7</v>
      </c>
      <c r="GH213">
        <v>1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 t="s">
        <v>0</v>
      </c>
      <c r="GQ213">
        <v>0</v>
      </c>
      <c r="GR213">
        <v>0</v>
      </c>
      <c r="GS213" t="s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</row>
    <row r="214" spans="1:207">
      <c r="A214" t="s">
        <v>867</v>
      </c>
      <c r="B214" t="s">
        <v>863</v>
      </c>
      <c r="C214" t="str">
        <f>"281102"</f>
        <v>281102</v>
      </c>
      <c r="D214" t="s">
        <v>678</v>
      </c>
      <c r="E214">
        <v>1</v>
      </c>
      <c r="F214">
        <v>519</v>
      </c>
      <c r="G214">
        <v>400</v>
      </c>
      <c r="H214">
        <v>186</v>
      </c>
      <c r="I214">
        <v>214</v>
      </c>
      <c r="J214">
        <v>0</v>
      </c>
      <c r="K214">
        <v>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214</v>
      </c>
      <c r="T214">
        <v>0</v>
      </c>
      <c r="U214">
        <v>0</v>
      </c>
      <c r="V214">
        <v>214</v>
      </c>
      <c r="W214">
        <v>17</v>
      </c>
      <c r="X214">
        <v>15</v>
      </c>
      <c r="Y214">
        <v>2</v>
      </c>
      <c r="Z214">
        <v>0</v>
      </c>
      <c r="AA214">
        <v>197</v>
      </c>
      <c r="AB214">
        <v>110</v>
      </c>
      <c r="AC214">
        <v>28</v>
      </c>
      <c r="AD214">
        <v>3</v>
      </c>
      <c r="AE214">
        <v>5</v>
      </c>
      <c r="AF214">
        <v>2</v>
      </c>
      <c r="AG214">
        <v>1</v>
      </c>
      <c r="AH214">
        <v>1</v>
      </c>
      <c r="AI214">
        <v>56</v>
      </c>
      <c r="AJ214">
        <v>0</v>
      </c>
      <c r="AK214">
        <v>1</v>
      </c>
      <c r="AL214">
        <v>1</v>
      </c>
      <c r="AM214">
        <v>1</v>
      </c>
      <c r="AN214">
        <v>0</v>
      </c>
      <c r="AO214">
        <v>1</v>
      </c>
      <c r="AP214">
        <v>0</v>
      </c>
      <c r="AQ214">
        <v>1</v>
      </c>
      <c r="AR214">
        <v>5</v>
      </c>
      <c r="AS214">
        <v>2</v>
      </c>
      <c r="AT214">
        <v>0</v>
      </c>
      <c r="AU214">
        <v>0</v>
      </c>
      <c r="AV214">
        <v>2</v>
      </c>
      <c r="AW214">
        <v>110</v>
      </c>
      <c r="AX214">
        <v>23</v>
      </c>
      <c r="AY214">
        <v>15</v>
      </c>
      <c r="AZ214">
        <v>2</v>
      </c>
      <c r="BA214">
        <v>4</v>
      </c>
      <c r="BB214">
        <v>1</v>
      </c>
      <c r="BC214">
        <v>0</v>
      </c>
      <c r="BD214">
        <v>0</v>
      </c>
      <c r="BE214">
        <v>0</v>
      </c>
      <c r="BF214">
        <v>0</v>
      </c>
      <c r="BG214">
        <v>1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23</v>
      </c>
      <c r="BT214">
        <v>12</v>
      </c>
      <c r="BU214">
        <v>4</v>
      </c>
      <c r="BV214">
        <v>0</v>
      </c>
      <c r="BW214">
        <v>1</v>
      </c>
      <c r="BX214">
        <v>2</v>
      </c>
      <c r="BY214">
        <v>4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12</v>
      </c>
      <c r="CF214">
        <v>8</v>
      </c>
      <c r="CG214">
        <v>3</v>
      </c>
      <c r="CH214">
        <v>0</v>
      </c>
      <c r="CI214">
        <v>0</v>
      </c>
      <c r="CJ214">
        <v>0</v>
      </c>
      <c r="CK214">
        <v>0</v>
      </c>
      <c r="CL214">
        <v>2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3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8</v>
      </c>
      <c r="DB214">
        <v>15</v>
      </c>
      <c r="DC214">
        <v>2</v>
      </c>
      <c r="DD214">
        <v>2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1</v>
      </c>
      <c r="DR214">
        <v>1</v>
      </c>
      <c r="DS214">
        <v>0</v>
      </c>
      <c r="DT214">
        <v>0</v>
      </c>
      <c r="DU214">
        <v>0</v>
      </c>
      <c r="DV214">
        <v>8</v>
      </c>
      <c r="DW214">
        <v>15</v>
      </c>
      <c r="DX214">
        <v>13</v>
      </c>
      <c r="DY214">
        <v>9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2</v>
      </c>
      <c r="EI214">
        <v>0</v>
      </c>
      <c r="EJ214">
        <v>1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1</v>
      </c>
      <c r="ES214">
        <v>13</v>
      </c>
      <c r="ET214">
        <v>9</v>
      </c>
      <c r="EU214">
        <v>5</v>
      </c>
      <c r="EV214">
        <v>0</v>
      </c>
      <c r="EW214">
        <v>0</v>
      </c>
      <c r="EX214">
        <v>0</v>
      </c>
      <c r="EY214">
        <v>1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1</v>
      </c>
      <c r="FF214">
        <v>0</v>
      </c>
      <c r="FG214">
        <v>0</v>
      </c>
      <c r="FH214">
        <v>1</v>
      </c>
      <c r="FI214">
        <v>0</v>
      </c>
      <c r="FJ214">
        <v>1</v>
      </c>
      <c r="FK214">
        <v>9</v>
      </c>
      <c r="FL214">
        <v>5</v>
      </c>
      <c r="FM214">
        <v>2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1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1</v>
      </c>
      <c r="GF214">
        <v>1</v>
      </c>
      <c r="GG214">
        <v>5</v>
      </c>
      <c r="GH214">
        <v>2</v>
      </c>
      <c r="GI214">
        <v>1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1</v>
      </c>
      <c r="GP214" t="s">
        <v>0</v>
      </c>
      <c r="GQ214">
        <v>0</v>
      </c>
      <c r="GR214">
        <v>0</v>
      </c>
      <c r="GS214" t="s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2</v>
      </c>
    </row>
    <row r="215" spans="1:207">
      <c r="A215" t="s">
        <v>866</v>
      </c>
      <c r="B215" t="s">
        <v>863</v>
      </c>
      <c r="C215" t="str">
        <f>"281102"</f>
        <v>281102</v>
      </c>
      <c r="D215" t="s">
        <v>678</v>
      </c>
      <c r="E215">
        <v>2</v>
      </c>
      <c r="F215">
        <v>581</v>
      </c>
      <c r="G215">
        <v>450</v>
      </c>
      <c r="H215">
        <v>240</v>
      </c>
      <c r="I215">
        <v>210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210</v>
      </c>
      <c r="T215">
        <v>0</v>
      </c>
      <c r="U215">
        <v>0</v>
      </c>
      <c r="V215">
        <v>210</v>
      </c>
      <c r="W215">
        <v>2</v>
      </c>
      <c r="X215">
        <v>1</v>
      </c>
      <c r="Y215">
        <v>1</v>
      </c>
      <c r="Z215">
        <v>0</v>
      </c>
      <c r="AA215">
        <v>208</v>
      </c>
      <c r="AB215">
        <v>104</v>
      </c>
      <c r="AC215">
        <v>37</v>
      </c>
      <c r="AD215">
        <v>1</v>
      </c>
      <c r="AE215">
        <v>3</v>
      </c>
      <c r="AF215">
        <v>2</v>
      </c>
      <c r="AG215">
        <v>5</v>
      </c>
      <c r="AH215">
        <v>0</v>
      </c>
      <c r="AI215">
        <v>48</v>
      </c>
      <c r="AJ215">
        <v>0</v>
      </c>
      <c r="AK215">
        <v>0</v>
      </c>
      <c r="AL215">
        <v>3</v>
      </c>
      <c r="AM215">
        <v>0</v>
      </c>
      <c r="AN215">
        <v>0</v>
      </c>
      <c r="AO215">
        <v>1</v>
      </c>
      <c r="AP215">
        <v>0</v>
      </c>
      <c r="AQ215">
        <v>3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104</v>
      </c>
      <c r="AX215">
        <v>13</v>
      </c>
      <c r="AY215">
        <v>7</v>
      </c>
      <c r="AZ215">
        <v>0</v>
      </c>
      <c r="BA215">
        <v>2</v>
      </c>
      <c r="BB215">
        <v>0</v>
      </c>
      <c r="BC215">
        <v>1</v>
      </c>
      <c r="BD215">
        <v>0</v>
      </c>
      <c r="BE215">
        <v>0</v>
      </c>
      <c r="BF215">
        <v>2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13</v>
      </c>
      <c r="BT215">
        <v>9</v>
      </c>
      <c r="BU215">
        <v>3</v>
      </c>
      <c r="BV215">
        <v>1</v>
      </c>
      <c r="BW215">
        <v>2</v>
      </c>
      <c r="BX215">
        <v>0</v>
      </c>
      <c r="BY215">
        <v>3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9</v>
      </c>
      <c r="CF215">
        <v>13</v>
      </c>
      <c r="CG215">
        <v>10</v>
      </c>
      <c r="CH215">
        <v>1</v>
      </c>
      <c r="CI215">
        <v>0</v>
      </c>
      <c r="CJ215">
        <v>0</v>
      </c>
      <c r="CK215">
        <v>0</v>
      </c>
      <c r="CL215">
        <v>1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13</v>
      </c>
      <c r="DB215">
        <v>29</v>
      </c>
      <c r="DC215">
        <v>2</v>
      </c>
      <c r="DD215">
        <v>4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23</v>
      </c>
      <c r="DW215">
        <v>29</v>
      </c>
      <c r="DX215">
        <v>15</v>
      </c>
      <c r="DY215">
        <v>11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2</v>
      </c>
      <c r="EF215">
        <v>1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15</v>
      </c>
      <c r="ET215">
        <v>18</v>
      </c>
      <c r="EU215">
        <v>9</v>
      </c>
      <c r="EV215">
        <v>0</v>
      </c>
      <c r="EW215">
        <v>1</v>
      </c>
      <c r="EX215">
        <v>1</v>
      </c>
      <c r="EY215">
        <v>1</v>
      </c>
      <c r="EZ215">
        <v>1</v>
      </c>
      <c r="FA215">
        <v>0</v>
      </c>
      <c r="FB215">
        <v>0</v>
      </c>
      <c r="FC215">
        <v>0</v>
      </c>
      <c r="FD215">
        <v>3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1</v>
      </c>
      <c r="FK215">
        <v>18</v>
      </c>
      <c r="FL215">
        <v>6</v>
      </c>
      <c r="FM215">
        <v>3</v>
      </c>
      <c r="FN215">
        <v>0</v>
      </c>
      <c r="FO215">
        <v>0</v>
      </c>
      <c r="FP215">
        <v>1</v>
      </c>
      <c r="FQ215">
        <v>0</v>
      </c>
      <c r="FR215">
        <v>1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1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6</v>
      </c>
      <c r="GH215">
        <v>1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1</v>
      </c>
      <c r="GP215" t="s">
        <v>0</v>
      </c>
      <c r="GQ215">
        <v>0</v>
      </c>
      <c r="GR215">
        <v>0</v>
      </c>
      <c r="GS215" t="s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1</v>
      </c>
    </row>
    <row r="216" spans="1:207">
      <c r="A216" t="s">
        <v>865</v>
      </c>
      <c r="B216" t="s">
        <v>863</v>
      </c>
      <c r="C216" t="str">
        <f>"281102"</f>
        <v>281102</v>
      </c>
      <c r="D216" t="s">
        <v>357</v>
      </c>
      <c r="E216">
        <v>3</v>
      </c>
      <c r="F216">
        <v>735</v>
      </c>
      <c r="G216">
        <v>570</v>
      </c>
      <c r="H216">
        <v>277</v>
      </c>
      <c r="I216">
        <v>293</v>
      </c>
      <c r="J216">
        <v>0</v>
      </c>
      <c r="K216">
        <v>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293</v>
      </c>
      <c r="T216">
        <v>0</v>
      </c>
      <c r="U216">
        <v>0</v>
      </c>
      <c r="V216">
        <v>293</v>
      </c>
      <c r="W216">
        <v>14</v>
      </c>
      <c r="X216">
        <v>10</v>
      </c>
      <c r="Y216">
        <v>4</v>
      </c>
      <c r="Z216">
        <v>0</v>
      </c>
      <c r="AA216">
        <v>279</v>
      </c>
      <c r="AB216">
        <v>90</v>
      </c>
      <c r="AC216">
        <v>25</v>
      </c>
      <c r="AD216">
        <v>1</v>
      </c>
      <c r="AE216">
        <v>4</v>
      </c>
      <c r="AF216">
        <v>1</v>
      </c>
      <c r="AG216">
        <v>1</v>
      </c>
      <c r="AH216">
        <v>0</v>
      </c>
      <c r="AI216">
        <v>37</v>
      </c>
      <c r="AJ216">
        <v>0</v>
      </c>
      <c r="AK216">
        <v>0</v>
      </c>
      <c r="AL216">
        <v>7</v>
      </c>
      <c r="AM216">
        <v>0</v>
      </c>
      <c r="AN216">
        <v>0</v>
      </c>
      <c r="AO216">
        <v>3</v>
      </c>
      <c r="AP216">
        <v>0</v>
      </c>
      <c r="AQ216">
        <v>0</v>
      </c>
      <c r="AR216">
        <v>3</v>
      </c>
      <c r="AS216">
        <v>0</v>
      </c>
      <c r="AT216">
        <v>1</v>
      </c>
      <c r="AU216">
        <v>6</v>
      </c>
      <c r="AV216">
        <v>1</v>
      </c>
      <c r="AW216">
        <v>90</v>
      </c>
      <c r="AX216">
        <v>60</v>
      </c>
      <c r="AY216">
        <v>25</v>
      </c>
      <c r="AZ216">
        <v>5</v>
      </c>
      <c r="BA216">
        <v>4</v>
      </c>
      <c r="BB216">
        <v>7</v>
      </c>
      <c r="BC216">
        <v>2</v>
      </c>
      <c r="BD216">
        <v>0</v>
      </c>
      <c r="BE216">
        <v>1</v>
      </c>
      <c r="BF216">
        <v>1</v>
      </c>
      <c r="BG216">
        <v>0</v>
      </c>
      <c r="BH216">
        <v>0</v>
      </c>
      <c r="BI216">
        <v>1</v>
      </c>
      <c r="BJ216">
        <v>1</v>
      </c>
      <c r="BK216">
        <v>0</v>
      </c>
      <c r="BL216">
        <v>2</v>
      </c>
      <c r="BM216">
        <v>0</v>
      </c>
      <c r="BN216">
        <v>0</v>
      </c>
      <c r="BO216">
        <v>3</v>
      </c>
      <c r="BP216">
        <v>1</v>
      </c>
      <c r="BQ216">
        <v>0</v>
      </c>
      <c r="BR216">
        <v>7</v>
      </c>
      <c r="BS216">
        <v>60</v>
      </c>
      <c r="BT216">
        <v>10</v>
      </c>
      <c r="BU216">
        <v>5</v>
      </c>
      <c r="BV216">
        <v>0</v>
      </c>
      <c r="BW216">
        <v>0</v>
      </c>
      <c r="BX216">
        <v>2</v>
      </c>
      <c r="BY216">
        <v>1</v>
      </c>
      <c r="BZ216">
        <v>0</v>
      </c>
      <c r="CA216">
        <v>0</v>
      </c>
      <c r="CB216">
        <v>0</v>
      </c>
      <c r="CC216">
        <v>0</v>
      </c>
      <c r="CD216">
        <v>2</v>
      </c>
      <c r="CE216">
        <v>10</v>
      </c>
      <c r="CF216">
        <v>24</v>
      </c>
      <c r="CG216">
        <v>17</v>
      </c>
      <c r="CH216">
        <v>0</v>
      </c>
      <c r="CI216">
        <v>0</v>
      </c>
      <c r="CJ216">
        <v>0</v>
      </c>
      <c r="CK216">
        <v>0</v>
      </c>
      <c r="CL216">
        <v>2</v>
      </c>
      <c r="CM216">
        <v>0</v>
      </c>
      <c r="CN216">
        <v>0</v>
      </c>
      <c r="CO216">
        <v>0</v>
      </c>
      <c r="CP216">
        <v>1</v>
      </c>
      <c r="CQ216">
        <v>0</v>
      </c>
      <c r="CR216">
        <v>2</v>
      </c>
      <c r="CS216">
        <v>0</v>
      </c>
      <c r="CT216">
        <v>1</v>
      </c>
      <c r="CU216">
        <v>0</v>
      </c>
      <c r="CV216">
        <v>1</v>
      </c>
      <c r="CW216">
        <v>0</v>
      </c>
      <c r="CX216">
        <v>0</v>
      </c>
      <c r="CY216">
        <v>0</v>
      </c>
      <c r="CZ216">
        <v>0</v>
      </c>
      <c r="DA216">
        <v>24</v>
      </c>
      <c r="DB216">
        <v>37</v>
      </c>
      <c r="DC216">
        <v>1</v>
      </c>
      <c r="DD216">
        <v>4</v>
      </c>
      <c r="DE216">
        <v>0</v>
      </c>
      <c r="DF216">
        <v>0</v>
      </c>
      <c r="DG216">
        <v>1</v>
      </c>
      <c r="DH216">
        <v>1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29</v>
      </c>
      <c r="DW216">
        <v>37</v>
      </c>
      <c r="DX216">
        <v>25</v>
      </c>
      <c r="DY216">
        <v>15</v>
      </c>
      <c r="DZ216">
        <v>3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1</v>
      </c>
      <c r="EG216">
        <v>0</v>
      </c>
      <c r="EH216">
        <v>1</v>
      </c>
      <c r="EI216">
        <v>0</v>
      </c>
      <c r="EJ216">
        <v>0</v>
      </c>
      <c r="EK216">
        <v>0</v>
      </c>
      <c r="EL216">
        <v>2</v>
      </c>
      <c r="EM216">
        <v>0</v>
      </c>
      <c r="EN216">
        <v>0</v>
      </c>
      <c r="EO216">
        <v>2</v>
      </c>
      <c r="EP216">
        <v>1</v>
      </c>
      <c r="EQ216">
        <v>0</v>
      </c>
      <c r="ER216">
        <v>0</v>
      </c>
      <c r="ES216">
        <v>25</v>
      </c>
      <c r="ET216">
        <v>22</v>
      </c>
      <c r="EU216">
        <v>11</v>
      </c>
      <c r="EV216">
        <v>3</v>
      </c>
      <c r="EW216">
        <v>0</v>
      </c>
      <c r="EX216">
        <v>1</v>
      </c>
      <c r="EY216">
        <v>0</v>
      </c>
      <c r="EZ216">
        <v>1</v>
      </c>
      <c r="FA216">
        <v>1</v>
      </c>
      <c r="FB216">
        <v>0</v>
      </c>
      <c r="FC216">
        <v>1</v>
      </c>
      <c r="FD216">
        <v>4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22</v>
      </c>
      <c r="FL216">
        <v>10</v>
      </c>
      <c r="FM216">
        <v>5</v>
      </c>
      <c r="FN216">
        <v>0</v>
      </c>
      <c r="FO216">
        <v>0</v>
      </c>
      <c r="FP216">
        <v>1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4</v>
      </c>
      <c r="GG216">
        <v>10</v>
      </c>
      <c r="GH216">
        <v>1</v>
      </c>
      <c r="GI216">
        <v>1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 t="s">
        <v>0</v>
      </c>
      <c r="GQ216">
        <v>0</v>
      </c>
      <c r="GR216">
        <v>0</v>
      </c>
      <c r="GS216" t="s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1</v>
      </c>
    </row>
    <row r="217" spans="1:207">
      <c r="A217" t="s">
        <v>864</v>
      </c>
      <c r="B217" t="s">
        <v>863</v>
      </c>
      <c r="C217" t="str">
        <f>"281102"</f>
        <v>281102</v>
      </c>
      <c r="D217" t="s">
        <v>862</v>
      </c>
      <c r="E217">
        <v>4</v>
      </c>
      <c r="F217">
        <v>330</v>
      </c>
      <c r="G217">
        <v>250</v>
      </c>
      <c r="H217">
        <v>159</v>
      </c>
      <c r="I217">
        <v>91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91</v>
      </c>
      <c r="T217">
        <v>0</v>
      </c>
      <c r="U217">
        <v>0</v>
      </c>
      <c r="V217">
        <v>91</v>
      </c>
      <c r="W217">
        <v>6</v>
      </c>
      <c r="X217">
        <v>4</v>
      </c>
      <c r="Y217">
        <v>2</v>
      </c>
      <c r="Z217">
        <v>0</v>
      </c>
      <c r="AA217">
        <v>85</v>
      </c>
      <c r="AB217">
        <v>26</v>
      </c>
      <c r="AC217">
        <v>5</v>
      </c>
      <c r="AD217">
        <v>3</v>
      </c>
      <c r="AE217">
        <v>4</v>
      </c>
      <c r="AF217">
        <v>2</v>
      </c>
      <c r="AG217">
        <v>1</v>
      </c>
      <c r="AH217">
        <v>0</v>
      </c>
      <c r="AI217">
        <v>8</v>
      </c>
      <c r="AJ217">
        <v>0</v>
      </c>
      <c r="AK217">
        <v>1</v>
      </c>
      <c r="AL217">
        <v>1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26</v>
      </c>
      <c r="AX217">
        <v>16</v>
      </c>
      <c r="AY217">
        <v>4</v>
      </c>
      <c r="AZ217">
        <v>1</v>
      </c>
      <c r="BA217">
        <v>3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0</v>
      </c>
      <c r="BL217">
        <v>2</v>
      </c>
      <c r="BM217">
        <v>0</v>
      </c>
      <c r="BN217">
        <v>0</v>
      </c>
      <c r="BO217">
        <v>3</v>
      </c>
      <c r="BP217">
        <v>0</v>
      </c>
      <c r="BQ217">
        <v>0</v>
      </c>
      <c r="BR217">
        <v>1</v>
      </c>
      <c r="BS217">
        <v>16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1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1</v>
      </c>
      <c r="CF217">
        <v>3</v>
      </c>
      <c r="CG217">
        <v>3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3</v>
      </c>
      <c r="DB217">
        <v>19</v>
      </c>
      <c r="DC217">
        <v>1</v>
      </c>
      <c r="DD217">
        <v>1</v>
      </c>
      <c r="DE217">
        <v>0</v>
      </c>
      <c r="DF217">
        <v>0</v>
      </c>
      <c r="DG217">
        <v>0</v>
      </c>
      <c r="DH217">
        <v>1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15</v>
      </c>
      <c r="DW217">
        <v>19</v>
      </c>
      <c r="DX217">
        <v>6</v>
      </c>
      <c r="DY217">
        <v>5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6</v>
      </c>
      <c r="ET217">
        <v>11</v>
      </c>
      <c r="EU217">
        <v>3</v>
      </c>
      <c r="EV217">
        <v>1</v>
      </c>
      <c r="EW217">
        <v>1</v>
      </c>
      <c r="EX217">
        <v>1</v>
      </c>
      <c r="EY217">
        <v>0</v>
      </c>
      <c r="EZ217">
        <v>0</v>
      </c>
      <c r="FA217">
        <v>1</v>
      </c>
      <c r="FB217">
        <v>0</v>
      </c>
      <c r="FC217">
        <v>1</v>
      </c>
      <c r="FD217">
        <v>2</v>
      </c>
      <c r="FE217">
        <v>0</v>
      </c>
      <c r="FF217">
        <v>1</v>
      </c>
      <c r="FG217">
        <v>0</v>
      </c>
      <c r="FH217">
        <v>0</v>
      </c>
      <c r="FI217">
        <v>0</v>
      </c>
      <c r="FJ217">
        <v>0</v>
      </c>
      <c r="FK217">
        <v>11</v>
      </c>
      <c r="FL217">
        <v>3</v>
      </c>
      <c r="FM217">
        <v>2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1</v>
      </c>
      <c r="GF217">
        <v>0</v>
      </c>
      <c r="GG217">
        <v>3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 t="s">
        <v>0</v>
      </c>
      <c r="GQ217">
        <v>0</v>
      </c>
      <c r="GR217">
        <v>0</v>
      </c>
      <c r="GS217" t="s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</row>
    <row r="218" spans="1:207">
      <c r="A218" t="s">
        <v>861</v>
      </c>
      <c r="B218" t="s">
        <v>854</v>
      </c>
      <c r="C218" t="str">
        <f>"281103"</f>
        <v>281103</v>
      </c>
      <c r="D218" t="s">
        <v>859</v>
      </c>
      <c r="E218">
        <v>1</v>
      </c>
      <c r="F218">
        <v>637</v>
      </c>
      <c r="G218">
        <v>490</v>
      </c>
      <c r="H218">
        <v>297</v>
      </c>
      <c r="I218">
        <v>193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193</v>
      </c>
      <c r="T218">
        <v>0</v>
      </c>
      <c r="U218">
        <v>0</v>
      </c>
      <c r="V218">
        <v>193</v>
      </c>
      <c r="W218">
        <v>10</v>
      </c>
      <c r="X218">
        <v>8</v>
      </c>
      <c r="Y218">
        <v>2</v>
      </c>
      <c r="Z218">
        <v>0</v>
      </c>
      <c r="AA218">
        <v>183</v>
      </c>
      <c r="AB218">
        <v>86</v>
      </c>
      <c r="AC218">
        <v>22</v>
      </c>
      <c r="AD218">
        <v>2</v>
      </c>
      <c r="AE218">
        <v>0</v>
      </c>
      <c r="AF218">
        <v>3</v>
      </c>
      <c r="AG218">
        <v>1</v>
      </c>
      <c r="AH218">
        <v>1</v>
      </c>
      <c r="AI218">
        <v>27</v>
      </c>
      <c r="AJ218">
        <v>1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2</v>
      </c>
      <c r="AR218">
        <v>23</v>
      </c>
      <c r="AS218">
        <v>0</v>
      </c>
      <c r="AT218">
        <v>0</v>
      </c>
      <c r="AU218">
        <v>1</v>
      </c>
      <c r="AV218">
        <v>1</v>
      </c>
      <c r="AW218">
        <v>86</v>
      </c>
      <c r="AX218">
        <v>30</v>
      </c>
      <c r="AY218">
        <v>14</v>
      </c>
      <c r="AZ218">
        <v>3</v>
      </c>
      <c r="BA218">
        <v>7</v>
      </c>
      <c r="BB218">
        <v>3</v>
      </c>
      <c r="BC218">
        <v>0</v>
      </c>
      <c r="BD218">
        <v>1</v>
      </c>
      <c r="BE218">
        <v>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30</v>
      </c>
      <c r="BT218">
        <v>9</v>
      </c>
      <c r="BU218">
        <v>1</v>
      </c>
      <c r="BV218">
        <v>0</v>
      </c>
      <c r="BW218">
        <v>4</v>
      </c>
      <c r="BX218">
        <v>0</v>
      </c>
      <c r="BY218">
        <v>2</v>
      </c>
      <c r="BZ218">
        <v>0</v>
      </c>
      <c r="CA218">
        <v>0</v>
      </c>
      <c r="CB218">
        <v>0</v>
      </c>
      <c r="CC218">
        <v>0</v>
      </c>
      <c r="CD218">
        <v>2</v>
      </c>
      <c r="CE218">
        <v>9</v>
      </c>
      <c r="CF218">
        <v>8</v>
      </c>
      <c r="CG218">
        <v>4</v>
      </c>
      <c r="CH218">
        <v>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2</v>
      </c>
      <c r="CS218">
        <v>0</v>
      </c>
      <c r="CT218">
        <v>0</v>
      </c>
      <c r="CU218">
        <v>0</v>
      </c>
      <c r="CV218">
        <v>0</v>
      </c>
      <c r="CW218">
        <v>1</v>
      </c>
      <c r="CX218">
        <v>0</v>
      </c>
      <c r="CY218">
        <v>0</v>
      </c>
      <c r="CZ218">
        <v>0</v>
      </c>
      <c r="DA218">
        <v>8</v>
      </c>
      <c r="DB218">
        <v>14</v>
      </c>
      <c r="DC218">
        <v>6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1</v>
      </c>
      <c r="DL218">
        <v>1</v>
      </c>
      <c r="DM218">
        <v>0</v>
      </c>
      <c r="DN218">
        <v>0</v>
      </c>
      <c r="DO218">
        <v>0</v>
      </c>
      <c r="DP218">
        <v>1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5</v>
      </c>
      <c r="DW218">
        <v>14</v>
      </c>
      <c r="DX218">
        <v>5</v>
      </c>
      <c r="DY218">
        <v>3</v>
      </c>
      <c r="DZ218">
        <v>0</v>
      </c>
      <c r="EA218">
        <v>0</v>
      </c>
      <c r="EB218">
        <v>0</v>
      </c>
      <c r="EC218">
        <v>0</v>
      </c>
      <c r="ED218">
        <v>1</v>
      </c>
      <c r="EE218">
        <v>1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5</v>
      </c>
      <c r="ET218">
        <v>26</v>
      </c>
      <c r="EU218">
        <v>6</v>
      </c>
      <c r="EV218">
        <v>12</v>
      </c>
      <c r="EW218">
        <v>2</v>
      </c>
      <c r="EX218">
        <v>0</v>
      </c>
      <c r="EY218">
        <v>0</v>
      </c>
      <c r="EZ218">
        <v>0</v>
      </c>
      <c r="FA218">
        <v>1</v>
      </c>
      <c r="FB218">
        <v>0</v>
      </c>
      <c r="FC218">
        <v>0</v>
      </c>
      <c r="FD218">
        <v>1</v>
      </c>
      <c r="FE218">
        <v>1</v>
      </c>
      <c r="FF218">
        <v>0</v>
      </c>
      <c r="FG218">
        <v>0</v>
      </c>
      <c r="FH218">
        <v>1</v>
      </c>
      <c r="FI218">
        <v>0</v>
      </c>
      <c r="FJ218">
        <v>2</v>
      </c>
      <c r="FK218">
        <v>26</v>
      </c>
      <c r="FL218">
        <v>4</v>
      </c>
      <c r="FM218">
        <v>4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4</v>
      </c>
      <c r="GH218">
        <v>1</v>
      </c>
      <c r="GI218">
        <v>1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 t="s">
        <v>0</v>
      </c>
      <c r="GQ218">
        <v>0</v>
      </c>
      <c r="GR218">
        <v>0</v>
      </c>
      <c r="GS218" t="s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1</v>
      </c>
    </row>
    <row r="219" spans="1:207">
      <c r="A219" t="s">
        <v>860</v>
      </c>
      <c r="B219" t="s">
        <v>854</v>
      </c>
      <c r="C219" t="str">
        <f>"281103"</f>
        <v>281103</v>
      </c>
      <c r="D219" t="s">
        <v>859</v>
      </c>
      <c r="E219">
        <v>2</v>
      </c>
      <c r="F219">
        <v>1003</v>
      </c>
      <c r="G219">
        <v>770</v>
      </c>
      <c r="H219">
        <v>379</v>
      </c>
      <c r="I219">
        <v>391</v>
      </c>
      <c r="J219">
        <v>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391</v>
      </c>
      <c r="T219">
        <v>0</v>
      </c>
      <c r="U219">
        <v>0</v>
      </c>
      <c r="V219">
        <v>391</v>
      </c>
      <c r="W219">
        <v>18</v>
      </c>
      <c r="X219">
        <v>15</v>
      </c>
      <c r="Y219">
        <v>1</v>
      </c>
      <c r="Z219">
        <v>0</v>
      </c>
      <c r="AA219">
        <v>373</v>
      </c>
      <c r="AB219">
        <v>127</v>
      </c>
      <c r="AC219">
        <v>29</v>
      </c>
      <c r="AD219">
        <v>2</v>
      </c>
      <c r="AE219">
        <v>3</v>
      </c>
      <c r="AF219">
        <v>2</v>
      </c>
      <c r="AG219">
        <v>0</v>
      </c>
      <c r="AH219">
        <v>0</v>
      </c>
      <c r="AI219">
        <v>41</v>
      </c>
      <c r="AJ219">
        <v>5</v>
      </c>
      <c r="AK219">
        <v>0</v>
      </c>
      <c r="AL219">
        <v>4</v>
      </c>
      <c r="AM219">
        <v>0</v>
      </c>
      <c r="AN219">
        <v>2</v>
      </c>
      <c r="AO219">
        <v>2</v>
      </c>
      <c r="AP219">
        <v>0</v>
      </c>
      <c r="AQ219">
        <v>1</v>
      </c>
      <c r="AR219">
        <v>28</v>
      </c>
      <c r="AS219">
        <v>0</v>
      </c>
      <c r="AT219">
        <v>2</v>
      </c>
      <c r="AU219">
        <v>5</v>
      </c>
      <c r="AV219">
        <v>1</v>
      </c>
      <c r="AW219">
        <v>127</v>
      </c>
      <c r="AX219">
        <v>95</v>
      </c>
      <c r="AY219">
        <v>42</v>
      </c>
      <c r="AZ219">
        <v>7</v>
      </c>
      <c r="BA219">
        <v>17</v>
      </c>
      <c r="BB219">
        <v>13</v>
      </c>
      <c r="BC219">
        <v>0</v>
      </c>
      <c r="BD219">
        <v>0</v>
      </c>
      <c r="BE219">
        <v>0</v>
      </c>
      <c r="BF219">
        <v>3</v>
      </c>
      <c r="BG219">
        <v>1</v>
      </c>
      <c r="BH219">
        <v>0</v>
      </c>
      <c r="BI219">
        <v>0</v>
      </c>
      <c r="BJ219">
        <v>2</v>
      </c>
      <c r="BK219">
        <v>0</v>
      </c>
      <c r="BL219">
        <v>2</v>
      </c>
      <c r="BM219">
        <v>0</v>
      </c>
      <c r="BN219">
        <v>1</v>
      </c>
      <c r="BO219">
        <v>2</v>
      </c>
      <c r="BP219">
        <v>3</v>
      </c>
      <c r="BQ219">
        <v>0</v>
      </c>
      <c r="BR219">
        <v>2</v>
      </c>
      <c r="BS219">
        <v>95</v>
      </c>
      <c r="BT219">
        <v>17</v>
      </c>
      <c r="BU219">
        <v>6</v>
      </c>
      <c r="BV219">
        <v>0</v>
      </c>
      <c r="BW219">
        <v>2</v>
      </c>
      <c r="BX219">
        <v>1</v>
      </c>
      <c r="BY219">
        <v>5</v>
      </c>
      <c r="BZ219">
        <v>2</v>
      </c>
      <c r="CA219">
        <v>0</v>
      </c>
      <c r="CB219">
        <v>0</v>
      </c>
      <c r="CC219">
        <v>0</v>
      </c>
      <c r="CD219">
        <v>1</v>
      </c>
      <c r="CE219">
        <v>17</v>
      </c>
      <c r="CF219">
        <v>7</v>
      </c>
      <c r="CG219">
        <v>3</v>
      </c>
      <c r="CH219">
        <v>0</v>
      </c>
      <c r="CI219">
        <v>3</v>
      </c>
      <c r="CJ219">
        <v>0</v>
      </c>
      <c r="CK219">
        <v>0</v>
      </c>
      <c r="CL219">
        <v>1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7</v>
      </c>
      <c r="DB219">
        <v>34</v>
      </c>
      <c r="DC219">
        <v>4</v>
      </c>
      <c r="DD219">
        <v>0</v>
      </c>
      <c r="DE219">
        <v>0</v>
      </c>
      <c r="DF219">
        <v>0</v>
      </c>
      <c r="DG219">
        <v>5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23</v>
      </c>
      <c r="DW219">
        <v>34</v>
      </c>
      <c r="DX219">
        <v>16</v>
      </c>
      <c r="DY219">
        <v>11</v>
      </c>
      <c r="DZ219">
        <v>0</v>
      </c>
      <c r="EA219">
        <v>0</v>
      </c>
      <c r="EB219">
        <v>1</v>
      </c>
      <c r="EC219">
        <v>0</v>
      </c>
      <c r="ED219">
        <v>1</v>
      </c>
      <c r="EE219">
        <v>0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2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16</v>
      </c>
      <c r="ET219">
        <v>57</v>
      </c>
      <c r="EU219">
        <v>20</v>
      </c>
      <c r="EV219">
        <v>21</v>
      </c>
      <c r="EW219">
        <v>1</v>
      </c>
      <c r="EX219">
        <v>0</v>
      </c>
      <c r="EY219">
        <v>0</v>
      </c>
      <c r="EZ219">
        <v>1</v>
      </c>
      <c r="FA219">
        <v>1</v>
      </c>
      <c r="FB219">
        <v>1</v>
      </c>
      <c r="FC219">
        <v>0</v>
      </c>
      <c r="FD219">
        <v>5</v>
      </c>
      <c r="FE219">
        <v>3</v>
      </c>
      <c r="FF219">
        <v>0</v>
      </c>
      <c r="FG219">
        <v>0</v>
      </c>
      <c r="FH219">
        <v>0</v>
      </c>
      <c r="FI219">
        <v>3</v>
      </c>
      <c r="FJ219">
        <v>1</v>
      </c>
      <c r="FK219">
        <v>57</v>
      </c>
      <c r="FL219">
        <v>18</v>
      </c>
      <c r="FM219">
        <v>6</v>
      </c>
      <c r="FN219">
        <v>3</v>
      </c>
      <c r="FO219">
        <v>1</v>
      </c>
      <c r="FP219">
        <v>0</v>
      </c>
      <c r="FQ219">
        <v>0</v>
      </c>
      <c r="FR219">
        <v>0</v>
      </c>
      <c r="FS219">
        <v>1</v>
      </c>
      <c r="FT219">
        <v>1</v>
      </c>
      <c r="FU219">
        <v>2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4</v>
      </c>
      <c r="GF219">
        <v>0</v>
      </c>
      <c r="GG219">
        <v>18</v>
      </c>
      <c r="GH219">
        <v>2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1</v>
      </c>
      <c r="GO219">
        <v>0</v>
      </c>
      <c r="GP219" t="s">
        <v>0</v>
      </c>
      <c r="GQ219">
        <v>0</v>
      </c>
      <c r="GR219">
        <v>0</v>
      </c>
      <c r="GS219" t="s">
        <v>0</v>
      </c>
      <c r="GT219">
        <v>0</v>
      </c>
      <c r="GU219">
        <v>0</v>
      </c>
      <c r="GV219">
        <v>0</v>
      </c>
      <c r="GW219">
        <v>0</v>
      </c>
      <c r="GX219">
        <v>1</v>
      </c>
      <c r="GY219">
        <v>2</v>
      </c>
    </row>
    <row r="220" spans="1:207">
      <c r="A220" t="s">
        <v>858</v>
      </c>
      <c r="B220" t="s">
        <v>854</v>
      </c>
      <c r="C220" t="str">
        <f>"281103"</f>
        <v>281103</v>
      </c>
      <c r="D220" t="s">
        <v>357</v>
      </c>
      <c r="E220">
        <v>3</v>
      </c>
      <c r="F220">
        <v>712</v>
      </c>
      <c r="G220">
        <v>540</v>
      </c>
      <c r="H220">
        <v>384</v>
      </c>
      <c r="I220">
        <v>156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156</v>
      </c>
      <c r="T220">
        <v>0</v>
      </c>
      <c r="U220">
        <v>0</v>
      </c>
      <c r="V220">
        <v>156</v>
      </c>
      <c r="W220">
        <v>10</v>
      </c>
      <c r="X220">
        <v>9</v>
      </c>
      <c r="Y220">
        <v>1</v>
      </c>
      <c r="Z220">
        <v>0</v>
      </c>
      <c r="AA220">
        <v>146</v>
      </c>
      <c r="AB220">
        <v>63</v>
      </c>
      <c r="AC220">
        <v>24</v>
      </c>
      <c r="AD220">
        <v>2</v>
      </c>
      <c r="AE220">
        <v>4</v>
      </c>
      <c r="AF220">
        <v>3</v>
      </c>
      <c r="AG220">
        <v>0</v>
      </c>
      <c r="AH220">
        <v>3</v>
      </c>
      <c r="AI220">
        <v>14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9</v>
      </c>
      <c r="AS220">
        <v>0</v>
      </c>
      <c r="AT220">
        <v>0</v>
      </c>
      <c r="AU220">
        <v>1</v>
      </c>
      <c r="AV220">
        <v>0</v>
      </c>
      <c r="AW220">
        <v>63</v>
      </c>
      <c r="AX220">
        <v>26</v>
      </c>
      <c r="AY220">
        <v>12</v>
      </c>
      <c r="AZ220">
        <v>1</v>
      </c>
      <c r="BA220">
        <v>3</v>
      </c>
      <c r="BB220">
        <v>5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26</v>
      </c>
      <c r="BT220">
        <v>7</v>
      </c>
      <c r="BU220">
        <v>4</v>
      </c>
      <c r="BV220">
        <v>1</v>
      </c>
      <c r="BW220">
        <v>1</v>
      </c>
      <c r="BX220">
        <v>0</v>
      </c>
      <c r="BY220">
        <v>1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7</v>
      </c>
      <c r="CF220">
        <v>4</v>
      </c>
      <c r="CG220">
        <v>2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4</v>
      </c>
      <c r="DB220">
        <v>17</v>
      </c>
      <c r="DC220">
        <v>3</v>
      </c>
      <c r="DD220">
        <v>1</v>
      </c>
      <c r="DE220">
        <v>0</v>
      </c>
      <c r="DF220">
        <v>0</v>
      </c>
      <c r="DG220">
        <v>0</v>
      </c>
      <c r="DH220">
        <v>3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2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8</v>
      </c>
      <c r="DW220">
        <v>17</v>
      </c>
      <c r="DX220">
        <v>9</v>
      </c>
      <c r="DY220">
        <v>6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9</v>
      </c>
      <c r="ET220">
        <v>18</v>
      </c>
      <c r="EU220">
        <v>11</v>
      </c>
      <c r="EV220">
        <v>0</v>
      </c>
      <c r="EW220">
        <v>1</v>
      </c>
      <c r="EX220">
        <v>2</v>
      </c>
      <c r="EY220">
        <v>0</v>
      </c>
      <c r="EZ220">
        <v>2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</v>
      </c>
      <c r="FJ220">
        <v>1</v>
      </c>
      <c r="FK220">
        <v>18</v>
      </c>
      <c r="FL220">
        <v>1</v>
      </c>
      <c r="FM220">
        <v>1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1</v>
      </c>
      <c r="GH220">
        <v>1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 t="s">
        <v>0</v>
      </c>
      <c r="GQ220">
        <v>1</v>
      </c>
      <c r="GR220">
        <v>0</v>
      </c>
      <c r="GS220" t="s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1</v>
      </c>
    </row>
    <row r="221" spans="1:207">
      <c r="A221" t="s">
        <v>857</v>
      </c>
      <c r="B221" t="s">
        <v>854</v>
      </c>
      <c r="C221" t="str">
        <f>"281103"</f>
        <v>281103</v>
      </c>
      <c r="D221" t="s">
        <v>355</v>
      </c>
      <c r="E221">
        <v>4</v>
      </c>
      <c r="F221">
        <v>386</v>
      </c>
      <c r="G221">
        <v>300</v>
      </c>
      <c r="H221">
        <v>193</v>
      </c>
      <c r="I221">
        <v>107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107</v>
      </c>
      <c r="T221">
        <v>0</v>
      </c>
      <c r="U221">
        <v>0</v>
      </c>
      <c r="V221">
        <v>107</v>
      </c>
      <c r="W221">
        <v>9</v>
      </c>
      <c r="X221">
        <v>7</v>
      </c>
      <c r="Y221">
        <v>2</v>
      </c>
      <c r="Z221">
        <v>0</v>
      </c>
      <c r="AA221">
        <v>98</v>
      </c>
      <c r="AB221">
        <v>47</v>
      </c>
      <c r="AC221">
        <v>14</v>
      </c>
      <c r="AD221">
        <v>2</v>
      </c>
      <c r="AE221">
        <v>2</v>
      </c>
      <c r="AF221">
        <v>1</v>
      </c>
      <c r="AG221">
        <v>1</v>
      </c>
      <c r="AH221">
        <v>1</v>
      </c>
      <c r="AI221">
        <v>14</v>
      </c>
      <c r="AJ221">
        <v>1</v>
      </c>
      <c r="AK221">
        <v>0</v>
      </c>
      <c r="AL221">
        <v>0</v>
      </c>
      <c r="AM221">
        <v>2</v>
      </c>
      <c r="AN221">
        <v>0</v>
      </c>
      <c r="AO221">
        <v>0</v>
      </c>
      <c r="AP221">
        <v>0</v>
      </c>
      <c r="AQ221">
        <v>0</v>
      </c>
      <c r="AR221">
        <v>9</v>
      </c>
      <c r="AS221">
        <v>0</v>
      </c>
      <c r="AT221">
        <v>0</v>
      </c>
      <c r="AU221">
        <v>0</v>
      </c>
      <c r="AV221">
        <v>0</v>
      </c>
      <c r="AW221">
        <v>47</v>
      </c>
      <c r="AX221">
        <v>16</v>
      </c>
      <c r="AY221">
        <v>4</v>
      </c>
      <c r="AZ221">
        <v>1</v>
      </c>
      <c r="BA221">
        <v>3</v>
      </c>
      <c r="BB221">
        <v>2</v>
      </c>
      <c r="BC221">
        <v>1</v>
      </c>
      <c r="BD221">
        <v>1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1</v>
      </c>
      <c r="BS221">
        <v>16</v>
      </c>
      <c r="BT221">
        <v>3</v>
      </c>
      <c r="BU221">
        <v>0</v>
      </c>
      <c r="BV221">
        <v>0</v>
      </c>
      <c r="BW221">
        <v>1</v>
      </c>
      <c r="BX221">
        <v>0</v>
      </c>
      <c r="BY221">
        <v>1</v>
      </c>
      <c r="BZ221">
        <v>0</v>
      </c>
      <c r="CA221">
        <v>0</v>
      </c>
      <c r="CB221">
        <v>1</v>
      </c>
      <c r="CC221">
        <v>0</v>
      </c>
      <c r="CD221">
        <v>0</v>
      </c>
      <c r="CE221">
        <v>3</v>
      </c>
      <c r="CF221">
        <v>4</v>
      </c>
      <c r="CG221">
        <v>2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1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4</v>
      </c>
      <c r="DB221">
        <v>11</v>
      </c>
      <c r="DC221">
        <v>5</v>
      </c>
      <c r="DD221">
        <v>1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1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1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2</v>
      </c>
      <c r="DW221">
        <v>11</v>
      </c>
      <c r="DX221">
        <v>6</v>
      </c>
      <c r="DY221">
        <v>4</v>
      </c>
      <c r="DZ221">
        <v>0</v>
      </c>
      <c r="EA221">
        <v>0</v>
      </c>
      <c r="EB221">
        <v>1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1</v>
      </c>
      <c r="ES221">
        <v>6</v>
      </c>
      <c r="ET221">
        <v>5</v>
      </c>
      <c r="EU221">
        <v>3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1</v>
      </c>
      <c r="FB221">
        <v>0</v>
      </c>
      <c r="FC221">
        <v>0</v>
      </c>
      <c r="FD221">
        <v>0</v>
      </c>
      <c r="FE221">
        <v>1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5</v>
      </c>
      <c r="FL221">
        <v>6</v>
      </c>
      <c r="FM221">
        <v>2</v>
      </c>
      <c r="FN221">
        <v>0</v>
      </c>
      <c r="FO221">
        <v>1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1</v>
      </c>
      <c r="FV221">
        <v>0</v>
      </c>
      <c r="FW221">
        <v>0</v>
      </c>
      <c r="FX221">
        <v>0</v>
      </c>
      <c r="FY221">
        <v>1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1</v>
      </c>
      <c r="GF221">
        <v>0</v>
      </c>
      <c r="GG221">
        <v>6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 t="s">
        <v>0</v>
      </c>
      <c r="GQ221">
        <v>0</v>
      </c>
      <c r="GR221">
        <v>0</v>
      </c>
      <c r="GS221" t="s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</row>
    <row r="222" spans="1:207">
      <c r="A222" t="s">
        <v>856</v>
      </c>
      <c r="B222" t="s">
        <v>854</v>
      </c>
      <c r="C222" t="str">
        <f>"281103"</f>
        <v>281103</v>
      </c>
      <c r="D222" t="s">
        <v>678</v>
      </c>
      <c r="E222">
        <v>5</v>
      </c>
      <c r="F222">
        <v>1159</v>
      </c>
      <c r="G222">
        <v>880</v>
      </c>
      <c r="H222">
        <v>635</v>
      </c>
      <c r="I222">
        <v>245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245</v>
      </c>
      <c r="T222">
        <v>0</v>
      </c>
      <c r="U222">
        <v>0</v>
      </c>
      <c r="V222">
        <v>245</v>
      </c>
      <c r="W222">
        <v>29</v>
      </c>
      <c r="X222">
        <v>10</v>
      </c>
      <c r="Y222">
        <v>6</v>
      </c>
      <c r="Z222">
        <v>0</v>
      </c>
      <c r="AA222">
        <v>216</v>
      </c>
      <c r="AB222">
        <v>64</v>
      </c>
      <c r="AC222">
        <v>23</v>
      </c>
      <c r="AD222">
        <v>1</v>
      </c>
      <c r="AE222">
        <v>1</v>
      </c>
      <c r="AF222">
        <v>2</v>
      </c>
      <c r="AG222">
        <v>0</v>
      </c>
      <c r="AH222">
        <v>0</v>
      </c>
      <c r="AI222">
        <v>11</v>
      </c>
      <c r="AJ222">
        <v>2</v>
      </c>
      <c r="AK222">
        <v>1</v>
      </c>
      <c r="AL222">
        <v>11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9</v>
      </c>
      <c r="AS222">
        <v>1</v>
      </c>
      <c r="AT222">
        <v>0</v>
      </c>
      <c r="AU222">
        <v>0</v>
      </c>
      <c r="AV222">
        <v>1</v>
      </c>
      <c r="AW222">
        <v>64</v>
      </c>
      <c r="AX222">
        <v>69</v>
      </c>
      <c r="AY222">
        <v>31</v>
      </c>
      <c r="AZ222">
        <v>6</v>
      </c>
      <c r="BA222">
        <v>6</v>
      </c>
      <c r="BB222">
        <v>20</v>
      </c>
      <c r="BC222">
        <v>0</v>
      </c>
      <c r="BD222">
        <v>0</v>
      </c>
      <c r="BE222">
        <v>1</v>
      </c>
      <c r="BF222">
        <v>0</v>
      </c>
      <c r="BG222">
        <v>2</v>
      </c>
      <c r="BH222">
        <v>0</v>
      </c>
      <c r="BI222">
        <v>1</v>
      </c>
      <c r="BJ222">
        <v>0</v>
      </c>
      <c r="BK222">
        <v>0</v>
      </c>
      <c r="BL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69</v>
      </c>
      <c r="BT222">
        <v>4</v>
      </c>
      <c r="BU222">
        <v>3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1</v>
      </c>
      <c r="CB222">
        <v>0</v>
      </c>
      <c r="CC222">
        <v>0</v>
      </c>
      <c r="CD222">
        <v>0</v>
      </c>
      <c r="CE222">
        <v>4</v>
      </c>
      <c r="CF222">
        <v>7</v>
      </c>
      <c r="CG222">
        <v>4</v>
      </c>
      <c r="CH222">
        <v>0</v>
      </c>
      <c r="CI222">
        <v>1</v>
      </c>
      <c r="CJ222">
        <v>0</v>
      </c>
      <c r="CK222">
        <v>0</v>
      </c>
      <c r="CL222">
        <v>2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7</v>
      </c>
      <c r="DB222">
        <v>23</v>
      </c>
      <c r="DC222">
        <v>5</v>
      </c>
      <c r="DD222">
        <v>1</v>
      </c>
      <c r="DE222">
        <v>0</v>
      </c>
      <c r="DF222">
        <v>0</v>
      </c>
      <c r="DG222">
        <v>0</v>
      </c>
      <c r="DH222">
        <v>3</v>
      </c>
      <c r="DI222">
        <v>1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13</v>
      </c>
      <c r="DW222">
        <v>23</v>
      </c>
      <c r="DX222">
        <v>13</v>
      </c>
      <c r="DY222">
        <v>9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2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</v>
      </c>
      <c r="EO222">
        <v>0</v>
      </c>
      <c r="EP222">
        <v>0</v>
      </c>
      <c r="EQ222">
        <v>0</v>
      </c>
      <c r="ER222">
        <v>1</v>
      </c>
      <c r="ES222">
        <v>13</v>
      </c>
      <c r="ET222">
        <v>19</v>
      </c>
      <c r="EU222">
        <v>5</v>
      </c>
      <c r="EV222">
        <v>5</v>
      </c>
      <c r="EW222">
        <v>1</v>
      </c>
      <c r="EX222">
        <v>0</v>
      </c>
      <c r="EY222">
        <v>1</v>
      </c>
      <c r="EZ222">
        <v>0</v>
      </c>
      <c r="FA222">
        <v>1</v>
      </c>
      <c r="FB222">
        <v>1</v>
      </c>
      <c r="FC222">
        <v>0</v>
      </c>
      <c r="FD222">
        <v>1</v>
      </c>
      <c r="FE222">
        <v>0</v>
      </c>
      <c r="FF222">
        <v>0</v>
      </c>
      <c r="FG222">
        <v>1</v>
      </c>
      <c r="FH222">
        <v>2</v>
      </c>
      <c r="FI222">
        <v>0</v>
      </c>
      <c r="FJ222">
        <v>1</v>
      </c>
      <c r="FK222">
        <v>19</v>
      </c>
      <c r="FL222">
        <v>16</v>
      </c>
      <c r="FM222">
        <v>7</v>
      </c>
      <c r="FN222">
        <v>2</v>
      </c>
      <c r="FO222">
        <v>0</v>
      </c>
      <c r="FP222">
        <v>0</v>
      </c>
      <c r="FQ222">
        <v>1</v>
      </c>
      <c r="FR222">
        <v>0</v>
      </c>
      <c r="FS222">
        <v>1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1</v>
      </c>
      <c r="GA222">
        <v>0</v>
      </c>
      <c r="GB222">
        <v>1</v>
      </c>
      <c r="GC222">
        <v>0</v>
      </c>
      <c r="GD222">
        <v>0</v>
      </c>
      <c r="GE222">
        <v>2</v>
      </c>
      <c r="GF222">
        <v>1</v>
      </c>
      <c r="GG222">
        <v>16</v>
      </c>
      <c r="GH222">
        <v>1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1</v>
      </c>
      <c r="GP222" t="s">
        <v>0</v>
      </c>
      <c r="GQ222">
        <v>0</v>
      </c>
      <c r="GR222">
        <v>0</v>
      </c>
      <c r="GS222" t="s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1</v>
      </c>
    </row>
    <row r="223" spans="1:207">
      <c r="A223" t="s">
        <v>855</v>
      </c>
      <c r="B223" t="s">
        <v>854</v>
      </c>
      <c r="C223" t="str">
        <f>"281103"</f>
        <v>281103</v>
      </c>
      <c r="D223" t="s">
        <v>678</v>
      </c>
      <c r="E223">
        <v>6</v>
      </c>
      <c r="F223">
        <v>895</v>
      </c>
      <c r="G223">
        <v>680</v>
      </c>
      <c r="H223">
        <v>420</v>
      </c>
      <c r="I223">
        <v>260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260</v>
      </c>
      <c r="T223">
        <v>0</v>
      </c>
      <c r="U223">
        <v>0</v>
      </c>
      <c r="V223">
        <v>260</v>
      </c>
      <c r="W223">
        <v>16</v>
      </c>
      <c r="X223">
        <v>14</v>
      </c>
      <c r="Y223">
        <v>2</v>
      </c>
      <c r="Z223">
        <v>0</v>
      </c>
      <c r="AA223">
        <v>244</v>
      </c>
      <c r="AB223">
        <v>131</v>
      </c>
      <c r="AC223">
        <v>25</v>
      </c>
      <c r="AD223">
        <v>2</v>
      </c>
      <c r="AE223">
        <v>6</v>
      </c>
      <c r="AF223">
        <v>5</v>
      </c>
      <c r="AG223">
        <v>3</v>
      </c>
      <c r="AH223">
        <v>1</v>
      </c>
      <c r="AI223">
        <v>52</v>
      </c>
      <c r="AJ223">
        <v>1</v>
      </c>
      <c r="AK223">
        <v>1</v>
      </c>
      <c r="AL223">
        <v>3</v>
      </c>
      <c r="AM223">
        <v>1</v>
      </c>
      <c r="AN223">
        <v>0</v>
      </c>
      <c r="AO223">
        <v>1</v>
      </c>
      <c r="AP223">
        <v>1</v>
      </c>
      <c r="AQ223">
        <v>0</v>
      </c>
      <c r="AR223">
        <v>25</v>
      </c>
      <c r="AS223">
        <v>0</v>
      </c>
      <c r="AT223">
        <v>2</v>
      </c>
      <c r="AU223">
        <v>2</v>
      </c>
      <c r="AV223">
        <v>0</v>
      </c>
      <c r="AW223">
        <v>131</v>
      </c>
      <c r="AX223">
        <v>22</v>
      </c>
      <c r="AY223">
        <v>9</v>
      </c>
      <c r="AZ223">
        <v>1</v>
      </c>
      <c r="BA223">
        <v>5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1</v>
      </c>
      <c r="BH223">
        <v>0</v>
      </c>
      <c r="BI223">
        <v>1</v>
      </c>
      <c r="BJ223">
        <v>1</v>
      </c>
      <c r="BK223">
        <v>0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0</v>
      </c>
      <c r="BR223">
        <v>0</v>
      </c>
      <c r="BS223">
        <v>22</v>
      </c>
      <c r="BT223">
        <v>19</v>
      </c>
      <c r="BU223">
        <v>7</v>
      </c>
      <c r="BV223">
        <v>5</v>
      </c>
      <c r="BW223">
        <v>0</v>
      </c>
      <c r="BX223">
        <v>1</v>
      </c>
      <c r="BY223">
        <v>2</v>
      </c>
      <c r="BZ223">
        <v>1</v>
      </c>
      <c r="CA223">
        <v>1</v>
      </c>
      <c r="CB223">
        <v>0</v>
      </c>
      <c r="CC223">
        <v>1</v>
      </c>
      <c r="CD223">
        <v>1</v>
      </c>
      <c r="CE223">
        <v>19</v>
      </c>
      <c r="CF223">
        <v>7</v>
      </c>
      <c r="CG223">
        <v>2</v>
      </c>
      <c r="CH223">
        <v>0</v>
      </c>
      <c r="CI223">
        <v>2</v>
      </c>
      <c r="CJ223">
        <v>0</v>
      </c>
      <c r="CK223">
        <v>1</v>
      </c>
      <c r="CL223">
        <v>0</v>
      </c>
      <c r="CM223">
        <v>1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7</v>
      </c>
      <c r="DB223">
        <v>21</v>
      </c>
      <c r="DC223">
        <v>3</v>
      </c>
      <c r="DD223">
        <v>0</v>
      </c>
      <c r="DE223">
        <v>1</v>
      </c>
      <c r="DF223">
        <v>0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1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15</v>
      </c>
      <c r="DW223">
        <v>21</v>
      </c>
      <c r="DX223">
        <v>17</v>
      </c>
      <c r="DY223">
        <v>13</v>
      </c>
      <c r="DZ223">
        <v>1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1</v>
      </c>
      <c r="EI223">
        <v>0</v>
      </c>
      <c r="EJ223">
        <v>0</v>
      </c>
      <c r="EK223">
        <v>0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17</v>
      </c>
      <c r="ET223">
        <v>21</v>
      </c>
      <c r="EU223">
        <v>10</v>
      </c>
      <c r="EV223">
        <v>1</v>
      </c>
      <c r="EW223">
        <v>1</v>
      </c>
      <c r="EX223">
        <v>0</v>
      </c>
      <c r="EY223">
        <v>0</v>
      </c>
      <c r="EZ223">
        <v>3</v>
      </c>
      <c r="FA223">
        <v>1</v>
      </c>
      <c r="FB223">
        <v>0</v>
      </c>
      <c r="FC223">
        <v>0</v>
      </c>
      <c r="FD223">
        <v>1</v>
      </c>
      <c r="FE223">
        <v>0</v>
      </c>
      <c r="FF223">
        <v>1</v>
      </c>
      <c r="FG223">
        <v>2</v>
      </c>
      <c r="FH223">
        <v>1</v>
      </c>
      <c r="FI223">
        <v>0</v>
      </c>
      <c r="FJ223">
        <v>0</v>
      </c>
      <c r="FK223">
        <v>21</v>
      </c>
      <c r="FL223">
        <v>5</v>
      </c>
      <c r="FM223">
        <v>1</v>
      </c>
      <c r="FN223">
        <v>2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2</v>
      </c>
      <c r="GF223">
        <v>0</v>
      </c>
      <c r="GG223">
        <v>5</v>
      </c>
      <c r="GH223">
        <v>1</v>
      </c>
      <c r="GI223">
        <v>1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 t="s">
        <v>0</v>
      </c>
      <c r="GQ223">
        <v>0</v>
      </c>
      <c r="GR223">
        <v>0</v>
      </c>
      <c r="GS223" t="s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1</v>
      </c>
    </row>
    <row r="224" spans="1:207">
      <c r="A224" t="s">
        <v>853</v>
      </c>
      <c r="B224" t="s">
        <v>822</v>
      </c>
      <c r="C224" t="str">
        <f>"281104"</f>
        <v>281104</v>
      </c>
      <c r="D224" t="s">
        <v>852</v>
      </c>
      <c r="E224">
        <v>1</v>
      </c>
      <c r="F224">
        <v>2192</v>
      </c>
      <c r="G224">
        <v>1660</v>
      </c>
      <c r="H224">
        <v>641</v>
      </c>
      <c r="I224">
        <v>1019</v>
      </c>
      <c r="J224">
        <v>0</v>
      </c>
      <c r="K224">
        <v>11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1018</v>
      </c>
      <c r="T224">
        <v>0</v>
      </c>
      <c r="U224">
        <v>0</v>
      </c>
      <c r="V224">
        <v>1018</v>
      </c>
      <c r="W224">
        <v>25</v>
      </c>
      <c r="X224">
        <v>22</v>
      </c>
      <c r="Y224">
        <v>3</v>
      </c>
      <c r="Z224">
        <v>0</v>
      </c>
      <c r="AA224">
        <v>993</v>
      </c>
      <c r="AB224">
        <v>377</v>
      </c>
      <c r="AC224">
        <v>102</v>
      </c>
      <c r="AD224">
        <v>2</v>
      </c>
      <c r="AE224">
        <v>8</v>
      </c>
      <c r="AF224">
        <v>2</v>
      </c>
      <c r="AG224">
        <v>0</v>
      </c>
      <c r="AH224">
        <v>2</v>
      </c>
      <c r="AI224">
        <v>210</v>
      </c>
      <c r="AJ224">
        <v>2</v>
      </c>
      <c r="AK224">
        <v>2</v>
      </c>
      <c r="AL224">
        <v>11</v>
      </c>
      <c r="AM224">
        <v>0</v>
      </c>
      <c r="AN224">
        <v>0</v>
      </c>
      <c r="AO224">
        <v>0</v>
      </c>
      <c r="AP224">
        <v>1</v>
      </c>
      <c r="AQ224">
        <v>3</v>
      </c>
      <c r="AR224">
        <v>4</v>
      </c>
      <c r="AS224">
        <v>0</v>
      </c>
      <c r="AT224">
        <v>6</v>
      </c>
      <c r="AU224">
        <v>16</v>
      </c>
      <c r="AV224">
        <v>6</v>
      </c>
      <c r="AW224">
        <v>377</v>
      </c>
      <c r="AX224">
        <v>238</v>
      </c>
      <c r="AY224">
        <v>68</v>
      </c>
      <c r="AZ224">
        <v>18</v>
      </c>
      <c r="BA224">
        <v>108</v>
      </c>
      <c r="BB224">
        <v>17</v>
      </c>
      <c r="BC224">
        <v>5</v>
      </c>
      <c r="BD224">
        <v>0</v>
      </c>
      <c r="BE224">
        <v>1</v>
      </c>
      <c r="BF224">
        <v>2</v>
      </c>
      <c r="BG224">
        <v>2</v>
      </c>
      <c r="BH224">
        <v>1</v>
      </c>
      <c r="BI224">
        <v>3</v>
      </c>
      <c r="BJ224">
        <v>1</v>
      </c>
      <c r="BK224">
        <v>0</v>
      </c>
      <c r="BL224">
        <v>1</v>
      </c>
      <c r="BM224">
        <v>0</v>
      </c>
      <c r="BN224">
        <v>0</v>
      </c>
      <c r="BO224">
        <v>9</v>
      </c>
      <c r="BP224">
        <v>1</v>
      </c>
      <c r="BQ224">
        <v>1</v>
      </c>
      <c r="BR224">
        <v>0</v>
      </c>
      <c r="BS224">
        <v>238</v>
      </c>
      <c r="BT224">
        <v>35</v>
      </c>
      <c r="BU224">
        <v>17</v>
      </c>
      <c r="BV224">
        <v>4</v>
      </c>
      <c r="BW224">
        <v>4</v>
      </c>
      <c r="BX224">
        <v>1</v>
      </c>
      <c r="BY224">
        <v>4</v>
      </c>
      <c r="BZ224">
        <v>1</v>
      </c>
      <c r="CA224">
        <v>1</v>
      </c>
      <c r="CB224">
        <v>0</v>
      </c>
      <c r="CC224">
        <v>0</v>
      </c>
      <c r="CD224">
        <v>3</v>
      </c>
      <c r="CE224">
        <v>35</v>
      </c>
      <c r="CF224">
        <v>36</v>
      </c>
      <c r="CG224">
        <v>24</v>
      </c>
      <c r="CH224">
        <v>1</v>
      </c>
      <c r="CI224">
        <v>0</v>
      </c>
      <c r="CJ224">
        <v>0</v>
      </c>
      <c r="CK224">
        <v>0</v>
      </c>
      <c r="CL224">
        <v>4</v>
      </c>
      <c r="CM224">
        <v>0</v>
      </c>
      <c r="CN224">
        <v>1</v>
      </c>
      <c r="CO224">
        <v>0</v>
      </c>
      <c r="CP224">
        <v>3</v>
      </c>
      <c r="CQ224">
        <v>0</v>
      </c>
      <c r="CR224">
        <v>1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2</v>
      </c>
      <c r="DA224">
        <v>36</v>
      </c>
      <c r="DB224">
        <v>143</v>
      </c>
      <c r="DC224">
        <v>5</v>
      </c>
      <c r="DD224">
        <v>3</v>
      </c>
      <c r="DE224">
        <v>0</v>
      </c>
      <c r="DF224">
        <v>0</v>
      </c>
      <c r="DG224">
        <v>1</v>
      </c>
      <c r="DH224">
        <v>1</v>
      </c>
      <c r="DI224">
        <v>0</v>
      </c>
      <c r="DJ224">
        <v>0</v>
      </c>
      <c r="DK224">
        <v>0</v>
      </c>
      <c r="DL224">
        <v>1</v>
      </c>
      <c r="DM224">
        <v>0</v>
      </c>
      <c r="DN224">
        <v>0</v>
      </c>
      <c r="DO224">
        <v>0</v>
      </c>
      <c r="DP224">
        <v>1</v>
      </c>
      <c r="DQ224">
        <v>0</v>
      </c>
      <c r="DR224">
        <v>0</v>
      </c>
      <c r="DS224">
        <v>0</v>
      </c>
      <c r="DT224">
        <v>2</v>
      </c>
      <c r="DU224">
        <v>0</v>
      </c>
      <c r="DV224">
        <v>129</v>
      </c>
      <c r="DW224">
        <v>143</v>
      </c>
      <c r="DX224">
        <v>59</v>
      </c>
      <c r="DY224">
        <v>37</v>
      </c>
      <c r="DZ224">
        <v>4</v>
      </c>
      <c r="EA224">
        <v>1</v>
      </c>
      <c r="EB224">
        <v>2</v>
      </c>
      <c r="EC224">
        <v>0</v>
      </c>
      <c r="ED224">
        <v>0</v>
      </c>
      <c r="EE224">
        <v>1</v>
      </c>
      <c r="EF224">
        <v>2</v>
      </c>
      <c r="EG224">
        <v>1</v>
      </c>
      <c r="EH224">
        <v>0</v>
      </c>
      <c r="EI224">
        <v>0</v>
      </c>
      <c r="EJ224">
        <v>0</v>
      </c>
      <c r="EK224">
        <v>1</v>
      </c>
      <c r="EL224">
        <v>4</v>
      </c>
      <c r="EM224">
        <v>1</v>
      </c>
      <c r="EN224">
        <v>0</v>
      </c>
      <c r="EO224">
        <v>0</v>
      </c>
      <c r="EP224">
        <v>0</v>
      </c>
      <c r="EQ224">
        <v>0</v>
      </c>
      <c r="ER224">
        <v>5</v>
      </c>
      <c r="ES224">
        <v>59</v>
      </c>
      <c r="ET224">
        <v>65</v>
      </c>
      <c r="EU224">
        <v>24</v>
      </c>
      <c r="EV224">
        <v>2</v>
      </c>
      <c r="EW224">
        <v>6</v>
      </c>
      <c r="EX224">
        <v>3</v>
      </c>
      <c r="EY224">
        <v>2</v>
      </c>
      <c r="EZ224">
        <v>4</v>
      </c>
      <c r="FA224">
        <v>1</v>
      </c>
      <c r="FB224">
        <v>1</v>
      </c>
      <c r="FC224">
        <v>2</v>
      </c>
      <c r="FD224">
        <v>7</v>
      </c>
      <c r="FE224">
        <v>4</v>
      </c>
      <c r="FF224">
        <v>3</v>
      </c>
      <c r="FG224">
        <v>2</v>
      </c>
      <c r="FH224">
        <v>3</v>
      </c>
      <c r="FI224">
        <v>0</v>
      </c>
      <c r="FJ224">
        <v>1</v>
      </c>
      <c r="FK224">
        <v>65</v>
      </c>
      <c r="FL224">
        <v>37</v>
      </c>
      <c r="FM224">
        <v>13</v>
      </c>
      <c r="FN224">
        <v>9</v>
      </c>
      <c r="FO224">
        <v>1</v>
      </c>
      <c r="FP224">
        <v>2</v>
      </c>
      <c r="FQ224">
        <v>0</v>
      </c>
      <c r="FR224">
        <v>2</v>
      </c>
      <c r="FS224">
        <v>0</v>
      </c>
      <c r="FT224">
        <v>1</v>
      </c>
      <c r="FU224">
        <v>1</v>
      </c>
      <c r="FV224">
        <v>0</v>
      </c>
      <c r="FW224">
        <v>0</v>
      </c>
      <c r="FX224">
        <v>0</v>
      </c>
      <c r="FY224">
        <v>0</v>
      </c>
      <c r="FZ224">
        <v>3</v>
      </c>
      <c r="GA224">
        <v>1</v>
      </c>
      <c r="GB224">
        <v>2</v>
      </c>
      <c r="GC224">
        <v>2</v>
      </c>
      <c r="GD224">
        <v>0</v>
      </c>
      <c r="GE224">
        <v>0</v>
      </c>
      <c r="GF224">
        <v>0</v>
      </c>
      <c r="GG224">
        <v>37</v>
      </c>
      <c r="GH224">
        <v>3</v>
      </c>
      <c r="GI224">
        <v>3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 t="s">
        <v>0</v>
      </c>
      <c r="GQ224">
        <v>0</v>
      </c>
      <c r="GR224">
        <v>0</v>
      </c>
      <c r="GS224" t="s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3</v>
      </c>
    </row>
    <row r="225" spans="1:207">
      <c r="A225" t="s">
        <v>851</v>
      </c>
      <c r="B225" t="s">
        <v>822</v>
      </c>
      <c r="C225" t="str">
        <f>"281104"</f>
        <v>281104</v>
      </c>
      <c r="D225" t="s">
        <v>850</v>
      </c>
      <c r="E225">
        <v>2</v>
      </c>
      <c r="F225">
        <v>861</v>
      </c>
      <c r="G225">
        <v>660</v>
      </c>
      <c r="H225">
        <v>317</v>
      </c>
      <c r="I225">
        <v>343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343</v>
      </c>
      <c r="T225">
        <v>0</v>
      </c>
      <c r="U225">
        <v>0</v>
      </c>
      <c r="V225">
        <v>343</v>
      </c>
      <c r="W225">
        <v>22</v>
      </c>
      <c r="X225">
        <v>15</v>
      </c>
      <c r="Y225">
        <v>7</v>
      </c>
      <c r="Z225">
        <v>0</v>
      </c>
      <c r="AA225">
        <v>321</v>
      </c>
      <c r="AB225">
        <v>130</v>
      </c>
      <c r="AC225">
        <v>23</v>
      </c>
      <c r="AD225">
        <v>1</v>
      </c>
      <c r="AE225">
        <v>1</v>
      </c>
      <c r="AF225">
        <v>2</v>
      </c>
      <c r="AG225">
        <v>1</v>
      </c>
      <c r="AH225">
        <v>2</v>
      </c>
      <c r="AI225">
        <v>74</v>
      </c>
      <c r="AJ225">
        <v>0</v>
      </c>
      <c r="AK225">
        <v>0</v>
      </c>
      <c r="AL225">
        <v>5</v>
      </c>
      <c r="AM225">
        <v>0</v>
      </c>
      <c r="AN225">
        <v>0</v>
      </c>
      <c r="AO225">
        <v>1</v>
      </c>
      <c r="AP225">
        <v>1</v>
      </c>
      <c r="AQ225">
        <v>3</v>
      </c>
      <c r="AR225">
        <v>1</v>
      </c>
      <c r="AS225">
        <v>1</v>
      </c>
      <c r="AT225">
        <v>4</v>
      </c>
      <c r="AU225">
        <v>10</v>
      </c>
      <c r="AV225">
        <v>0</v>
      </c>
      <c r="AW225">
        <v>130</v>
      </c>
      <c r="AX225">
        <v>83</v>
      </c>
      <c r="AY225">
        <v>30</v>
      </c>
      <c r="AZ225">
        <v>7</v>
      </c>
      <c r="BA225">
        <v>19</v>
      </c>
      <c r="BB225">
        <v>11</v>
      </c>
      <c r="BC225">
        <v>0</v>
      </c>
      <c r="BD225">
        <v>2</v>
      </c>
      <c r="BE225">
        <v>1</v>
      </c>
      <c r="BF225">
        <v>0</v>
      </c>
      <c r="BG225">
        <v>1</v>
      </c>
      <c r="BH225">
        <v>0</v>
      </c>
      <c r="BI225">
        <v>1</v>
      </c>
      <c r="BJ225">
        <v>4</v>
      </c>
      <c r="BK225">
        <v>0</v>
      </c>
      <c r="BL225">
        <v>1</v>
      </c>
      <c r="BM225">
        <v>0</v>
      </c>
      <c r="BN225">
        <v>0</v>
      </c>
      <c r="BO225">
        <v>6</v>
      </c>
      <c r="BP225">
        <v>0</v>
      </c>
      <c r="BQ225">
        <v>0</v>
      </c>
      <c r="BR225">
        <v>0</v>
      </c>
      <c r="BS225">
        <v>83</v>
      </c>
      <c r="BT225">
        <v>6</v>
      </c>
      <c r="BU225">
        <v>3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3</v>
      </c>
      <c r="CE225">
        <v>6</v>
      </c>
      <c r="CF225">
        <v>14</v>
      </c>
      <c r="CG225">
        <v>0</v>
      </c>
      <c r="CH225">
        <v>0</v>
      </c>
      <c r="CI225">
        <v>2</v>
      </c>
      <c r="CJ225">
        <v>1</v>
      </c>
      <c r="CK225">
        <v>5</v>
      </c>
      <c r="CL225">
        <v>0</v>
      </c>
      <c r="CM225">
        <v>0</v>
      </c>
      <c r="CN225">
        <v>0</v>
      </c>
      <c r="CO225">
        <v>1</v>
      </c>
      <c r="CP225">
        <v>1</v>
      </c>
      <c r="CQ225">
        <v>0</v>
      </c>
      <c r="CR225">
        <v>0</v>
      </c>
      <c r="CS225">
        <v>0</v>
      </c>
      <c r="CT225">
        <v>2</v>
      </c>
      <c r="CU225">
        <v>2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14</v>
      </c>
      <c r="DB225">
        <v>35</v>
      </c>
      <c r="DC225">
        <v>3</v>
      </c>
      <c r="DD225">
        <v>0</v>
      </c>
      <c r="DE225">
        <v>0</v>
      </c>
      <c r="DF225">
        <v>1</v>
      </c>
      <c r="DG225">
        <v>0</v>
      </c>
      <c r="DH225">
        <v>1</v>
      </c>
      <c r="DI225">
        <v>0</v>
      </c>
      <c r="DJ225">
        <v>0</v>
      </c>
      <c r="DK225">
        <v>0</v>
      </c>
      <c r="DL225">
        <v>1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29</v>
      </c>
      <c r="DW225">
        <v>35</v>
      </c>
      <c r="DX225">
        <v>24</v>
      </c>
      <c r="DY225">
        <v>15</v>
      </c>
      <c r="DZ225">
        <v>0</v>
      </c>
      <c r="EA225">
        <v>1</v>
      </c>
      <c r="EB225">
        <v>0</v>
      </c>
      <c r="EC225">
        <v>0</v>
      </c>
      <c r="ED225">
        <v>0</v>
      </c>
      <c r="EE225">
        <v>0</v>
      </c>
      <c r="EF225">
        <v>1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4</v>
      </c>
      <c r="EM225">
        <v>0</v>
      </c>
      <c r="EN225">
        <v>1</v>
      </c>
      <c r="EO225">
        <v>0</v>
      </c>
      <c r="EP225">
        <v>1</v>
      </c>
      <c r="EQ225">
        <v>0</v>
      </c>
      <c r="ER225">
        <v>1</v>
      </c>
      <c r="ES225">
        <v>24</v>
      </c>
      <c r="ET225">
        <v>20</v>
      </c>
      <c r="EU225">
        <v>9</v>
      </c>
      <c r="EV225">
        <v>0</v>
      </c>
      <c r="EW225">
        <v>0</v>
      </c>
      <c r="EX225">
        <v>2</v>
      </c>
      <c r="EY225">
        <v>1</v>
      </c>
      <c r="EZ225">
        <v>1</v>
      </c>
      <c r="FA225">
        <v>1</v>
      </c>
      <c r="FB225">
        <v>0</v>
      </c>
      <c r="FC225">
        <v>0</v>
      </c>
      <c r="FD225">
        <v>0</v>
      </c>
      <c r="FE225">
        <v>1</v>
      </c>
      <c r="FF225">
        <v>0</v>
      </c>
      <c r="FG225">
        <v>1</v>
      </c>
      <c r="FH225">
        <v>0</v>
      </c>
      <c r="FI225">
        <v>2</v>
      </c>
      <c r="FJ225">
        <v>2</v>
      </c>
      <c r="FK225">
        <v>20</v>
      </c>
      <c r="FL225">
        <v>8</v>
      </c>
      <c r="FM225">
        <v>4</v>
      </c>
      <c r="FN225">
        <v>0</v>
      </c>
      <c r="FO225">
        <v>2</v>
      </c>
      <c r="FP225">
        <v>0</v>
      </c>
      <c r="FQ225">
        <v>0</v>
      </c>
      <c r="FR225">
        <v>0</v>
      </c>
      <c r="FS225">
        <v>1</v>
      </c>
      <c r="FT225">
        <v>0</v>
      </c>
      <c r="FU225">
        <v>1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8</v>
      </c>
      <c r="GH225">
        <v>1</v>
      </c>
      <c r="GI225">
        <v>0</v>
      </c>
      <c r="GJ225">
        <v>0</v>
      </c>
      <c r="GK225">
        <v>0</v>
      </c>
      <c r="GL225">
        <v>0</v>
      </c>
      <c r="GM225">
        <v>1</v>
      </c>
      <c r="GN225">
        <v>0</v>
      </c>
      <c r="GO225">
        <v>0</v>
      </c>
      <c r="GP225" t="s">
        <v>0</v>
      </c>
      <c r="GQ225">
        <v>0</v>
      </c>
      <c r="GR225">
        <v>0</v>
      </c>
      <c r="GS225" t="s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1</v>
      </c>
    </row>
    <row r="226" spans="1:207">
      <c r="A226" t="s">
        <v>849</v>
      </c>
      <c r="B226" t="s">
        <v>822</v>
      </c>
      <c r="C226" t="str">
        <f>"281104"</f>
        <v>281104</v>
      </c>
      <c r="D226" t="s">
        <v>848</v>
      </c>
      <c r="E226">
        <v>3</v>
      </c>
      <c r="F226">
        <v>1612</v>
      </c>
      <c r="G226">
        <v>1230</v>
      </c>
      <c r="H226">
        <v>468</v>
      </c>
      <c r="I226">
        <v>762</v>
      </c>
      <c r="J226">
        <v>1</v>
      </c>
      <c r="K226">
        <v>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762</v>
      </c>
      <c r="T226">
        <v>0</v>
      </c>
      <c r="U226">
        <v>0</v>
      </c>
      <c r="V226">
        <v>762</v>
      </c>
      <c r="W226">
        <v>21</v>
      </c>
      <c r="X226">
        <v>18</v>
      </c>
      <c r="Y226">
        <v>3</v>
      </c>
      <c r="Z226">
        <v>0</v>
      </c>
      <c r="AA226">
        <v>741</v>
      </c>
      <c r="AB226">
        <v>279</v>
      </c>
      <c r="AC226">
        <v>83</v>
      </c>
      <c r="AD226">
        <v>7</v>
      </c>
      <c r="AE226">
        <v>3</v>
      </c>
      <c r="AF226">
        <v>2</v>
      </c>
      <c r="AG226">
        <v>4</v>
      </c>
      <c r="AH226">
        <v>1</v>
      </c>
      <c r="AI226">
        <v>143</v>
      </c>
      <c r="AJ226">
        <v>0</v>
      </c>
      <c r="AK226">
        <v>0</v>
      </c>
      <c r="AL226">
        <v>12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6</v>
      </c>
      <c r="AS226">
        <v>0</v>
      </c>
      <c r="AT226">
        <v>2</v>
      </c>
      <c r="AU226">
        <v>14</v>
      </c>
      <c r="AV226">
        <v>1</v>
      </c>
      <c r="AW226">
        <v>279</v>
      </c>
      <c r="AX226">
        <v>161</v>
      </c>
      <c r="AY226">
        <v>63</v>
      </c>
      <c r="AZ226">
        <v>16</v>
      </c>
      <c r="BA226">
        <v>47</v>
      </c>
      <c r="BB226">
        <v>21</v>
      </c>
      <c r="BC226">
        <v>2</v>
      </c>
      <c r="BD226">
        <v>0</v>
      </c>
      <c r="BE226">
        <v>0</v>
      </c>
      <c r="BF226">
        <v>3</v>
      </c>
      <c r="BG226">
        <v>1</v>
      </c>
      <c r="BH226">
        <v>0</v>
      </c>
      <c r="BI226">
        <v>1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5</v>
      </c>
      <c r="BP226">
        <v>1</v>
      </c>
      <c r="BQ226">
        <v>0</v>
      </c>
      <c r="BR226">
        <v>0</v>
      </c>
      <c r="BS226">
        <v>161</v>
      </c>
      <c r="BT226">
        <v>31</v>
      </c>
      <c r="BU226">
        <v>18</v>
      </c>
      <c r="BV226">
        <v>2</v>
      </c>
      <c r="BW226">
        <v>0</v>
      </c>
      <c r="BX226">
        <v>2</v>
      </c>
      <c r="BY226">
        <v>1</v>
      </c>
      <c r="BZ226">
        <v>2</v>
      </c>
      <c r="CA226">
        <v>1</v>
      </c>
      <c r="CB226">
        <v>1</v>
      </c>
      <c r="CC226">
        <v>1</v>
      </c>
      <c r="CD226">
        <v>3</v>
      </c>
      <c r="CE226">
        <v>31</v>
      </c>
      <c r="CF226">
        <v>29</v>
      </c>
      <c r="CG226">
        <v>14</v>
      </c>
      <c r="CH226">
        <v>0</v>
      </c>
      <c r="CI226">
        <v>0</v>
      </c>
      <c r="CJ226">
        <v>1</v>
      </c>
      <c r="CK226">
        <v>1</v>
      </c>
      <c r="CL226">
        <v>0</v>
      </c>
      <c r="CM226">
        <v>0</v>
      </c>
      <c r="CN226">
        <v>0</v>
      </c>
      <c r="CO226">
        <v>2</v>
      </c>
      <c r="CP226">
        <v>1</v>
      </c>
      <c r="CQ226">
        <v>1</v>
      </c>
      <c r="CR226">
        <v>0</v>
      </c>
      <c r="CS226">
        <v>1</v>
      </c>
      <c r="CT226">
        <v>6</v>
      </c>
      <c r="CU226">
        <v>2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29</v>
      </c>
      <c r="DB226">
        <v>104</v>
      </c>
      <c r="DC226">
        <v>6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1</v>
      </c>
      <c r="DL226">
        <v>2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1</v>
      </c>
      <c r="DV226">
        <v>94</v>
      </c>
      <c r="DW226">
        <v>104</v>
      </c>
      <c r="DX226">
        <v>70</v>
      </c>
      <c r="DY226">
        <v>50</v>
      </c>
      <c r="DZ226">
        <v>2</v>
      </c>
      <c r="EA226">
        <v>1</v>
      </c>
      <c r="EB226">
        <v>1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14</v>
      </c>
      <c r="EM226">
        <v>0</v>
      </c>
      <c r="EN226">
        <v>1</v>
      </c>
      <c r="EO226">
        <v>0</v>
      </c>
      <c r="EP226">
        <v>0</v>
      </c>
      <c r="EQ226">
        <v>0</v>
      </c>
      <c r="ER226">
        <v>1</v>
      </c>
      <c r="ES226">
        <v>70</v>
      </c>
      <c r="ET226">
        <v>34</v>
      </c>
      <c r="EU226">
        <v>7</v>
      </c>
      <c r="EV226">
        <v>5</v>
      </c>
      <c r="EW226">
        <v>1</v>
      </c>
      <c r="EX226">
        <v>4</v>
      </c>
      <c r="EY226">
        <v>1</v>
      </c>
      <c r="EZ226">
        <v>1</v>
      </c>
      <c r="FA226">
        <v>1</v>
      </c>
      <c r="FB226">
        <v>1</v>
      </c>
      <c r="FC226">
        <v>0</v>
      </c>
      <c r="FD226">
        <v>7</v>
      </c>
      <c r="FE226">
        <v>1</v>
      </c>
      <c r="FF226">
        <v>1</v>
      </c>
      <c r="FG226">
        <v>1</v>
      </c>
      <c r="FH226">
        <v>1</v>
      </c>
      <c r="FI226">
        <v>0</v>
      </c>
      <c r="FJ226">
        <v>2</v>
      </c>
      <c r="FK226">
        <v>34</v>
      </c>
      <c r="FL226">
        <v>31</v>
      </c>
      <c r="FM226">
        <v>16</v>
      </c>
      <c r="FN226">
        <v>5</v>
      </c>
      <c r="FO226">
        <v>3</v>
      </c>
      <c r="FP226">
        <v>0</v>
      </c>
      <c r="FQ226">
        <v>0</v>
      </c>
      <c r="FR226">
        <v>0</v>
      </c>
      <c r="FS226">
        <v>1</v>
      </c>
      <c r="FT226">
        <v>2</v>
      </c>
      <c r="FU226">
        <v>0</v>
      </c>
      <c r="FV226">
        <v>0</v>
      </c>
      <c r="FW226">
        <v>0</v>
      </c>
      <c r="FX226">
        <v>1</v>
      </c>
      <c r="FY226">
        <v>0</v>
      </c>
      <c r="FZ226">
        <v>0</v>
      </c>
      <c r="GA226">
        <v>0</v>
      </c>
      <c r="GB226">
        <v>1</v>
      </c>
      <c r="GC226">
        <v>0</v>
      </c>
      <c r="GD226">
        <v>0</v>
      </c>
      <c r="GE226">
        <v>2</v>
      </c>
      <c r="GF226">
        <v>0</v>
      </c>
      <c r="GG226">
        <v>31</v>
      </c>
      <c r="GH226">
        <v>2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1</v>
      </c>
      <c r="GO226">
        <v>0</v>
      </c>
      <c r="GP226" t="s">
        <v>0</v>
      </c>
      <c r="GQ226">
        <v>0</v>
      </c>
      <c r="GR226">
        <v>1</v>
      </c>
      <c r="GS226" t="s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2</v>
      </c>
    </row>
    <row r="227" spans="1:207">
      <c r="A227" t="s">
        <v>847</v>
      </c>
      <c r="B227" t="s">
        <v>822</v>
      </c>
      <c r="C227" t="str">
        <f>"281104"</f>
        <v>281104</v>
      </c>
      <c r="D227" t="s">
        <v>846</v>
      </c>
      <c r="E227">
        <v>4</v>
      </c>
      <c r="F227">
        <v>1696</v>
      </c>
      <c r="G227">
        <v>1300</v>
      </c>
      <c r="H227">
        <v>473</v>
      </c>
      <c r="I227">
        <v>827</v>
      </c>
      <c r="J227">
        <v>0</v>
      </c>
      <c r="K227">
        <v>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827</v>
      </c>
      <c r="T227">
        <v>0</v>
      </c>
      <c r="U227">
        <v>0</v>
      </c>
      <c r="V227">
        <v>827</v>
      </c>
      <c r="W227">
        <v>42</v>
      </c>
      <c r="X227">
        <v>35</v>
      </c>
      <c r="Y227">
        <v>7</v>
      </c>
      <c r="Z227">
        <v>0</v>
      </c>
      <c r="AA227">
        <v>785</v>
      </c>
      <c r="AB227">
        <v>285</v>
      </c>
      <c r="AC227">
        <v>58</v>
      </c>
      <c r="AD227">
        <v>7</v>
      </c>
      <c r="AE227">
        <v>5</v>
      </c>
      <c r="AF227">
        <v>1</v>
      </c>
      <c r="AG227">
        <v>6</v>
      </c>
      <c r="AH227">
        <v>0</v>
      </c>
      <c r="AI227">
        <v>161</v>
      </c>
      <c r="AJ227">
        <v>0</v>
      </c>
      <c r="AK227">
        <v>0</v>
      </c>
      <c r="AL227">
        <v>15</v>
      </c>
      <c r="AM227">
        <v>2</v>
      </c>
      <c r="AN227">
        <v>1</v>
      </c>
      <c r="AO227">
        <v>0</v>
      </c>
      <c r="AP227">
        <v>0</v>
      </c>
      <c r="AQ227">
        <v>0</v>
      </c>
      <c r="AR227">
        <v>9</v>
      </c>
      <c r="AS227">
        <v>1</v>
      </c>
      <c r="AT227">
        <v>8</v>
      </c>
      <c r="AU227">
        <v>8</v>
      </c>
      <c r="AV227">
        <v>3</v>
      </c>
      <c r="AW227">
        <v>285</v>
      </c>
      <c r="AX227">
        <v>198</v>
      </c>
      <c r="AY227">
        <v>83</v>
      </c>
      <c r="AZ227">
        <v>27</v>
      </c>
      <c r="BA227">
        <v>37</v>
      </c>
      <c r="BB227">
        <v>20</v>
      </c>
      <c r="BC227">
        <v>5</v>
      </c>
      <c r="BD227">
        <v>1</v>
      </c>
      <c r="BE227">
        <v>1</v>
      </c>
      <c r="BF227">
        <v>1</v>
      </c>
      <c r="BG227">
        <v>1</v>
      </c>
      <c r="BH227">
        <v>0</v>
      </c>
      <c r="BI227">
        <v>3</v>
      </c>
      <c r="BJ227">
        <v>4</v>
      </c>
      <c r="BK227">
        <v>2</v>
      </c>
      <c r="BL227">
        <v>1</v>
      </c>
      <c r="BM227">
        <v>1</v>
      </c>
      <c r="BN227">
        <v>0</v>
      </c>
      <c r="BO227">
        <v>8</v>
      </c>
      <c r="BP227">
        <v>1</v>
      </c>
      <c r="BQ227">
        <v>1</v>
      </c>
      <c r="BR227">
        <v>1</v>
      </c>
      <c r="BS227">
        <v>198</v>
      </c>
      <c r="BT227">
        <v>26</v>
      </c>
      <c r="BU227">
        <v>10</v>
      </c>
      <c r="BV227">
        <v>1</v>
      </c>
      <c r="BW227">
        <v>2</v>
      </c>
      <c r="BX227">
        <v>3</v>
      </c>
      <c r="BY227">
        <v>5</v>
      </c>
      <c r="BZ227">
        <v>0</v>
      </c>
      <c r="CA227">
        <v>1</v>
      </c>
      <c r="CB227">
        <v>1</v>
      </c>
      <c r="CC227">
        <v>0</v>
      </c>
      <c r="CD227">
        <v>3</v>
      </c>
      <c r="CE227">
        <v>26</v>
      </c>
      <c r="CF227">
        <v>21</v>
      </c>
      <c r="CG227">
        <v>15</v>
      </c>
      <c r="CH227">
        <v>0</v>
      </c>
      <c r="CI227">
        <v>0</v>
      </c>
      <c r="CJ227">
        <v>2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1</v>
      </c>
      <c r="CQ227">
        <v>1</v>
      </c>
      <c r="CR227">
        <v>0</v>
      </c>
      <c r="CS227">
        <v>0</v>
      </c>
      <c r="CT227">
        <v>1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21</v>
      </c>
      <c r="DB227">
        <v>91</v>
      </c>
      <c r="DC227">
        <v>3</v>
      </c>
      <c r="DD227">
        <v>1</v>
      </c>
      <c r="DE227">
        <v>0</v>
      </c>
      <c r="DF227">
        <v>0</v>
      </c>
      <c r="DG227">
        <v>0</v>
      </c>
      <c r="DH227">
        <v>2</v>
      </c>
      <c r="DI227">
        <v>0</v>
      </c>
      <c r="DJ227">
        <v>0</v>
      </c>
      <c r="DK227">
        <v>0</v>
      </c>
      <c r="DL227">
        <v>1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84</v>
      </c>
      <c r="DW227">
        <v>91</v>
      </c>
      <c r="DX227">
        <v>86</v>
      </c>
      <c r="DY227">
        <v>60</v>
      </c>
      <c r="DZ227">
        <v>2</v>
      </c>
      <c r="EA227">
        <v>1</v>
      </c>
      <c r="EB227">
        <v>0</v>
      </c>
      <c r="EC227">
        <v>1</v>
      </c>
      <c r="ED227">
        <v>0</v>
      </c>
      <c r="EE227">
        <v>2</v>
      </c>
      <c r="EF227">
        <v>3</v>
      </c>
      <c r="EG227">
        <v>0</v>
      </c>
      <c r="EH227">
        <v>0</v>
      </c>
      <c r="EI227">
        <v>1</v>
      </c>
      <c r="EJ227">
        <v>2</v>
      </c>
      <c r="EK227">
        <v>0</v>
      </c>
      <c r="EL227">
        <v>12</v>
      </c>
      <c r="EM227">
        <v>1</v>
      </c>
      <c r="EN227">
        <v>0</v>
      </c>
      <c r="EO227">
        <v>0</v>
      </c>
      <c r="EP227">
        <v>0</v>
      </c>
      <c r="EQ227">
        <v>1</v>
      </c>
      <c r="ER227">
        <v>0</v>
      </c>
      <c r="ES227">
        <v>86</v>
      </c>
      <c r="ET227">
        <v>38</v>
      </c>
      <c r="EU227">
        <v>19</v>
      </c>
      <c r="EV227">
        <v>2</v>
      </c>
      <c r="EW227">
        <v>0</v>
      </c>
      <c r="EX227">
        <v>0</v>
      </c>
      <c r="EY227">
        <v>1</v>
      </c>
      <c r="EZ227">
        <v>1</v>
      </c>
      <c r="FA227">
        <v>3</v>
      </c>
      <c r="FB227">
        <v>1</v>
      </c>
      <c r="FC227">
        <v>0</v>
      </c>
      <c r="FD227">
        <v>5</v>
      </c>
      <c r="FE227">
        <v>1</v>
      </c>
      <c r="FF227">
        <v>1</v>
      </c>
      <c r="FG227">
        <v>2</v>
      </c>
      <c r="FH227">
        <v>0</v>
      </c>
      <c r="FI227">
        <v>0</v>
      </c>
      <c r="FJ227">
        <v>2</v>
      </c>
      <c r="FK227">
        <v>38</v>
      </c>
      <c r="FL227">
        <v>34</v>
      </c>
      <c r="FM227">
        <v>14</v>
      </c>
      <c r="FN227">
        <v>6</v>
      </c>
      <c r="FO227">
        <v>0</v>
      </c>
      <c r="FP227">
        <v>1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1</v>
      </c>
      <c r="FX227">
        <v>0</v>
      </c>
      <c r="FY227">
        <v>0</v>
      </c>
      <c r="FZ227">
        <v>0</v>
      </c>
      <c r="GA227">
        <v>6</v>
      </c>
      <c r="GB227">
        <v>0</v>
      </c>
      <c r="GC227">
        <v>0</v>
      </c>
      <c r="GD227">
        <v>0</v>
      </c>
      <c r="GE227">
        <v>3</v>
      </c>
      <c r="GF227">
        <v>3</v>
      </c>
      <c r="GG227">
        <v>34</v>
      </c>
      <c r="GH227">
        <v>6</v>
      </c>
      <c r="GI227">
        <v>3</v>
      </c>
      <c r="GJ227">
        <v>1</v>
      </c>
      <c r="GK227">
        <v>0</v>
      </c>
      <c r="GL227">
        <v>0</v>
      </c>
      <c r="GM227">
        <v>0</v>
      </c>
      <c r="GN227">
        <v>0</v>
      </c>
      <c r="GO227">
        <v>0</v>
      </c>
      <c r="GP227" t="s">
        <v>0</v>
      </c>
      <c r="GQ227">
        <v>1</v>
      </c>
      <c r="GR227">
        <v>0</v>
      </c>
      <c r="GS227" t="s">
        <v>0</v>
      </c>
      <c r="GT227">
        <v>0</v>
      </c>
      <c r="GU227">
        <v>0</v>
      </c>
      <c r="GV227">
        <v>0</v>
      </c>
      <c r="GW227">
        <v>1</v>
      </c>
      <c r="GX227">
        <v>0</v>
      </c>
      <c r="GY227">
        <v>6</v>
      </c>
    </row>
    <row r="228" spans="1:207">
      <c r="A228" t="s">
        <v>845</v>
      </c>
      <c r="B228" t="s">
        <v>822</v>
      </c>
      <c r="C228" t="str">
        <f>"281104"</f>
        <v>281104</v>
      </c>
      <c r="D228" t="s">
        <v>844</v>
      </c>
      <c r="E228">
        <v>5</v>
      </c>
      <c r="F228">
        <v>1571</v>
      </c>
      <c r="G228">
        <v>1210</v>
      </c>
      <c r="H228">
        <v>502</v>
      </c>
      <c r="I228">
        <v>708</v>
      </c>
      <c r="J228">
        <v>1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708</v>
      </c>
      <c r="T228">
        <v>0</v>
      </c>
      <c r="U228">
        <v>0</v>
      </c>
      <c r="V228">
        <v>708</v>
      </c>
      <c r="W228">
        <v>29</v>
      </c>
      <c r="X228">
        <v>22</v>
      </c>
      <c r="Y228">
        <v>6</v>
      </c>
      <c r="Z228">
        <v>0</v>
      </c>
      <c r="AA228">
        <v>679</v>
      </c>
      <c r="AB228">
        <v>263</v>
      </c>
      <c r="AC228">
        <v>59</v>
      </c>
      <c r="AD228">
        <v>4</v>
      </c>
      <c r="AE228">
        <v>2</v>
      </c>
      <c r="AF228">
        <v>3</v>
      </c>
      <c r="AG228">
        <v>6</v>
      </c>
      <c r="AH228">
        <v>0</v>
      </c>
      <c r="AI228">
        <v>148</v>
      </c>
      <c r="AJ228">
        <v>2</v>
      </c>
      <c r="AK228">
        <v>0</v>
      </c>
      <c r="AL228">
        <v>7</v>
      </c>
      <c r="AM228">
        <v>1</v>
      </c>
      <c r="AN228">
        <v>0</v>
      </c>
      <c r="AO228">
        <v>1</v>
      </c>
      <c r="AP228">
        <v>0</v>
      </c>
      <c r="AQ228">
        <v>3</v>
      </c>
      <c r="AR228">
        <v>1</v>
      </c>
      <c r="AS228">
        <v>0</v>
      </c>
      <c r="AT228">
        <v>10</v>
      </c>
      <c r="AU228">
        <v>13</v>
      </c>
      <c r="AV228">
        <v>3</v>
      </c>
      <c r="AW228">
        <v>263</v>
      </c>
      <c r="AX228">
        <v>172</v>
      </c>
      <c r="AY228">
        <v>64</v>
      </c>
      <c r="AZ228">
        <v>18</v>
      </c>
      <c r="BA228">
        <v>43</v>
      </c>
      <c r="BB228">
        <v>20</v>
      </c>
      <c r="BC228">
        <v>3</v>
      </c>
      <c r="BD228">
        <v>1</v>
      </c>
      <c r="BE228">
        <v>4</v>
      </c>
      <c r="BF228">
        <v>2</v>
      </c>
      <c r="BG228">
        <v>1</v>
      </c>
      <c r="BH228">
        <v>2</v>
      </c>
      <c r="BI228">
        <v>1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6</v>
      </c>
      <c r="BP228">
        <v>3</v>
      </c>
      <c r="BQ228">
        <v>0</v>
      </c>
      <c r="BR228">
        <v>3</v>
      </c>
      <c r="BS228">
        <v>172</v>
      </c>
      <c r="BT228">
        <v>16</v>
      </c>
      <c r="BU228">
        <v>4</v>
      </c>
      <c r="BV228">
        <v>4</v>
      </c>
      <c r="BW228">
        <v>4</v>
      </c>
      <c r="BX228">
        <v>0</v>
      </c>
      <c r="BY228">
        <v>0</v>
      </c>
      <c r="BZ228">
        <v>1</v>
      </c>
      <c r="CA228">
        <v>0</v>
      </c>
      <c r="CB228">
        <v>0</v>
      </c>
      <c r="CC228">
        <v>2</v>
      </c>
      <c r="CD228">
        <v>1</v>
      </c>
      <c r="CE228">
        <v>16</v>
      </c>
      <c r="CF228">
        <v>27</v>
      </c>
      <c r="CG228">
        <v>13</v>
      </c>
      <c r="CH228">
        <v>2</v>
      </c>
      <c r="CI228">
        <v>2</v>
      </c>
      <c r="CJ228">
        <v>0</v>
      </c>
      <c r="CK228">
        <v>2</v>
      </c>
      <c r="CL228">
        <v>1</v>
      </c>
      <c r="CM228">
        <v>2</v>
      </c>
      <c r="CN228">
        <v>2</v>
      </c>
      <c r="CO228">
        <v>0</v>
      </c>
      <c r="CP228">
        <v>0</v>
      </c>
      <c r="CQ228">
        <v>0</v>
      </c>
      <c r="CR228">
        <v>1</v>
      </c>
      <c r="CS228">
        <v>2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27</v>
      </c>
      <c r="DB228">
        <v>89</v>
      </c>
      <c r="DC228">
        <v>4</v>
      </c>
      <c r="DD228">
        <v>1</v>
      </c>
      <c r="DE228">
        <v>0</v>
      </c>
      <c r="DF228">
        <v>1</v>
      </c>
      <c r="DG228">
        <v>1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1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1</v>
      </c>
      <c r="DV228">
        <v>80</v>
      </c>
      <c r="DW228">
        <v>89</v>
      </c>
      <c r="DX228">
        <v>44</v>
      </c>
      <c r="DY228">
        <v>29</v>
      </c>
      <c r="DZ228">
        <v>3</v>
      </c>
      <c r="EA228">
        <v>0</v>
      </c>
      <c r="EB228">
        <v>0</v>
      </c>
      <c r="EC228">
        <v>0</v>
      </c>
      <c r="ED228">
        <v>0</v>
      </c>
      <c r="EE228">
        <v>5</v>
      </c>
      <c r="EF228">
        <v>0</v>
      </c>
      <c r="EG228">
        <v>0</v>
      </c>
      <c r="EH228">
        <v>1</v>
      </c>
      <c r="EI228">
        <v>0</v>
      </c>
      <c r="EJ228">
        <v>1</v>
      </c>
      <c r="EK228">
        <v>0</v>
      </c>
      <c r="EL228">
        <v>5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44</v>
      </c>
      <c r="ET228">
        <v>30</v>
      </c>
      <c r="EU228">
        <v>10</v>
      </c>
      <c r="EV228">
        <v>1</v>
      </c>
      <c r="EW228">
        <v>0</v>
      </c>
      <c r="EX228">
        <v>1</v>
      </c>
      <c r="EY228">
        <v>1</v>
      </c>
      <c r="EZ228">
        <v>2</v>
      </c>
      <c r="FA228">
        <v>0</v>
      </c>
      <c r="FB228">
        <v>0</v>
      </c>
      <c r="FC228">
        <v>1</v>
      </c>
      <c r="FD228">
        <v>5</v>
      </c>
      <c r="FE228">
        <v>4</v>
      </c>
      <c r="FF228">
        <v>2</v>
      </c>
      <c r="FG228">
        <v>0</v>
      </c>
      <c r="FH228">
        <v>0</v>
      </c>
      <c r="FI228">
        <v>0</v>
      </c>
      <c r="FJ228">
        <v>3</v>
      </c>
      <c r="FK228">
        <v>30</v>
      </c>
      <c r="FL228">
        <v>34</v>
      </c>
      <c r="FM228">
        <v>11</v>
      </c>
      <c r="FN228">
        <v>3</v>
      </c>
      <c r="FO228">
        <v>3</v>
      </c>
      <c r="FP228">
        <v>3</v>
      </c>
      <c r="FQ228">
        <v>0</v>
      </c>
      <c r="FR228">
        <v>0</v>
      </c>
      <c r="FS228">
        <v>3</v>
      </c>
      <c r="FT228">
        <v>0</v>
      </c>
      <c r="FU228">
        <v>0</v>
      </c>
      <c r="FV228">
        <v>1</v>
      </c>
      <c r="FW228">
        <v>0</v>
      </c>
      <c r="FX228">
        <v>2</v>
      </c>
      <c r="FY228">
        <v>0</v>
      </c>
      <c r="FZ228">
        <v>1</v>
      </c>
      <c r="GA228">
        <v>3</v>
      </c>
      <c r="GB228">
        <v>1</v>
      </c>
      <c r="GC228">
        <v>0</v>
      </c>
      <c r="GD228">
        <v>0</v>
      </c>
      <c r="GE228">
        <v>3</v>
      </c>
      <c r="GF228">
        <v>0</v>
      </c>
      <c r="GG228">
        <v>34</v>
      </c>
      <c r="GH228">
        <v>4</v>
      </c>
      <c r="GI228">
        <v>1</v>
      </c>
      <c r="GJ228">
        <v>0</v>
      </c>
      <c r="GK228">
        <v>0</v>
      </c>
      <c r="GL228">
        <v>1</v>
      </c>
      <c r="GM228">
        <v>0</v>
      </c>
      <c r="GN228">
        <v>1</v>
      </c>
      <c r="GO228">
        <v>0</v>
      </c>
      <c r="GP228" t="s">
        <v>0</v>
      </c>
      <c r="GQ228">
        <v>0</v>
      </c>
      <c r="GR228">
        <v>0</v>
      </c>
      <c r="GS228" t="s">
        <v>0</v>
      </c>
      <c r="GT228">
        <v>0</v>
      </c>
      <c r="GU228">
        <v>0</v>
      </c>
      <c r="GV228">
        <v>1</v>
      </c>
      <c r="GW228">
        <v>0</v>
      </c>
      <c r="GX228">
        <v>0</v>
      </c>
      <c r="GY228">
        <v>4</v>
      </c>
    </row>
    <row r="229" spans="1:207">
      <c r="A229" t="s">
        <v>843</v>
      </c>
      <c r="B229" t="s">
        <v>822</v>
      </c>
      <c r="C229" t="str">
        <f>"281104"</f>
        <v>281104</v>
      </c>
      <c r="D229" t="s">
        <v>842</v>
      </c>
      <c r="E229">
        <v>6</v>
      </c>
      <c r="F229">
        <v>934</v>
      </c>
      <c r="G229">
        <v>730</v>
      </c>
      <c r="H229">
        <v>291</v>
      </c>
      <c r="I229">
        <v>439</v>
      </c>
      <c r="J229">
        <v>1</v>
      </c>
      <c r="K229">
        <v>3</v>
      </c>
      <c r="L229">
        <v>2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2</v>
      </c>
      <c r="S229">
        <v>441</v>
      </c>
      <c r="T229">
        <v>2</v>
      </c>
      <c r="U229">
        <v>0</v>
      </c>
      <c r="V229">
        <v>441</v>
      </c>
      <c r="W229">
        <v>11</v>
      </c>
      <c r="X229">
        <v>6</v>
      </c>
      <c r="Y229">
        <v>5</v>
      </c>
      <c r="Z229">
        <v>0</v>
      </c>
      <c r="AA229">
        <v>430</v>
      </c>
      <c r="AB229">
        <v>173</v>
      </c>
      <c r="AC229">
        <v>33</v>
      </c>
      <c r="AD229">
        <v>3</v>
      </c>
      <c r="AE229">
        <v>4</v>
      </c>
      <c r="AF229">
        <v>3</v>
      </c>
      <c r="AG229">
        <v>0</v>
      </c>
      <c r="AH229">
        <v>0</v>
      </c>
      <c r="AI229">
        <v>114</v>
      </c>
      <c r="AJ229">
        <v>0</v>
      </c>
      <c r="AK229">
        <v>0</v>
      </c>
      <c r="AL229">
        <v>5</v>
      </c>
      <c r="AM229">
        <v>0</v>
      </c>
      <c r="AN229">
        <v>0</v>
      </c>
      <c r="AO229">
        <v>0</v>
      </c>
      <c r="AP229">
        <v>0</v>
      </c>
      <c r="AQ229">
        <v>2</v>
      </c>
      <c r="AR229">
        <v>1</v>
      </c>
      <c r="AS229">
        <v>0</v>
      </c>
      <c r="AT229">
        <v>6</v>
      </c>
      <c r="AU229">
        <v>2</v>
      </c>
      <c r="AV229">
        <v>0</v>
      </c>
      <c r="AW229">
        <v>173</v>
      </c>
      <c r="AX229">
        <v>95</v>
      </c>
      <c r="AY229">
        <v>36</v>
      </c>
      <c r="AZ229">
        <v>10</v>
      </c>
      <c r="BA229">
        <v>31</v>
      </c>
      <c r="BB229">
        <v>13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0</v>
      </c>
      <c r="BO229">
        <v>2</v>
      </c>
      <c r="BP229">
        <v>0</v>
      </c>
      <c r="BQ229">
        <v>0</v>
      </c>
      <c r="BR229">
        <v>0</v>
      </c>
      <c r="BS229">
        <v>95</v>
      </c>
      <c r="BT229">
        <v>10</v>
      </c>
      <c r="BU229">
        <v>1</v>
      </c>
      <c r="BV229">
        <v>1</v>
      </c>
      <c r="BW229">
        <v>1</v>
      </c>
      <c r="BX229">
        <v>0</v>
      </c>
      <c r="BY229">
        <v>5</v>
      </c>
      <c r="BZ229">
        <v>1</v>
      </c>
      <c r="CA229">
        <v>0</v>
      </c>
      <c r="CB229">
        <v>0</v>
      </c>
      <c r="CC229">
        <v>0</v>
      </c>
      <c r="CD229">
        <v>1</v>
      </c>
      <c r="CE229">
        <v>10</v>
      </c>
      <c r="CF229">
        <v>19</v>
      </c>
      <c r="CG229">
        <v>7</v>
      </c>
      <c r="CH229">
        <v>1</v>
      </c>
      <c r="CI229">
        <v>1</v>
      </c>
      <c r="CJ229">
        <v>1</v>
      </c>
      <c r="CK229">
        <v>1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1</v>
      </c>
      <c r="CR229">
        <v>0</v>
      </c>
      <c r="CS229">
        <v>0</v>
      </c>
      <c r="CT229">
        <v>3</v>
      </c>
      <c r="CU229">
        <v>0</v>
      </c>
      <c r="CV229">
        <v>1</v>
      </c>
      <c r="CW229">
        <v>0</v>
      </c>
      <c r="CX229">
        <v>2</v>
      </c>
      <c r="CY229">
        <v>0</v>
      </c>
      <c r="CZ229">
        <v>1</v>
      </c>
      <c r="DA229">
        <v>19</v>
      </c>
      <c r="DB229">
        <v>48</v>
      </c>
      <c r="DC229">
        <v>1</v>
      </c>
      <c r="DD229">
        <v>0</v>
      </c>
      <c r="DE229">
        <v>0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46</v>
      </c>
      <c r="DW229">
        <v>48</v>
      </c>
      <c r="DX229">
        <v>46</v>
      </c>
      <c r="DY229">
        <v>28</v>
      </c>
      <c r="DZ229">
        <v>1</v>
      </c>
      <c r="EA229">
        <v>0</v>
      </c>
      <c r="EB229">
        <v>1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4</v>
      </c>
      <c r="EI229">
        <v>0</v>
      </c>
      <c r="EJ229">
        <v>0</v>
      </c>
      <c r="EK229">
        <v>0</v>
      </c>
      <c r="EL229">
        <v>9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3</v>
      </c>
      <c r="ES229">
        <v>46</v>
      </c>
      <c r="ET229">
        <v>28</v>
      </c>
      <c r="EU229">
        <v>10</v>
      </c>
      <c r="EV229">
        <v>0</v>
      </c>
      <c r="EW229">
        <v>1</v>
      </c>
      <c r="EX229">
        <v>5</v>
      </c>
      <c r="EY229">
        <v>0</v>
      </c>
      <c r="EZ229">
        <v>1</v>
      </c>
      <c r="FA229">
        <v>2</v>
      </c>
      <c r="FB229">
        <v>1</v>
      </c>
      <c r="FC229">
        <v>3</v>
      </c>
      <c r="FD229">
        <v>5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28</v>
      </c>
      <c r="FL229">
        <v>11</v>
      </c>
      <c r="FM229">
        <v>5</v>
      </c>
      <c r="FN229">
        <v>2</v>
      </c>
      <c r="FO229">
        <v>2</v>
      </c>
      <c r="FP229">
        <v>1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1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11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 t="s">
        <v>0</v>
      </c>
      <c r="GQ229">
        <v>0</v>
      </c>
      <c r="GR229">
        <v>0</v>
      </c>
      <c r="GS229" t="s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</row>
    <row r="230" spans="1:207">
      <c r="A230" t="s">
        <v>841</v>
      </c>
      <c r="B230" t="s">
        <v>822</v>
      </c>
      <c r="C230" t="str">
        <f>"281104"</f>
        <v>281104</v>
      </c>
      <c r="D230" t="s">
        <v>840</v>
      </c>
      <c r="E230">
        <v>7</v>
      </c>
      <c r="F230">
        <v>715</v>
      </c>
      <c r="G230">
        <v>550</v>
      </c>
      <c r="H230">
        <v>191</v>
      </c>
      <c r="I230">
        <v>359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359</v>
      </c>
      <c r="T230">
        <v>0</v>
      </c>
      <c r="U230">
        <v>0</v>
      </c>
      <c r="V230">
        <v>359</v>
      </c>
      <c r="W230">
        <v>17</v>
      </c>
      <c r="X230">
        <v>13</v>
      </c>
      <c r="Y230">
        <v>0</v>
      </c>
      <c r="Z230">
        <v>0</v>
      </c>
      <c r="AA230">
        <v>342</v>
      </c>
      <c r="AB230">
        <v>140</v>
      </c>
      <c r="AC230">
        <v>33</v>
      </c>
      <c r="AD230">
        <v>0</v>
      </c>
      <c r="AE230">
        <v>1</v>
      </c>
      <c r="AF230">
        <v>1</v>
      </c>
      <c r="AG230">
        <v>5</v>
      </c>
      <c r="AH230">
        <v>0</v>
      </c>
      <c r="AI230">
        <v>61</v>
      </c>
      <c r="AJ230">
        <v>2</v>
      </c>
      <c r="AK230">
        <v>0</v>
      </c>
      <c r="AL230">
        <v>1</v>
      </c>
      <c r="AM230">
        <v>1</v>
      </c>
      <c r="AN230">
        <v>0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16</v>
      </c>
      <c r="AU230">
        <v>14</v>
      </c>
      <c r="AV230">
        <v>2</v>
      </c>
      <c r="AW230">
        <v>140</v>
      </c>
      <c r="AX230">
        <v>90</v>
      </c>
      <c r="AY230">
        <v>35</v>
      </c>
      <c r="AZ230">
        <v>9</v>
      </c>
      <c r="BA230">
        <v>22</v>
      </c>
      <c r="BB230">
        <v>6</v>
      </c>
      <c r="BC230">
        <v>2</v>
      </c>
      <c r="BD230">
        <v>0</v>
      </c>
      <c r="BE230">
        <v>0</v>
      </c>
      <c r="BF230">
        <v>3</v>
      </c>
      <c r="BG230">
        <v>0</v>
      </c>
      <c r="BH230">
        <v>0</v>
      </c>
      <c r="BI230">
        <v>0</v>
      </c>
      <c r="BJ230">
        <v>2</v>
      </c>
      <c r="BK230">
        <v>0</v>
      </c>
      <c r="BL230">
        <v>1</v>
      </c>
      <c r="BM230">
        <v>0</v>
      </c>
      <c r="BN230">
        <v>0</v>
      </c>
      <c r="BO230">
        <v>8</v>
      </c>
      <c r="BP230">
        <v>0</v>
      </c>
      <c r="BQ230">
        <v>0</v>
      </c>
      <c r="BR230">
        <v>2</v>
      </c>
      <c r="BS230">
        <v>90</v>
      </c>
      <c r="BT230">
        <v>2</v>
      </c>
      <c r="BU230">
        <v>1</v>
      </c>
      <c r="BV230">
        <v>0</v>
      </c>
      <c r="BW230">
        <v>1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2</v>
      </c>
      <c r="CF230">
        <v>17</v>
      </c>
      <c r="CG230">
        <v>8</v>
      </c>
      <c r="CH230">
        <v>1</v>
      </c>
      <c r="CI230">
        <v>5</v>
      </c>
      <c r="CJ230">
        <v>0</v>
      </c>
      <c r="CK230">
        <v>0</v>
      </c>
      <c r="CL230">
        <v>3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17</v>
      </c>
      <c r="DB230">
        <v>44</v>
      </c>
      <c r="DC230">
        <v>5</v>
      </c>
      <c r="DD230">
        <v>2</v>
      </c>
      <c r="DE230">
        <v>1</v>
      </c>
      <c r="DF230">
        <v>0</v>
      </c>
      <c r="DG230">
        <v>1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35</v>
      </c>
      <c r="DW230">
        <v>44</v>
      </c>
      <c r="DX230">
        <v>26</v>
      </c>
      <c r="DY230">
        <v>7</v>
      </c>
      <c r="DZ230">
        <v>0</v>
      </c>
      <c r="EA230">
        <v>1</v>
      </c>
      <c r="EB230">
        <v>0</v>
      </c>
      <c r="EC230">
        <v>2</v>
      </c>
      <c r="ED230">
        <v>0</v>
      </c>
      <c r="EE230">
        <v>5</v>
      </c>
      <c r="EF230">
        <v>1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8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2</v>
      </c>
      <c r="ES230">
        <v>26</v>
      </c>
      <c r="ET230">
        <v>13</v>
      </c>
      <c r="EU230">
        <v>6</v>
      </c>
      <c r="EV230">
        <v>1</v>
      </c>
      <c r="EW230">
        <v>1</v>
      </c>
      <c r="EX230">
        <v>0</v>
      </c>
      <c r="EY230">
        <v>2</v>
      </c>
      <c r="EZ230">
        <v>1</v>
      </c>
      <c r="FA230">
        <v>1</v>
      </c>
      <c r="FB230">
        <v>0</v>
      </c>
      <c r="FC230">
        <v>0</v>
      </c>
      <c r="FD230">
        <v>0</v>
      </c>
      <c r="FE230">
        <v>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13</v>
      </c>
      <c r="FL230">
        <v>8</v>
      </c>
      <c r="FM230">
        <v>3</v>
      </c>
      <c r="FN230">
        <v>2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1</v>
      </c>
      <c r="FW230">
        <v>1</v>
      </c>
      <c r="FX230">
        <v>0</v>
      </c>
      <c r="FY230">
        <v>1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8</v>
      </c>
      <c r="GH230">
        <v>2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1</v>
      </c>
      <c r="GO230">
        <v>0</v>
      </c>
      <c r="GP230" t="s">
        <v>0</v>
      </c>
      <c r="GQ230">
        <v>0</v>
      </c>
      <c r="GR230">
        <v>0</v>
      </c>
      <c r="GS230" t="s">
        <v>0</v>
      </c>
      <c r="GT230">
        <v>0</v>
      </c>
      <c r="GU230">
        <v>0</v>
      </c>
      <c r="GV230">
        <v>1</v>
      </c>
      <c r="GW230">
        <v>0</v>
      </c>
      <c r="GX230">
        <v>0</v>
      </c>
      <c r="GY230">
        <v>2</v>
      </c>
    </row>
    <row r="231" spans="1:207">
      <c r="A231" t="s">
        <v>839</v>
      </c>
      <c r="B231" t="s">
        <v>822</v>
      </c>
      <c r="C231" t="str">
        <f>"281104"</f>
        <v>281104</v>
      </c>
      <c r="D231" t="s">
        <v>838</v>
      </c>
      <c r="E231">
        <v>8</v>
      </c>
      <c r="F231">
        <v>1784</v>
      </c>
      <c r="G231">
        <v>1370</v>
      </c>
      <c r="H231">
        <v>511</v>
      </c>
      <c r="I231">
        <v>859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859</v>
      </c>
      <c r="T231">
        <v>0</v>
      </c>
      <c r="U231">
        <v>0</v>
      </c>
      <c r="V231">
        <v>859</v>
      </c>
      <c r="W231">
        <v>20</v>
      </c>
      <c r="X231">
        <v>17</v>
      </c>
      <c r="Y231">
        <v>2</v>
      </c>
      <c r="Z231">
        <v>0</v>
      </c>
      <c r="AA231">
        <v>839</v>
      </c>
      <c r="AB231">
        <v>227</v>
      </c>
      <c r="AC231">
        <v>59</v>
      </c>
      <c r="AD231">
        <v>7</v>
      </c>
      <c r="AE231">
        <v>11</v>
      </c>
      <c r="AF231">
        <v>4</v>
      </c>
      <c r="AG231">
        <v>1</v>
      </c>
      <c r="AH231">
        <v>0</v>
      </c>
      <c r="AI231">
        <v>111</v>
      </c>
      <c r="AJ231">
        <v>0</v>
      </c>
      <c r="AK231">
        <v>1</v>
      </c>
      <c r="AL231">
        <v>7</v>
      </c>
      <c r="AM231">
        <v>0</v>
      </c>
      <c r="AN231">
        <v>3</v>
      </c>
      <c r="AO231">
        <v>0</v>
      </c>
      <c r="AP231">
        <v>0</v>
      </c>
      <c r="AQ231">
        <v>4</v>
      </c>
      <c r="AR231">
        <v>5</v>
      </c>
      <c r="AS231">
        <v>0</v>
      </c>
      <c r="AT231">
        <v>5</v>
      </c>
      <c r="AU231">
        <v>6</v>
      </c>
      <c r="AV231">
        <v>3</v>
      </c>
      <c r="AW231">
        <v>227</v>
      </c>
      <c r="AX231">
        <v>219</v>
      </c>
      <c r="AY231">
        <v>68</v>
      </c>
      <c r="AZ231">
        <v>26</v>
      </c>
      <c r="BA231">
        <v>61</v>
      </c>
      <c r="BB231">
        <v>29</v>
      </c>
      <c r="BC231">
        <v>3</v>
      </c>
      <c r="BD231">
        <v>0</v>
      </c>
      <c r="BE231">
        <v>0</v>
      </c>
      <c r="BF231">
        <v>4</v>
      </c>
      <c r="BG231">
        <v>2</v>
      </c>
      <c r="BH231">
        <v>0</v>
      </c>
      <c r="BI231">
        <v>3</v>
      </c>
      <c r="BJ231">
        <v>2</v>
      </c>
      <c r="BK231">
        <v>2</v>
      </c>
      <c r="BL231">
        <v>0</v>
      </c>
      <c r="BM231">
        <v>3</v>
      </c>
      <c r="BN231">
        <v>3</v>
      </c>
      <c r="BO231">
        <v>11</v>
      </c>
      <c r="BP231">
        <v>0</v>
      </c>
      <c r="BQ231">
        <v>1</v>
      </c>
      <c r="BR231">
        <v>1</v>
      </c>
      <c r="BS231">
        <v>219</v>
      </c>
      <c r="BT231">
        <v>25</v>
      </c>
      <c r="BU231">
        <v>18</v>
      </c>
      <c r="BV231">
        <v>1</v>
      </c>
      <c r="BW231">
        <v>0</v>
      </c>
      <c r="BX231">
        <v>1</v>
      </c>
      <c r="BY231">
        <v>2</v>
      </c>
      <c r="BZ231">
        <v>0</v>
      </c>
      <c r="CA231">
        <v>0</v>
      </c>
      <c r="CB231">
        <v>1</v>
      </c>
      <c r="CC231">
        <v>0</v>
      </c>
      <c r="CD231">
        <v>2</v>
      </c>
      <c r="CE231">
        <v>25</v>
      </c>
      <c r="CF231">
        <v>56</v>
      </c>
      <c r="CG231">
        <v>30</v>
      </c>
      <c r="CH231">
        <v>0</v>
      </c>
      <c r="CI231">
        <v>13</v>
      </c>
      <c r="CJ231">
        <v>3</v>
      </c>
      <c r="CK231">
        <v>0</v>
      </c>
      <c r="CL231">
        <v>3</v>
      </c>
      <c r="CM231">
        <v>0</v>
      </c>
      <c r="CN231">
        <v>0</v>
      </c>
      <c r="CO231">
        <v>1</v>
      </c>
      <c r="CP231">
        <v>0</v>
      </c>
      <c r="CQ231">
        <v>0</v>
      </c>
      <c r="CR231">
        <v>0</v>
      </c>
      <c r="CS231">
        <v>1</v>
      </c>
      <c r="CT231">
        <v>3</v>
      </c>
      <c r="CU231">
        <v>0</v>
      </c>
      <c r="CV231">
        <v>1</v>
      </c>
      <c r="CW231">
        <v>0</v>
      </c>
      <c r="CX231">
        <v>0</v>
      </c>
      <c r="CY231">
        <v>0</v>
      </c>
      <c r="CZ231">
        <v>1</v>
      </c>
      <c r="DA231">
        <v>56</v>
      </c>
      <c r="DB231">
        <v>115</v>
      </c>
      <c r="DC231">
        <v>6</v>
      </c>
      <c r="DD231">
        <v>2</v>
      </c>
      <c r="DE231">
        <v>0</v>
      </c>
      <c r="DF231">
        <v>0</v>
      </c>
      <c r="DG231">
        <v>2</v>
      </c>
      <c r="DH231">
        <v>2</v>
      </c>
      <c r="DI231">
        <v>0</v>
      </c>
      <c r="DJ231">
        <v>0</v>
      </c>
      <c r="DK231">
        <v>0</v>
      </c>
      <c r="DL231">
        <v>1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102</v>
      </c>
      <c r="DW231">
        <v>115</v>
      </c>
      <c r="DX231">
        <v>64</v>
      </c>
      <c r="DY231">
        <v>43</v>
      </c>
      <c r="DZ231">
        <v>2</v>
      </c>
      <c r="EA231">
        <v>0</v>
      </c>
      <c r="EB231">
        <v>0</v>
      </c>
      <c r="EC231">
        <v>0</v>
      </c>
      <c r="ED231">
        <v>0</v>
      </c>
      <c r="EE231">
        <v>6</v>
      </c>
      <c r="EF231">
        <v>0</v>
      </c>
      <c r="EG231">
        <v>0</v>
      </c>
      <c r="EH231">
        <v>4</v>
      </c>
      <c r="EI231">
        <v>0</v>
      </c>
      <c r="EJ231">
        <v>0</v>
      </c>
      <c r="EK231">
        <v>0</v>
      </c>
      <c r="EL231">
        <v>7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2</v>
      </c>
      <c r="ES231">
        <v>64</v>
      </c>
      <c r="ET231">
        <v>68</v>
      </c>
      <c r="EU231">
        <v>24</v>
      </c>
      <c r="EV231">
        <v>7</v>
      </c>
      <c r="EW231">
        <v>4</v>
      </c>
      <c r="EX231">
        <v>3</v>
      </c>
      <c r="EY231">
        <v>2</v>
      </c>
      <c r="EZ231">
        <v>4</v>
      </c>
      <c r="FA231">
        <v>2</v>
      </c>
      <c r="FB231">
        <v>2</v>
      </c>
      <c r="FC231">
        <v>1</v>
      </c>
      <c r="FD231">
        <v>11</v>
      </c>
      <c r="FE231">
        <v>2</v>
      </c>
      <c r="FF231">
        <v>1</v>
      </c>
      <c r="FG231">
        <v>0</v>
      </c>
      <c r="FH231">
        <v>2</v>
      </c>
      <c r="FI231">
        <v>0</v>
      </c>
      <c r="FJ231">
        <v>3</v>
      </c>
      <c r="FK231">
        <v>68</v>
      </c>
      <c r="FL231">
        <v>61</v>
      </c>
      <c r="FM231">
        <v>17</v>
      </c>
      <c r="FN231">
        <v>10</v>
      </c>
      <c r="FO231">
        <v>4</v>
      </c>
      <c r="FP231">
        <v>3</v>
      </c>
      <c r="FQ231">
        <v>1</v>
      </c>
      <c r="FR231">
        <v>3</v>
      </c>
      <c r="FS231">
        <v>4</v>
      </c>
      <c r="FT231">
        <v>1</v>
      </c>
      <c r="FU231">
        <v>2</v>
      </c>
      <c r="FV231">
        <v>2</v>
      </c>
      <c r="FW231">
        <v>2</v>
      </c>
      <c r="FX231">
        <v>1</v>
      </c>
      <c r="FY231">
        <v>0</v>
      </c>
      <c r="FZ231">
        <v>4</v>
      </c>
      <c r="GA231">
        <v>0</v>
      </c>
      <c r="GB231">
        <v>5</v>
      </c>
      <c r="GC231">
        <v>0</v>
      </c>
      <c r="GD231">
        <v>0</v>
      </c>
      <c r="GE231">
        <v>2</v>
      </c>
      <c r="GF231">
        <v>0</v>
      </c>
      <c r="GG231">
        <v>61</v>
      </c>
      <c r="GH231">
        <v>4</v>
      </c>
      <c r="GI231">
        <v>1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1</v>
      </c>
      <c r="GP231" t="s">
        <v>0</v>
      </c>
      <c r="GQ231">
        <v>0</v>
      </c>
      <c r="GR231">
        <v>2</v>
      </c>
      <c r="GS231" t="s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4</v>
      </c>
    </row>
    <row r="232" spans="1:207">
      <c r="A232" t="s">
        <v>837</v>
      </c>
      <c r="B232" t="s">
        <v>822</v>
      </c>
      <c r="C232" t="str">
        <f>"281104"</f>
        <v>281104</v>
      </c>
      <c r="D232" t="s">
        <v>836</v>
      </c>
      <c r="E232">
        <v>9</v>
      </c>
      <c r="F232">
        <v>896</v>
      </c>
      <c r="G232">
        <v>690</v>
      </c>
      <c r="H232">
        <v>464</v>
      </c>
      <c r="I232">
        <v>226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226</v>
      </c>
      <c r="T232">
        <v>0</v>
      </c>
      <c r="U232">
        <v>0</v>
      </c>
      <c r="V232">
        <v>226</v>
      </c>
      <c r="W232">
        <v>14</v>
      </c>
      <c r="X232">
        <v>10</v>
      </c>
      <c r="Y232">
        <v>4</v>
      </c>
      <c r="Z232">
        <v>0</v>
      </c>
      <c r="AA232">
        <v>212</v>
      </c>
      <c r="AB232">
        <v>52</v>
      </c>
      <c r="AC232">
        <v>13</v>
      </c>
      <c r="AD232">
        <v>1</v>
      </c>
      <c r="AE232">
        <v>0</v>
      </c>
      <c r="AF232">
        <v>4</v>
      </c>
      <c r="AG232">
        <v>2</v>
      </c>
      <c r="AH232">
        <v>0</v>
      </c>
      <c r="AI232">
        <v>21</v>
      </c>
      <c r="AJ232">
        <v>0</v>
      </c>
      <c r="AK232">
        <v>0</v>
      </c>
      <c r="AL232">
        <v>3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5</v>
      </c>
      <c r="AS232">
        <v>0</v>
      </c>
      <c r="AT232">
        <v>1</v>
      </c>
      <c r="AU232">
        <v>0</v>
      </c>
      <c r="AV232">
        <v>1</v>
      </c>
      <c r="AW232">
        <v>52</v>
      </c>
      <c r="AX232">
        <v>58</v>
      </c>
      <c r="AY232">
        <v>18</v>
      </c>
      <c r="AZ232">
        <v>7</v>
      </c>
      <c r="BA232">
        <v>16</v>
      </c>
      <c r="BB232">
        <v>7</v>
      </c>
      <c r="BC232">
        <v>1</v>
      </c>
      <c r="BD232">
        <v>0</v>
      </c>
      <c r="BE232">
        <v>1</v>
      </c>
      <c r="BF232">
        <v>0</v>
      </c>
      <c r="BG232">
        <v>1</v>
      </c>
      <c r="BH232">
        <v>0</v>
      </c>
      <c r="BI232">
        <v>1</v>
      </c>
      <c r="BJ232">
        <v>0</v>
      </c>
      <c r="BK232">
        <v>0</v>
      </c>
      <c r="BL232">
        <v>1</v>
      </c>
      <c r="BM232">
        <v>0</v>
      </c>
      <c r="BN232">
        <v>0</v>
      </c>
      <c r="BO232">
        <v>4</v>
      </c>
      <c r="BP232">
        <v>0</v>
      </c>
      <c r="BQ232">
        <v>0</v>
      </c>
      <c r="BR232">
        <v>1</v>
      </c>
      <c r="BS232">
        <v>58</v>
      </c>
      <c r="BT232">
        <v>6</v>
      </c>
      <c r="BU232">
        <v>2</v>
      </c>
      <c r="BV232">
        <v>0</v>
      </c>
      <c r="BW232">
        <v>0</v>
      </c>
      <c r="BX232">
        <v>0</v>
      </c>
      <c r="BY232">
        <v>1</v>
      </c>
      <c r="BZ232">
        <v>0</v>
      </c>
      <c r="CA232">
        <v>1</v>
      </c>
      <c r="CB232">
        <v>1</v>
      </c>
      <c r="CC232">
        <v>0</v>
      </c>
      <c r="CD232">
        <v>1</v>
      </c>
      <c r="CE232">
        <v>6</v>
      </c>
      <c r="CF232">
        <v>8</v>
      </c>
      <c r="CG232">
        <v>4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1</v>
      </c>
      <c r="CN232">
        <v>1</v>
      </c>
      <c r="CO232">
        <v>0</v>
      </c>
      <c r="CP232">
        <v>1</v>
      </c>
      <c r="CQ232">
        <v>0</v>
      </c>
      <c r="CR232">
        <v>0</v>
      </c>
      <c r="CS232">
        <v>0</v>
      </c>
      <c r="CT232">
        <v>0</v>
      </c>
      <c r="CU232">
        <v>1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8</v>
      </c>
      <c r="DB232">
        <v>32</v>
      </c>
      <c r="DC232">
        <v>2</v>
      </c>
      <c r="DD232">
        <v>2</v>
      </c>
      <c r="DE232">
        <v>2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2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24</v>
      </c>
      <c r="DW232">
        <v>32</v>
      </c>
      <c r="DX232">
        <v>16</v>
      </c>
      <c r="DY232">
        <v>10</v>
      </c>
      <c r="DZ232">
        <v>1</v>
      </c>
      <c r="EA232">
        <v>0</v>
      </c>
      <c r="EB232">
        <v>1</v>
      </c>
      <c r="EC232">
        <v>0</v>
      </c>
      <c r="ED232">
        <v>0</v>
      </c>
      <c r="EE232">
        <v>0</v>
      </c>
      <c r="EF232">
        <v>1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3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16</v>
      </c>
      <c r="ET232">
        <v>29</v>
      </c>
      <c r="EU232">
        <v>11</v>
      </c>
      <c r="EV232">
        <v>1</v>
      </c>
      <c r="EW232">
        <v>1</v>
      </c>
      <c r="EX232">
        <v>0</v>
      </c>
      <c r="EY232">
        <v>0</v>
      </c>
      <c r="EZ232">
        <v>2</v>
      </c>
      <c r="FA232">
        <v>4</v>
      </c>
      <c r="FB232">
        <v>1</v>
      </c>
      <c r="FC232">
        <v>2</v>
      </c>
      <c r="FD232">
        <v>5</v>
      </c>
      <c r="FE232">
        <v>1</v>
      </c>
      <c r="FF232">
        <v>1</v>
      </c>
      <c r="FG232">
        <v>0</v>
      </c>
      <c r="FH232">
        <v>0</v>
      </c>
      <c r="FI232">
        <v>0</v>
      </c>
      <c r="FJ232">
        <v>0</v>
      </c>
      <c r="FK232">
        <v>29</v>
      </c>
      <c r="FL232">
        <v>8</v>
      </c>
      <c r="FM232">
        <v>4</v>
      </c>
      <c r="FN232">
        <v>0</v>
      </c>
      <c r="FO232">
        <v>2</v>
      </c>
      <c r="FP232">
        <v>0</v>
      </c>
      <c r="FQ232">
        <v>0</v>
      </c>
      <c r="FR232">
        <v>0</v>
      </c>
      <c r="FS232">
        <v>1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1</v>
      </c>
      <c r="GF232">
        <v>0</v>
      </c>
      <c r="GG232">
        <v>8</v>
      </c>
      <c r="GH232">
        <v>3</v>
      </c>
      <c r="GI232">
        <v>0</v>
      </c>
      <c r="GJ232">
        <v>0</v>
      </c>
      <c r="GK232">
        <v>0</v>
      </c>
      <c r="GL232">
        <v>2</v>
      </c>
      <c r="GM232">
        <v>0</v>
      </c>
      <c r="GN232">
        <v>0</v>
      </c>
      <c r="GO232">
        <v>0</v>
      </c>
      <c r="GP232" t="s">
        <v>0</v>
      </c>
      <c r="GQ232">
        <v>0</v>
      </c>
      <c r="GR232">
        <v>0</v>
      </c>
      <c r="GS232" t="s">
        <v>0</v>
      </c>
      <c r="GT232">
        <v>0</v>
      </c>
      <c r="GU232">
        <v>0</v>
      </c>
      <c r="GV232">
        <v>0</v>
      </c>
      <c r="GW232">
        <v>0</v>
      </c>
      <c r="GX232">
        <v>1</v>
      </c>
      <c r="GY232">
        <v>3</v>
      </c>
    </row>
    <row r="233" spans="1:207">
      <c r="A233" t="s">
        <v>835</v>
      </c>
      <c r="B233" t="s">
        <v>822</v>
      </c>
      <c r="C233" t="str">
        <f>"281104"</f>
        <v>281104</v>
      </c>
      <c r="D233" t="s">
        <v>834</v>
      </c>
      <c r="E233">
        <v>10</v>
      </c>
      <c r="F233">
        <v>1034</v>
      </c>
      <c r="G233">
        <v>790</v>
      </c>
      <c r="H233">
        <v>482</v>
      </c>
      <c r="I233">
        <v>308</v>
      </c>
      <c r="J233">
        <v>0</v>
      </c>
      <c r="K233">
        <v>10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308</v>
      </c>
      <c r="T233">
        <v>0</v>
      </c>
      <c r="U233">
        <v>0</v>
      </c>
      <c r="V233">
        <v>308</v>
      </c>
      <c r="W233">
        <v>16</v>
      </c>
      <c r="X233">
        <v>14</v>
      </c>
      <c r="Y233">
        <v>2</v>
      </c>
      <c r="Z233">
        <v>0</v>
      </c>
      <c r="AA233">
        <v>292</v>
      </c>
      <c r="AB233">
        <v>72</v>
      </c>
      <c r="AC233">
        <v>19</v>
      </c>
      <c r="AD233">
        <v>1</v>
      </c>
      <c r="AE233">
        <v>1</v>
      </c>
      <c r="AF233">
        <v>2</v>
      </c>
      <c r="AG233">
        <v>0</v>
      </c>
      <c r="AH233">
        <v>3</v>
      </c>
      <c r="AI233">
        <v>38</v>
      </c>
      <c r="AJ233">
        <v>0</v>
      </c>
      <c r="AK233">
        <v>0</v>
      </c>
      <c r="AL233">
        <v>2</v>
      </c>
      <c r="AM233">
        <v>0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1</v>
      </c>
      <c r="AT233">
        <v>2</v>
      </c>
      <c r="AU233">
        <v>2</v>
      </c>
      <c r="AV233">
        <v>0</v>
      </c>
      <c r="AW233">
        <v>72</v>
      </c>
      <c r="AX233">
        <v>66</v>
      </c>
      <c r="AY233">
        <v>18</v>
      </c>
      <c r="AZ233">
        <v>6</v>
      </c>
      <c r="BA233">
        <v>22</v>
      </c>
      <c r="BB233">
        <v>7</v>
      </c>
      <c r="BC233">
        <v>1</v>
      </c>
      <c r="BD233">
        <v>0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2</v>
      </c>
      <c r="BN233">
        <v>0</v>
      </c>
      <c r="BO233">
        <v>2</v>
      </c>
      <c r="BP233">
        <v>2</v>
      </c>
      <c r="BQ233">
        <v>0</v>
      </c>
      <c r="BR233">
        <v>0</v>
      </c>
      <c r="BS233">
        <v>66</v>
      </c>
      <c r="BT233">
        <v>12</v>
      </c>
      <c r="BU233">
        <v>9</v>
      </c>
      <c r="BV233">
        <v>0</v>
      </c>
      <c r="BW233">
        <v>0</v>
      </c>
      <c r="BX233">
        <v>0</v>
      </c>
      <c r="BY233">
        <v>1</v>
      </c>
      <c r="BZ233">
        <v>2</v>
      </c>
      <c r="CA233">
        <v>0</v>
      </c>
      <c r="CB233">
        <v>0</v>
      </c>
      <c r="CC233">
        <v>0</v>
      </c>
      <c r="CD233">
        <v>0</v>
      </c>
      <c r="CE233">
        <v>12</v>
      </c>
      <c r="CF233">
        <v>9</v>
      </c>
      <c r="CG233">
        <v>5</v>
      </c>
      <c r="CH233">
        <v>0</v>
      </c>
      <c r="CI233">
        <v>2</v>
      </c>
      <c r="CJ233">
        <v>0</v>
      </c>
      <c r="CK233">
        <v>0</v>
      </c>
      <c r="CL233">
        <v>0</v>
      </c>
      <c r="CM233">
        <v>1</v>
      </c>
      <c r="CN233">
        <v>0</v>
      </c>
      <c r="CO233">
        <v>1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9</v>
      </c>
      <c r="DB233">
        <v>74</v>
      </c>
      <c r="DC233">
        <v>1</v>
      </c>
      <c r="DD233">
        <v>1</v>
      </c>
      <c r="DE233">
        <v>2</v>
      </c>
      <c r="DF233">
        <v>0</v>
      </c>
      <c r="DG233">
        <v>2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67</v>
      </c>
      <c r="DW233">
        <v>74</v>
      </c>
      <c r="DX233">
        <v>18</v>
      </c>
      <c r="DY233">
        <v>14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1</v>
      </c>
      <c r="EG233">
        <v>0</v>
      </c>
      <c r="EH233">
        <v>3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18</v>
      </c>
      <c r="ET233">
        <v>26</v>
      </c>
      <c r="EU233">
        <v>10</v>
      </c>
      <c r="EV233">
        <v>2</v>
      </c>
      <c r="EW233">
        <v>1</v>
      </c>
      <c r="EX233">
        <v>1</v>
      </c>
      <c r="EY233">
        <v>1</v>
      </c>
      <c r="EZ233">
        <v>1</v>
      </c>
      <c r="FA233">
        <v>2</v>
      </c>
      <c r="FB233">
        <v>0</v>
      </c>
      <c r="FC233">
        <v>0</v>
      </c>
      <c r="FD233">
        <v>6</v>
      </c>
      <c r="FE233">
        <v>1</v>
      </c>
      <c r="FF233">
        <v>0</v>
      </c>
      <c r="FG233">
        <v>1</v>
      </c>
      <c r="FH233">
        <v>0</v>
      </c>
      <c r="FI233">
        <v>0</v>
      </c>
      <c r="FJ233">
        <v>0</v>
      </c>
      <c r="FK233">
        <v>26</v>
      </c>
      <c r="FL233">
        <v>14</v>
      </c>
      <c r="FM233">
        <v>8</v>
      </c>
      <c r="FN233">
        <v>1</v>
      </c>
      <c r="FO233">
        <v>0</v>
      </c>
      <c r="FP233">
        <v>0</v>
      </c>
      <c r="FQ233">
        <v>1</v>
      </c>
      <c r="FR233">
        <v>0</v>
      </c>
      <c r="FS233">
        <v>0</v>
      </c>
      <c r="FT233">
        <v>0</v>
      </c>
      <c r="FU233">
        <v>0</v>
      </c>
      <c r="FV233">
        <v>1</v>
      </c>
      <c r="FW233">
        <v>0</v>
      </c>
      <c r="FX233">
        <v>0</v>
      </c>
      <c r="FY233">
        <v>0</v>
      </c>
      <c r="FZ233">
        <v>0</v>
      </c>
      <c r="GA233">
        <v>2</v>
      </c>
      <c r="GB233">
        <v>0</v>
      </c>
      <c r="GC233">
        <v>0</v>
      </c>
      <c r="GD233">
        <v>0</v>
      </c>
      <c r="GE233">
        <v>1</v>
      </c>
      <c r="GF233">
        <v>0</v>
      </c>
      <c r="GG233">
        <v>14</v>
      </c>
      <c r="GH233">
        <v>1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 t="s">
        <v>0</v>
      </c>
      <c r="GQ233">
        <v>0</v>
      </c>
      <c r="GR233">
        <v>0</v>
      </c>
      <c r="GS233" t="s">
        <v>0</v>
      </c>
      <c r="GT233">
        <v>0</v>
      </c>
      <c r="GU233">
        <v>0</v>
      </c>
      <c r="GV233">
        <v>1</v>
      </c>
      <c r="GW233">
        <v>0</v>
      </c>
      <c r="GX233">
        <v>0</v>
      </c>
      <c r="GY233">
        <v>1</v>
      </c>
    </row>
    <row r="234" spans="1:207">
      <c r="A234" t="s">
        <v>833</v>
      </c>
      <c r="B234" t="s">
        <v>822</v>
      </c>
      <c r="C234" t="str">
        <f>"281104"</f>
        <v>281104</v>
      </c>
      <c r="D234" t="s">
        <v>832</v>
      </c>
      <c r="E234">
        <v>11</v>
      </c>
      <c r="F234">
        <v>766</v>
      </c>
      <c r="G234">
        <v>590</v>
      </c>
      <c r="H234">
        <v>327</v>
      </c>
      <c r="I234">
        <v>263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263</v>
      </c>
      <c r="T234">
        <v>0</v>
      </c>
      <c r="U234">
        <v>0</v>
      </c>
      <c r="V234">
        <v>263</v>
      </c>
      <c r="W234">
        <v>16</v>
      </c>
      <c r="X234">
        <v>14</v>
      </c>
      <c r="Y234">
        <v>1</v>
      </c>
      <c r="Z234">
        <v>0</v>
      </c>
      <c r="AA234">
        <v>247</v>
      </c>
      <c r="AB234">
        <v>79</v>
      </c>
      <c r="AC234">
        <v>13</v>
      </c>
      <c r="AD234">
        <v>6</v>
      </c>
      <c r="AE234">
        <v>2</v>
      </c>
      <c r="AF234">
        <v>6</v>
      </c>
      <c r="AG234">
        <v>0</v>
      </c>
      <c r="AH234">
        <v>1</v>
      </c>
      <c r="AI234">
        <v>39</v>
      </c>
      <c r="AJ234">
        <v>0</v>
      </c>
      <c r="AK234">
        <v>1</v>
      </c>
      <c r="AL234">
        <v>3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1</v>
      </c>
      <c r="AT234">
        <v>0</v>
      </c>
      <c r="AU234">
        <v>5</v>
      </c>
      <c r="AV234">
        <v>0</v>
      </c>
      <c r="AW234">
        <v>79</v>
      </c>
      <c r="AX234">
        <v>53</v>
      </c>
      <c r="AY234">
        <v>13</v>
      </c>
      <c r="AZ234">
        <v>3</v>
      </c>
      <c r="BA234">
        <v>18</v>
      </c>
      <c r="BB234">
        <v>7</v>
      </c>
      <c r="BC234">
        <v>0</v>
      </c>
      <c r="BD234">
        <v>0</v>
      </c>
      <c r="BE234">
        <v>1</v>
      </c>
      <c r="BF234">
        <v>1</v>
      </c>
      <c r="BG234">
        <v>0</v>
      </c>
      <c r="BH234">
        <v>0</v>
      </c>
      <c r="BI234">
        <v>1</v>
      </c>
      <c r="BJ234">
        <v>0</v>
      </c>
      <c r="BK234">
        <v>0</v>
      </c>
      <c r="BL234">
        <v>0</v>
      </c>
      <c r="BM234">
        <v>1</v>
      </c>
      <c r="BN234">
        <v>0</v>
      </c>
      <c r="BO234">
        <v>6</v>
      </c>
      <c r="BP234">
        <v>0</v>
      </c>
      <c r="BQ234">
        <v>0</v>
      </c>
      <c r="BR234">
        <v>2</v>
      </c>
      <c r="BS234">
        <v>53</v>
      </c>
      <c r="BT234">
        <v>8</v>
      </c>
      <c r="BU234">
        <v>5</v>
      </c>
      <c r="BV234">
        <v>2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1</v>
      </c>
      <c r="CC234">
        <v>0</v>
      </c>
      <c r="CD234">
        <v>0</v>
      </c>
      <c r="CE234">
        <v>8</v>
      </c>
      <c r="CF234">
        <v>7</v>
      </c>
      <c r="CG234">
        <v>3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1</v>
      </c>
      <c r="CP234">
        <v>0</v>
      </c>
      <c r="CQ234">
        <v>0</v>
      </c>
      <c r="CR234">
        <v>0</v>
      </c>
      <c r="CS234">
        <v>1</v>
      </c>
      <c r="CT234">
        <v>0</v>
      </c>
      <c r="CU234">
        <v>0</v>
      </c>
      <c r="CV234">
        <v>1</v>
      </c>
      <c r="CW234">
        <v>0</v>
      </c>
      <c r="CX234">
        <v>0</v>
      </c>
      <c r="CY234">
        <v>0</v>
      </c>
      <c r="CZ234">
        <v>1</v>
      </c>
      <c r="DA234">
        <v>7</v>
      </c>
      <c r="DB234">
        <v>49</v>
      </c>
      <c r="DC234">
        <v>3</v>
      </c>
      <c r="DD234">
        <v>2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</v>
      </c>
      <c r="DQ234">
        <v>0</v>
      </c>
      <c r="DR234">
        <v>1</v>
      </c>
      <c r="DS234">
        <v>0</v>
      </c>
      <c r="DT234">
        <v>0</v>
      </c>
      <c r="DU234">
        <v>0</v>
      </c>
      <c r="DV234">
        <v>42</v>
      </c>
      <c r="DW234">
        <v>49</v>
      </c>
      <c r="DX234">
        <v>25</v>
      </c>
      <c r="DY234">
        <v>13</v>
      </c>
      <c r="DZ234">
        <v>1</v>
      </c>
      <c r="EA234">
        <v>0</v>
      </c>
      <c r="EB234">
        <v>0</v>
      </c>
      <c r="EC234">
        <v>1</v>
      </c>
      <c r="ED234">
        <v>0</v>
      </c>
      <c r="EE234">
        <v>4</v>
      </c>
      <c r="EF234">
        <v>1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5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25</v>
      </c>
      <c r="ET234">
        <v>19</v>
      </c>
      <c r="EU234">
        <v>5</v>
      </c>
      <c r="EV234">
        <v>2</v>
      </c>
      <c r="EW234">
        <v>0</v>
      </c>
      <c r="EX234">
        <v>1</v>
      </c>
      <c r="EY234">
        <v>1</v>
      </c>
      <c r="EZ234">
        <v>0</v>
      </c>
      <c r="FA234">
        <v>2</v>
      </c>
      <c r="FB234">
        <v>0</v>
      </c>
      <c r="FC234">
        <v>0</v>
      </c>
      <c r="FD234">
        <v>2</v>
      </c>
      <c r="FE234">
        <v>1</v>
      </c>
      <c r="FF234">
        <v>1</v>
      </c>
      <c r="FG234">
        <v>0</v>
      </c>
      <c r="FH234">
        <v>4</v>
      </c>
      <c r="FI234">
        <v>0</v>
      </c>
      <c r="FJ234">
        <v>0</v>
      </c>
      <c r="FK234">
        <v>19</v>
      </c>
      <c r="FL234">
        <v>5</v>
      </c>
      <c r="FM234">
        <v>4</v>
      </c>
      <c r="FN234">
        <v>1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5</v>
      </c>
      <c r="GH234">
        <v>2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 t="s">
        <v>0</v>
      </c>
      <c r="GQ234">
        <v>1</v>
      </c>
      <c r="GR234">
        <v>1</v>
      </c>
      <c r="GS234" t="s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2</v>
      </c>
    </row>
    <row r="235" spans="1:207">
      <c r="A235" t="s">
        <v>831</v>
      </c>
      <c r="B235" t="s">
        <v>822</v>
      </c>
      <c r="C235" t="str">
        <f>"281104"</f>
        <v>281104</v>
      </c>
      <c r="D235" t="s">
        <v>830</v>
      </c>
      <c r="E235">
        <v>12</v>
      </c>
      <c r="F235">
        <v>644</v>
      </c>
      <c r="G235">
        <v>500</v>
      </c>
      <c r="H235">
        <v>274</v>
      </c>
      <c r="I235">
        <v>226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226</v>
      </c>
      <c r="T235">
        <v>0</v>
      </c>
      <c r="U235">
        <v>0</v>
      </c>
      <c r="V235">
        <v>226</v>
      </c>
      <c r="W235">
        <v>17</v>
      </c>
      <c r="X235">
        <v>15</v>
      </c>
      <c r="Y235">
        <v>1</v>
      </c>
      <c r="Z235">
        <v>0</v>
      </c>
      <c r="AA235">
        <v>209</v>
      </c>
      <c r="AB235">
        <v>74</v>
      </c>
      <c r="AC235">
        <v>23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34</v>
      </c>
      <c r="AJ235">
        <v>0</v>
      </c>
      <c r="AK235">
        <v>0</v>
      </c>
      <c r="AL235">
        <v>5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6</v>
      </c>
      <c r="AS235">
        <v>1</v>
      </c>
      <c r="AT235">
        <v>0</v>
      </c>
      <c r="AU235">
        <v>4</v>
      </c>
      <c r="AV235">
        <v>0</v>
      </c>
      <c r="AW235">
        <v>74</v>
      </c>
      <c r="AX235">
        <v>22</v>
      </c>
      <c r="AY235">
        <v>9</v>
      </c>
      <c r="AZ235">
        <v>3</v>
      </c>
      <c r="BA235">
        <v>1</v>
      </c>
      <c r="BB235">
        <v>5</v>
      </c>
      <c r="BC235">
        <v>2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</v>
      </c>
      <c r="BS235">
        <v>22</v>
      </c>
      <c r="BT235">
        <v>8</v>
      </c>
      <c r="BU235">
        <v>4</v>
      </c>
      <c r="BV235">
        <v>0</v>
      </c>
      <c r="BW235">
        <v>0</v>
      </c>
      <c r="BX235">
        <v>1</v>
      </c>
      <c r="BY235">
        <v>1</v>
      </c>
      <c r="BZ235">
        <v>0</v>
      </c>
      <c r="CA235">
        <v>0</v>
      </c>
      <c r="CB235">
        <v>0</v>
      </c>
      <c r="CC235">
        <v>1</v>
      </c>
      <c r="CD235">
        <v>1</v>
      </c>
      <c r="CE235">
        <v>8</v>
      </c>
      <c r="CF235">
        <v>11</v>
      </c>
      <c r="CG235">
        <v>1</v>
      </c>
      <c r="CH235">
        <v>1</v>
      </c>
      <c r="CI235">
        <v>2</v>
      </c>
      <c r="CJ235">
        <v>1</v>
      </c>
      <c r="CK235">
        <v>1</v>
      </c>
      <c r="CL235">
        <v>2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1</v>
      </c>
      <c r="CT235">
        <v>1</v>
      </c>
      <c r="CU235">
        <v>0</v>
      </c>
      <c r="CV235">
        <v>0</v>
      </c>
      <c r="CW235">
        <v>0</v>
      </c>
      <c r="CX235">
        <v>1</v>
      </c>
      <c r="CY235">
        <v>0</v>
      </c>
      <c r="CZ235">
        <v>0</v>
      </c>
      <c r="DA235">
        <v>11</v>
      </c>
      <c r="DB235">
        <v>68</v>
      </c>
      <c r="DC235">
        <v>3</v>
      </c>
      <c r="DD235">
        <v>2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1</v>
      </c>
      <c r="DR235">
        <v>1</v>
      </c>
      <c r="DS235">
        <v>0</v>
      </c>
      <c r="DT235">
        <v>0</v>
      </c>
      <c r="DU235">
        <v>0</v>
      </c>
      <c r="DV235">
        <v>61</v>
      </c>
      <c r="DW235">
        <v>68</v>
      </c>
      <c r="DX235">
        <v>8</v>
      </c>
      <c r="DY235">
        <v>1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5</v>
      </c>
      <c r="EI235">
        <v>1</v>
      </c>
      <c r="EJ235">
        <v>1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8</v>
      </c>
      <c r="ET235">
        <v>14</v>
      </c>
      <c r="EU235">
        <v>5</v>
      </c>
      <c r="EV235">
        <v>1</v>
      </c>
      <c r="EW235">
        <v>0</v>
      </c>
      <c r="EX235">
        <v>1</v>
      </c>
      <c r="EY235">
        <v>0</v>
      </c>
      <c r="EZ235">
        <v>2</v>
      </c>
      <c r="FA235">
        <v>1</v>
      </c>
      <c r="FB235">
        <v>0</v>
      </c>
      <c r="FC235">
        <v>0</v>
      </c>
      <c r="FD235">
        <v>0</v>
      </c>
      <c r="FE235">
        <v>1</v>
      </c>
      <c r="FF235">
        <v>0</v>
      </c>
      <c r="FG235">
        <v>0</v>
      </c>
      <c r="FH235">
        <v>1</v>
      </c>
      <c r="FI235">
        <v>0</v>
      </c>
      <c r="FJ235">
        <v>2</v>
      </c>
      <c r="FK235">
        <v>14</v>
      </c>
      <c r="FL235">
        <v>3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1</v>
      </c>
      <c r="FT235">
        <v>0</v>
      </c>
      <c r="FU235">
        <v>0</v>
      </c>
      <c r="FV235">
        <v>1</v>
      </c>
      <c r="FW235">
        <v>1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3</v>
      </c>
      <c r="GH235">
        <v>1</v>
      </c>
      <c r="GI235">
        <v>1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 t="s">
        <v>0</v>
      </c>
      <c r="GQ235">
        <v>0</v>
      </c>
      <c r="GR235">
        <v>0</v>
      </c>
      <c r="GS235" t="s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1</v>
      </c>
    </row>
    <row r="236" spans="1:207">
      <c r="A236" t="s">
        <v>829</v>
      </c>
      <c r="B236" t="s">
        <v>822</v>
      </c>
      <c r="C236" t="str">
        <f>"281104"</f>
        <v>281104</v>
      </c>
      <c r="D236" t="s">
        <v>828</v>
      </c>
      <c r="E236">
        <v>13</v>
      </c>
      <c r="F236">
        <v>692</v>
      </c>
      <c r="G236">
        <v>530</v>
      </c>
      <c r="H236">
        <v>300</v>
      </c>
      <c r="I236">
        <v>230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230</v>
      </c>
      <c r="T236">
        <v>0</v>
      </c>
      <c r="U236">
        <v>0</v>
      </c>
      <c r="V236">
        <v>230</v>
      </c>
      <c r="W236">
        <v>6</v>
      </c>
      <c r="X236">
        <v>4</v>
      </c>
      <c r="Y236">
        <v>2</v>
      </c>
      <c r="Z236">
        <v>0</v>
      </c>
      <c r="AA236">
        <v>224</v>
      </c>
      <c r="AB236">
        <v>80</v>
      </c>
      <c r="AC236">
        <v>20</v>
      </c>
      <c r="AD236">
        <v>1</v>
      </c>
      <c r="AE236">
        <v>0</v>
      </c>
      <c r="AF236">
        <v>1</v>
      </c>
      <c r="AG236">
        <v>3</v>
      </c>
      <c r="AH236">
        <v>0</v>
      </c>
      <c r="AI236">
        <v>36</v>
      </c>
      <c r="AJ236">
        <v>0</v>
      </c>
      <c r="AK236">
        <v>0</v>
      </c>
      <c r="AL236">
        <v>1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2</v>
      </c>
      <c r="AS236">
        <v>0</v>
      </c>
      <c r="AT236">
        <v>0</v>
      </c>
      <c r="AU236">
        <v>14</v>
      </c>
      <c r="AV236">
        <v>0</v>
      </c>
      <c r="AW236">
        <v>80</v>
      </c>
      <c r="AX236">
        <v>51</v>
      </c>
      <c r="AY236">
        <v>14</v>
      </c>
      <c r="AZ236">
        <v>1</v>
      </c>
      <c r="BA236">
        <v>25</v>
      </c>
      <c r="BB236">
        <v>4</v>
      </c>
      <c r="BC236">
        <v>1</v>
      </c>
      <c r="BD236">
        <v>0</v>
      </c>
      <c r="BE236">
        <v>1</v>
      </c>
      <c r="BF236">
        <v>2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2</v>
      </c>
      <c r="BP236">
        <v>0</v>
      </c>
      <c r="BQ236">
        <v>0</v>
      </c>
      <c r="BR236">
        <v>0</v>
      </c>
      <c r="BS236">
        <v>51</v>
      </c>
      <c r="BT236">
        <v>2</v>
      </c>
      <c r="BU236">
        <v>1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2</v>
      </c>
      <c r="CF236">
        <v>4</v>
      </c>
      <c r="CG236">
        <v>2</v>
      </c>
      <c r="CH236">
        <v>0</v>
      </c>
      <c r="CI236">
        <v>2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4</v>
      </c>
      <c r="DB236">
        <v>48</v>
      </c>
      <c r="DC236">
        <v>2</v>
      </c>
      <c r="DD236">
        <v>0</v>
      </c>
      <c r="DE236">
        <v>0</v>
      </c>
      <c r="DF236">
        <v>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45</v>
      </c>
      <c r="DW236">
        <v>48</v>
      </c>
      <c r="DX236">
        <v>9</v>
      </c>
      <c r="DY236">
        <v>7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1</v>
      </c>
      <c r="EF236">
        <v>1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9</v>
      </c>
      <c r="ET236">
        <v>17</v>
      </c>
      <c r="EU236">
        <v>9</v>
      </c>
      <c r="EV236">
        <v>0</v>
      </c>
      <c r="EW236">
        <v>0</v>
      </c>
      <c r="EX236">
        <v>0</v>
      </c>
      <c r="EY236">
        <v>0</v>
      </c>
      <c r="EZ236">
        <v>2</v>
      </c>
      <c r="FA236">
        <v>1</v>
      </c>
      <c r="FB236">
        <v>0</v>
      </c>
      <c r="FC236">
        <v>0</v>
      </c>
      <c r="FD236">
        <v>1</v>
      </c>
      <c r="FE236">
        <v>3</v>
      </c>
      <c r="FF236">
        <v>0</v>
      </c>
      <c r="FG236">
        <v>0</v>
      </c>
      <c r="FH236">
        <v>1</v>
      </c>
      <c r="FI236">
        <v>0</v>
      </c>
      <c r="FJ236">
        <v>0</v>
      </c>
      <c r="FK236">
        <v>17</v>
      </c>
      <c r="FL236">
        <v>9</v>
      </c>
      <c r="FM236">
        <v>4</v>
      </c>
      <c r="FN236">
        <v>0</v>
      </c>
      <c r="FO236">
        <v>0</v>
      </c>
      <c r="FP236">
        <v>0</v>
      </c>
      <c r="FQ236">
        <v>2</v>
      </c>
      <c r="FR236">
        <v>0</v>
      </c>
      <c r="FS236">
        <v>0</v>
      </c>
      <c r="FT236">
        <v>0</v>
      </c>
      <c r="FU236">
        <v>0</v>
      </c>
      <c r="FV236">
        <v>1</v>
      </c>
      <c r="FW236">
        <v>0</v>
      </c>
      <c r="FX236">
        <v>0</v>
      </c>
      <c r="FY236">
        <v>0</v>
      </c>
      <c r="FZ236">
        <v>1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1</v>
      </c>
      <c r="GG236">
        <v>9</v>
      </c>
      <c r="GH236">
        <v>4</v>
      </c>
      <c r="GI236">
        <v>0</v>
      </c>
      <c r="GJ236">
        <v>1</v>
      </c>
      <c r="GK236">
        <v>0</v>
      </c>
      <c r="GL236">
        <v>0</v>
      </c>
      <c r="GM236">
        <v>1</v>
      </c>
      <c r="GN236">
        <v>0</v>
      </c>
      <c r="GO236">
        <v>0</v>
      </c>
      <c r="GP236" t="s">
        <v>0</v>
      </c>
      <c r="GQ236">
        <v>0</v>
      </c>
      <c r="GR236">
        <v>0</v>
      </c>
      <c r="GS236" t="s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2</v>
      </c>
    </row>
    <row r="237" spans="1:207">
      <c r="A237" t="s">
        <v>827</v>
      </c>
      <c r="B237" t="s">
        <v>822</v>
      </c>
      <c r="C237" t="str">
        <f>"281104"</f>
        <v>281104</v>
      </c>
      <c r="D237" t="s">
        <v>826</v>
      </c>
      <c r="E237">
        <v>14</v>
      </c>
      <c r="F237">
        <v>675</v>
      </c>
      <c r="G237">
        <v>520</v>
      </c>
      <c r="H237">
        <v>309</v>
      </c>
      <c r="I237">
        <v>211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211</v>
      </c>
      <c r="T237">
        <v>0</v>
      </c>
      <c r="U237">
        <v>0</v>
      </c>
      <c r="V237">
        <v>211</v>
      </c>
      <c r="W237">
        <v>19</v>
      </c>
      <c r="X237">
        <v>13</v>
      </c>
      <c r="Y237">
        <v>4</v>
      </c>
      <c r="Z237">
        <v>0</v>
      </c>
      <c r="AA237">
        <v>192</v>
      </c>
      <c r="AB237">
        <v>56</v>
      </c>
      <c r="AC237">
        <v>11</v>
      </c>
      <c r="AD237">
        <v>1</v>
      </c>
      <c r="AE237">
        <v>9</v>
      </c>
      <c r="AF237">
        <v>3</v>
      </c>
      <c r="AG237">
        <v>1</v>
      </c>
      <c r="AH237">
        <v>1</v>
      </c>
      <c r="AI237">
        <v>21</v>
      </c>
      <c r="AJ237">
        <v>0</v>
      </c>
      <c r="AK237">
        <v>2</v>
      </c>
      <c r="AL237">
        <v>0</v>
      </c>
      <c r="AM237">
        <v>2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3</v>
      </c>
      <c r="AU237">
        <v>0</v>
      </c>
      <c r="AV237">
        <v>1</v>
      </c>
      <c r="AW237">
        <v>56</v>
      </c>
      <c r="AX237">
        <v>22</v>
      </c>
      <c r="AY237">
        <v>8</v>
      </c>
      <c r="AZ237">
        <v>2</v>
      </c>
      <c r="BA237">
        <v>4</v>
      </c>
      <c r="BB237">
        <v>3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v>3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22</v>
      </c>
      <c r="BT237">
        <v>3</v>
      </c>
      <c r="BU237">
        <v>1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0</v>
      </c>
      <c r="CD237">
        <v>1</v>
      </c>
      <c r="CE237">
        <v>3</v>
      </c>
      <c r="CF237">
        <v>3</v>
      </c>
      <c r="CG237">
        <v>2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1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3</v>
      </c>
      <c r="DB237">
        <v>77</v>
      </c>
      <c r="DC237">
        <v>1</v>
      </c>
      <c r="DD237">
        <v>1</v>
      </c>
      <c r="DE237">
        <v>0</v>
      </c>
      <c r="DF237">
        <v>0</v>
      </c>
      <c r="DG237">
        <v>0</v>
      </c>
      <c r="DH237">
        <v>0</v>
      </c>
      <c r="DI237">
        <v>1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74</v>
      </c>
      <c r="DW237">
        <v>77</v>
      </c>
      <c r="DX237">
        <v>12</v>
      </c>
      <c r="DY237">
        <v>7</v>
      </c>
      <c r="DZ237">
        <v>0</v>
      </c>
      <c r="EA237">
        <v>0</v>
      </c>
      <c r="EB237">
        <v>0</v>
      </c>
      <c r="EC237">
        <v>0</v>
      </c>
      <c r="ED237">
        <v>1</v>
      </c>
      <c r="EE237">
        <v>0</v>
      </c>
      <c r="EF237">
        <v>0</v>
      </c>
      <c r="EG237">
        <v>0</v>
      </c>
      <c r="EH237">
        <v>1</v>
      </c>
      <c r="EI237">
        <v>0</v>
      </c>
      <c r="EJ237">
        <v>0</v>
      </c>
      <c r="EK237">
        <v>0</v>
      </c>
      <c r="EL237">
        <v>3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12</v>
      </c>
      <c r="ET237">
        <v>14</v>
      </c>
      <c r="EU237">
        <v>0</v>
      </c>
      <c r="EV237">
        <v>2</v>
      </c>
      <c r="EW237">
        <v>1</v>
      </c>
      <c r="EX237">
        <v>0</v>
      </c>
      <c r="EY237">
        <v>0</v>
      </c>
      <c r="EZ237">
        <v>0</v>
      </c>
      <c r="FA237">
        <v>1</v>
      </c>
      <c r="FB237">
        <v>0</v>
      </c>
      <c r="FC237">
        <v>0</v>
      </c>
      <c r="FD237">
        <v>4</v>
      </c>
      <c r="FE237">
        <v>2</v>
      </c>
      <c r="FF237">
        <v>2</v>
      </c>
      <c r="FG237">
        <v>0</v>
      </c>
      <c r="FH237">
        <v>1</v>
      </c>
      <c r="FI237">
        <v>1</v>
      </c>
      <c r="FJ237">
        <v>0</v>
      </c>
      <c r="FK237">
        <v>14</v>
      </c>
      <c r="FL237">
        <v>3</v>
      </c>
      <c r="FM237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1</v>
      </c>
      <c r="FU237">
        <v>0</v>
      </c>
      <c r="FV237">
        <v>0</v>
      </c>
      <c r="FW237">
        <v>0</v>
      </c>
      <c r="FX237">
        <v>1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3</v>
      </c>
      <c r="GH237">
        <v>2</v>
      </c>
      <c r="GI237">
        <v>1</v>
      </c>
      <c r="GJ237">
        <v>0</v>
      </c>
      <c r="GK237">
        <v>0</v>
      </c>
      <c r="GL237">
        <v>0</v>
      </c>
      <c r="GM237">
        <v>0</v>
      </c>
      <c r="GN237">
        <v>1</v>
      </c>
      <c r="GO237">
        <v>0</v>
      </c>
      <c r="GP237" t="s">
        <v>0</v>
      </c>
      <c r="GQ237">
        <v>0</v>
      </c>
      <c r="GR237">
        <v>0</v>
      </c>
      <c r="GS237" t="s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2</v>
      </c>
    </row>
    <row r="238" spans="1:207">
      <c r="A238" t="s">
        <v>825</v>
      </c>
      <c r="B238" t="s">
        <v>822</v>
      </c>
      <c r="C238" t="str">
        <f>"281104"</f>
        <v>281104</v>
      </c>
      <c r="D238" t="s">
        <v>824</v>
      </c>
      <c r="E238">
        <v>15</v>
      </c>
      <c r="F238">
        <v>871</v>
      </c>
      <c r="G238">
        <v>660</v>
      </c>
      <c r="H238">
        <v>317</v>
      </c>
      <c r="I238">
        <v>343</v>
      </c>
      <c r="J238">
        <v>0</v>
      </c>
      <c r="K238">
        <v>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343</v>
      </c>
      <c r="T238">
        <v>0</v>
      </c>
      <c r="U238">
        <v>0</v>
      </c>
      <c r="V238">
        <v>343</v>
      </c>
      <c r="W238">
        <v>18</v>
      </c>
      <c r="X238">
        <v>15</v>
      </c>
      <c r="Y238">
        <v>3</v>
      </c>
      <c r="Z238">
        <v>0</v>
      </c>
      <c r="AA238">
        <v>325</v>
      </c>
      <c r="AB238">
        <v>108</v>
      </c>
      <c r="AC238">
        <v>22</v>
      </c>
      <c r="AD238">
        <v>2</v>
      </c>
      <c r="AE238">
        <v>4</v>
      </c>
      <c r="AF238">
        <v>0</v>
      </c>
      <c r="AG238">
        <v>4</v>
      </c>
      <c r="AH238">
        <v>1</v>
      </c>
      <c r="AI238">
        <v>59</v>
      </c>
      <c r="AJ238">
        <v>1</v>
      </c>
      <c r="AK238">
        <v>0</v>
      </c>
      <c r="AL238">
        <v>1</v>
      </c>
      <c r="AM238">
        <v>0</v>
      </c>
      <c r="AN238">
        <v>1</v>
      </c>
      <c r="AO238">
        <v>1</v>
      </c>
      <c r="AP238">
        <v>0</v>
      </c>
      <c r="AQ238">
        <v>1</v>
      </c>
      <c r="AR238">
        <v>8</v>
      </c>
      <c r="AS238">
        <v>0</v>
      </c>
      <c r="AT238">
        <v>0</v>
      </c>
      <c r="AU238">
        <v>3</v>
      </c>
      <c r="AV238">
        <v>0</v>
      </c>
      <c r="AW238">
        <v>108</v>
      </c>
      <c r="AX238">
        <v>62</v>
      </c>
      <c r="AY238">
        <v>26</v>
      </c>
      <c r="AZ238">
        <v>6</v>
      </c>
      <c r="BA238">
        <v>11</v>
      </c>
      <c r="BB238">
        <v>7</v>
      </c>
      <c r="BC238">
        <v>1</v>
      </c>
      <c r="BD238">
        <v>0</v>
      </c>
      <c r="BE238">
        <v>1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1</v>
      </c>
      <c r="BM238">
        <v>1</v>
      </c>
      <c r="BN238">
        <v>0</v>
      </c>
      <c r="BO238">
        <v>5</v>
      </c>
      <c r="BP238">
        <v>0</v>
      </c>
      <c r="BQ238">
        <v>1</v>
      </c>
      <c r="BR238">
        <v>1</v>
      </c>
      <c r="BS238">
        <v>62</v>
      </c>
      <c r="BT238">
        <v>9</v>
      </c>
      <c r="BU238">
        <v>5</v>
      </c>
      <c r="BV238">
        <v>1</v>
      </c>
      <c r="BW238">
        <v>0</v>
      </c>
      <c r="BX238">
        <v>0</v>
      </c>
      <c r="BY238">
        <v>1</v>
      </c>
      <c r="BZ238">
        <v>0</v>
      </c>
      <c r="CA238">
        <v>0</v>
      </c>
      <c r="CB238">
        <v>0</v>
      </c>
      <c r="CC238">
        <v>0</v>
      </c>
      <c r="CD238">
        <v>2</v>
      </c>
      <c r="CE238">
        <v>9</v>
      </c>
      <c r="CF238">
        <v>9</v>
      </c>
      <c r="CG238">
        <v>5</v>
      </c>
      <c r="CH238">
        <v>1</v>
      </c>
      <c r="CI238">
        <v>1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v>1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9</v>
      </c>
      <c r="DB238">
        <v>74</v>
      </c>
      <c r="DC238">
        <v>3</v>
      </c>
      <c r="DD238">
        <v>0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0</v>
      </c>
      <c r="DK238">
        <v>1</v>
      </c>
      <c r="DL238">
        <v>1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68</v>
      </c>
      <c r="DW238">
        <v>74</v>
      </c>
      <c r="DX238">
        <v>20</v>
      </c>
      <c r="DY238">
        <v>18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2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20</v>
      </c>
      <c r="ET238">
        <v>32</v>
      </c>
      <c r="EU238">
        <v>13</v>
      </c>
      <c r="EV238">
        <v>3</v>
      </c>
      <c r="EW238">
        <v>2</v>
      </c>
      <c r="EX238">
        <v>3</v>
      </c>
      <c r="EY238">
        <v>0</v>
      </c>
      <c r="EZ238">
        <v>0</v>
      </c>
      <c r="FA238">
        <v>2</v>
      </c>
      <c r="FB238">
        <v>1</v>
      </c>
      <c r="FC238">
        <v>0</v>
      </c>
      <c r="FD238">
        <v>6</v>
      </c>
      <c r="FE238">
        <v>1</v>
      </c>
      <c r="FF238">
        <v>0</v>
      </c>
      <c r="FG238">
        <v>0</v>
      </c>
      <c r="FH238">
        <v>0</v>
      </c>
      <c r="FI238">
        <v>1</v>
      </c>
      <c r="FJ238">
        <v>0</v>
      </c>
      <c r="FK238">
        <v>32</v>
      </c>
      <c r="FL238">
        <v>10</v>
      </c>
      <c r="FM238">
        <v>4</v>
      </c>
      <c r="FN238">
        <v>0</v>
      </c>
      <c r="FO238">
        <v>0</v>
      </c>
      <c r="FP238">
        <v>0</v>
      </c>
      <c r="FQ238">
        <v>0</v>
      </c>
      <c r="FR238">
        <v>1</v>
      </c>
      <c r="FS238">
        <v>3</v>
      </c>
      <c r="FT238">
        <v>0</v>
      </c>
      <c r="FU238">
        <v>1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1</v>
      </c>
      <c r="GF238">
        <v>0</v>
      </c>
      <c r="GG238">
        <v>10</v>
      </c>
      <c r="GH238">
        <v>1</v>
      </c>
      <c r="GI238">
        <v>0</v>
      </c>
      <c r="GJ238">
        <v>0</v>
      </c>
      <c r="GK238">
        <v>0</v>
      </c>
      <c r="GL238">
        <v>1</v>
      </c>
      <c r="GM238">
        <v>0</v>
      </c>
      <c r="GN238">
        <v>0</v>
      </c>
      <c r="GO238">
        <v>0</v>
      </c>
      <c r="GP238" t="s">
        <v>0</v>
      </c>
      <c r="GQ238">
        <v>0</v>
      </c>
      <c r="GR238">
        <v>0</v>
      </c>
      <c r="GS238" t="s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1</v>
      </c>
    </row>
    <row r="239" spans="1:207">
      <c r="A239" t="s">
        <v>823</v>
      </c>
      <c r="B239" t="s">
        <v>822</v>
      </c>
      <c r="C239" t="str">
        <f>"281104"</f>
        <v>281104</v>
      </c>
      <c r="D239" t="s">
        <v>821</v>
      </c>
      <c r="E239">
        <v>16</v>
      </c>
      <c r="F239">
        <v>72</v>
      </c>
      <c r="G239">
        <v>100</v>
      </c>
      <c r="H239">
        <v>88</v>
      </c>
      <c r="I239">
        <v>12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12</v>
      </c>
      <c r="T239">
        <v>0</v>
      </c>
      <c r="U239">
        <v>0</v>
      </c>
      <c r="V239">
        <v>12</v>
      </c>
      <c r="W239">
        <v>1</v>
      </c>
      <c r="X239">
        <v>0</v>
      </c>
      <c r="Y239">
        <v>1</v>
      </c>
      <c r="Z239">
        <v>0</v>
      </c>
      <c r="AA239">
        <v>11</v>
      </c>
      <c r="AB239">
        <v>5</v>
      </c>
      <c r="AC239">
        <v>2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5</v>
      </c>
      <c r="AX239">
        <v>4</v>
      </c>
      <c r="AY239">
        <v>2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4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1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1</v>
      </c>
      <c r="DW239">
        <v>1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1</v>
      </c>
      <c r="FI239">
        <v>0</v>
      </c>
      <c r="FJ239">
        <v>0</v>
      </c>
      <c r="FK239">
        <v>1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 t="s">
        <v>0</v>
      </c>
      <c r="GQ239">
        <v>0</v>
      </c>
      <c r="GR239">
        <v>0</v>
      </c>
      <c r="GS239" t="s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</row>
    <row r="240" spans="1:207">
      <c r="A240" t="s">
        <v>820</v>
      </c>
      <c r="B240" t="s">
        <v>809</v>
      </c>
      <c r="C240" t="str">
        <f>"281303"</f>
        <v>281303</v>
      </c>
      <c r="D240" t="s">
        <v>819</v>
      </c>
      <c r="E240">
        <v>1</v>
      </c>
      <c r="F240">
        <v>516</v>
      </c>
      <c r="G240">
        <v>400</v>
      </c>
      <c r="H240">
        <v>321</v>
      </c>
      <c r="I240">
        <v>79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79</v>
      </c>
      <c r="T240">
        <v>0</v>
      </c>
      <c r="U240">
        <v>0</v>
      </c>
      <c r="V240">
        <v>79</v>
      </c>
      <c r="W240">
        <v>1</v>
      </c>
      <c r="X240">
        <v>1</v>
      </c>
      <c r="Y240">
        <v>0</v>
      </c>
      <c r="Z240">
        <v>0</v>
      </c>
      <c r="AA240">
        <v>78</v>
      </c>
      <c r="AB240">
        <v>23</v>
      </c>
      <c r="AC240">
        <v>4</v>
      </c>
      <c r="AD240">
        <v>0</v>
      </c>
      <c r="AE240">
        <v>10</v>
      </c>
      <c r="AF240">
        <v>1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</v>
      </c>
      <c r="AT240">
        <v>5</v>
      </c>
      <c r="AU240">
        <v>0</v>
      </c>
      <c r="AV240">
        <v>0</v>
      </c>
      <c r="AW240">
        <v>23</v>
      </c>
      <c r="AX240">
        <v>16</v>
      </c>
      <c r="AY240">
        <v>2</v>
      </c>
      <c r="AZ240">
        <v>2</v>
      </c>
      <c r="BA240">
        <v>2</v>
      </c>
      <c r="BB240">
        <v>0</v>
      </c>
      <c r="BC240">
        <v>3</v>
      </c>
      <c r="BD240">
        <v>0</v>
      </c>
      <c r="BE240">
        <v>0</v>
      </c>
      <c r="BF240">
        <v>0</v>
      </c>
      <c r="BG240">
        <v>2</v>
      </c>
      <c r="BH240">
        <v>1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1</v>
      </c>
      <c r="BQ240">
        <v>1</v>
      </c>
      <c r="BR240">
        <v>1</v>
      </c>
      <c r="BS240">
        <v>16</v>
      </c>
      <c r="BT240">
        <v>4</v>
      </c>
      <c r="BU240">
        <v>2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0</v>
      </c>
      <c r="CD240">
        <v>1</v>
      </c>
      <c r="CE240">
        <v>4</v>
      </c>
      <c r="CF240">
        <v>4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1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1</v>
      </c>
      <c r="CU240">
        <v>0</v>
      </c>
      <c r="CV240">
        <v>0</v>
      </c>
      <c r="CW240">
        <v>0</v>
      </c>
      <c r="CX240">
        <v>0</v>
      </c>
      <c r="CY240">
        <v>1</v>
      </c>
      <c r="CZ240">
        <v>0</v>
      </c>
      <c r="DA240">
        <v>4</v>
      </c>
      <c r="DB240">
        <v>10</v>
      </c>
      <c r="DC240">
        <v>0</v>
      </c>
      <c r="DD240">
        <v>8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1</v>
      </c>
      <c r="DL240">
        <v>0</v>
      </c>
      <c r="DM240">
        <v>0</v>
      </c>
      <c r="DN240">
        <v>0</v>
      </c>
      <c r="DO240">
        <v>0</v>
      </c>
      <c r="DP240">
        <v>1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10</v>
      </c>
      <c r="DX240">
        <v>12</v>
      </c>
      <c r="DY240">
        <v>4</v>
      </c>
      <c r="DZ240">
        <v>2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6</v>
      </c>
      <c r="EO240">
        <v>0</v>
      </c>
      <c r="EP240">
        <v>0</v>
      </c>
      <c r="EQ240">
        <v>0</v>
      </c>
      <c r="ER240">
        <v>0</v>
      </c>
      <c r="ES240">
        <v>12</v>
      </c>
      <c r="ET240">
        <v>7</v>
      </c>
      <c r="EU240">
        <v>5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1</v>
      </c>
      <c r="FE240">
        <v>0</v>
      </c>
      <c r="FF240">
        <v>0</v>
      </c>
      <c r="FG240">
        <v>1</v>
      </c>
      <c r="FH240">
        <v>0</v>
      </c>
      <c r="FI240">
        <v>0</v>
      </c>
      <c r="FJ240">
        <v>0</v>
      </c>
      <c r="FK240">
        <v>7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2</v>
      </c>
      <c r="GI240">
        <v>0</v>
      </c>
      <c r="GJ240">
        <v>1</v>
      </c>
      <c r="GK240">
        <v>0</v>
      </c>
      <c r="GL240">
        <v>0</v>
      </c>
      <c r="GM240">
        <v>0</v>
      </c>
      <c r="GN240">
        <v>1</v>
      </c>
      <c r="GO240">
        <v>0</v>
      </c>
      <c r="GP240" t="s">
        <v>0</v>
      </c>
      <c r="GQ240">
        <v>0</v>
      </c>
      <c r="GR240">
        <v>0</v>
      </c>
      <c r="GS240" t="s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2</v>
      </c>
    </row>
    <row r="241" spans="1:207">
      <c r="A241" t="s">
        <v>818</v>
      </c>
      <c r="B241" t="s">
        <v>809</v>
      </c>
      <c r="C241" t="str">
        <f>"281303"</f>
        <v>281303</v>
      </c>
      <c r="D241" t="s">
        <v>817</v>
      </c>
      <c r="E241">
        <v>2</v>
      </c>
      <c r="F241">
        <v>1146</v>
      </c>
      <c r="G241">
        <v>860</v>
      </c>
      <c r="H241">
        <v>539</v>
      </c>
      <c r="I241">
        <v>321</v>
      </c>
      <c r="J241">
        <v>0</v>
      </c>
      <c r="K241">
        <v>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321</v>
      </c>
      <c r="T241">
        <v>0</v>
      </c>
      <c r="U241">
        <v>0</v>
      </c>
      <c r="V241">
        <v>321</v>
      </c>
      <c r="W241">
        <v>15</v>
      </c>
      <c r="X241">
        <v>8</v>
      </c>
      <c r="Y241">
        <v>7</v>
      </c>
      <c r="Z241">
        <v>0</v>
      </c>
      <c r="AA241">
        <v>306</v>
      </c>
      <c r="AB241">
        <v>67</v>
      </c>
      <c r="AC241">
        <v>15</v>
      </c>
      <c r="AD241">
        <v>1</v>
      </c>
      <c r="AE241">
        <v>12</v>
      </c>
      <c r="AF241">
        <v>3</v>
      </c>
      <c r="AG241">
        <v>0</v>
      </c>
      <c r="AH241">
        <v>2</v>
      </c>
      <c r="AI241">
        <v>5</v>
      </c>
      <c r="AJ241">
        <v>1</v>
      </c>
      <c r="AK241">
        <v>10</v>
      </c>
      <c r="AL241">
        <v>5</v>
      </c>
      <c r="AM241">
        <v>4</v>
      </c>
      <c r="AN241">
        <v>0</v>
      </c>
      <c r="AO241">
        <v>1</v>
      </c>
      <c r="AP241">
        <v>0</v>
      </c>
      <c r="AQ241">
        <v>3</v>
      </c>
      <c r="AR241">
        <v>1</v>
      </c>
      <c r="AS241">
        <v>0</v>
      </c>
      <c r="AT241">
        <v>1</v>
      </c>
      <c r="AU241">
        <v>0</v>
      </c>
      <c r="AV241">
        <v>3</v>
      </c>
      <c r="AW241">
        <v>67</v>
      </c>
      <c r="AX241">
        <v>63</v>
      </c>
      <c r="AY241">
        <v>7</v>
      </c>
      <c r="AZ241">
        <v>5</v>
      </c>
      <c r="BA241">
        <v>9</v>
      </c>
      <c r="BB241">
        <v>2</v>
      </c>
      <c r="BC241">
        <v>12</v>
      </c>
      <c r="BD241">
        <v>0</v>
      </c>
      <c r="BE241">
        <v>0</v>
      </c>
      <c r="BF241">
        <v>2</v>
      </c>
      <c r="BG241">
        <v>3</v>
      </c>
      <c r="BH241">
        <v>16</v>
      </c>
      <c r="BI241">
        <v>1</v>
      </c>
      <c r="BJ241">
        <v>1</v>
      </c>
      <c r="BK241">
        <v>0</v>
      </c>
      <c r="BL241">
        <v>1</v>
      </c>
      <c r="BM241">
        <v>2</v>
      </c>
      <c r="BN241">
        <v>2</v>
      </c>
      <c r="BO241">
        <v>0</v>
      </c>
      <c r="BP241">
        <v>0</v>
      </c>
      <c r="BQ241">
        <v>0</v>
      </c>
      <c r="BR241">
        <v>0</v>
      </c>
      <c r="BS241">
        <v>63</v>
      </c>
      <c r="BT241">
        <v>7</v>
      </c>
      <c r="BU241">
        <v>1</v>
      </c>
      <c r="BV241">
        <v>2</v>
      </c>
      <c r="BW241">
        <v>2</v>
      </c>
      <c r="BX241">
        <v>2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7</v>
      </c>
      <c r="CF241">
        <v>16</v>
      </c>
      <c r="CG241">
        <v>7</v>
      </c>
      <c r="CH241">
        <v>2</v>
      </c>
      <c r="CI241">
        <v>1</v>
      </c>
      <c r="CJ241">
        <v>0</v>
      </c>
      <c r="CK241">
        <v>0</v>
      </c>
      <c r="CL241">
        <v>2</v>
      </c>
      <c r="CM241">
        <v>0</v>
      </c>
      <c r="CN241">
        <v>0</v>
      </c>
      <c r="CO241">
        <v>1</v>
      </c>
      <c r="CP241">
        <v>1</v>
      </c>
      <c r="CQ241">
        <v>0</v>
      </c>
      <c r="CR241">
        <v>0</v>
      </c>
      <c r="CS241">
        <v>0</v>
      </c>
      <c r="CT241">
        <v>2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16</v>
      </c>
      <c r="DB241">
        <v>50</v>
      </c>
      <c r="DC241">
        <v>1</v>
      </c>
      <c r="DD241">
        <v>31</v>
      </c>
      <c r="DE241">
        <v>1</v>
      </c>
      <c r="DF241">
        <v>0</v>
      </c>
      <c r="DG241">
        <v>1</v>
      </c>
      <c r="DH241">
        <v>9</v>
      </c>
      <c r="DI241">
        <v>0</v>
      </c>
      <c r="DJ241">
        <v>0</v>
      </c>
      <c r="DK241">
        <v>0</v>
      </c>
      <c r="DL241">
        <v>0</v>
      </c>
      <c r="DM241">
        <v>1</v>
      </c>
      <c r="DN241">
        <v>0</v>
      </c>
      <c r="DO241">
        <v>0</v>
      </c>
      <c r="DP241">
        <v>0</v>
      </c>
      <c r="DQ241">
        <v>0</v>
      </c>
      <c r="DR241">
        <v>1</v>
      </c>
      <c r="DS241">
        <v>1</v>
      </c>
      <c r="DT241">
        <v>3</v>
      </c>
      <c r="DU241">
        <v>0</v>
      </c>
      <c r="DV241">
        <v>1</v>
      </c>
      <c r="DW241">
        <v>50</v>
      </c>
      <c r="DX241">
        <v>60</v>
      </c>
      <c r="DY241">
        <v>8</v>
      </c>
      <c r="DZ241">
        <v>7</v>
      </c>
      <c r="EA241">
        <v>2</v>
      </c>
      <c r="EB241">
        <v>0</v>
      </c>
      <c r="EC241">
        <v>0</v>
      </c>
      <c r="ED241">
        <v>0</v>
      </c>
      <c r="EE241">
        <v>1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42</v>
      </c>
      <c r="EO241">
        <v>0</v>
      </c>
      <c r="EP241">
        <v>0</v>
      </c>
      <c r="EQ241">
        <v>0</v>
      </c>
      <c r="ER241">
        <v>0</v>
      </c>
      <c r="ES241">
        <v>60</v>
      </c>
      <c r="ET241">
        <v>34</v>
      </c>
      <c r="EU241">
        <v>11</v>
      </c>
      <c r="EV241">
        <v>2</v>
      </c>
      <c r="EW241">
        <v>5</v>
      </c>
      <c r="EX241">
        <v>2</v>
      </c>
      <c r="EY241">
        <v>1</v>
      </c>
      <c r="EZ241">
        <v>1</v>
      </c>
      <c r="FA241">
        <v>3</v>
      </c>
      <c r="FB241">
        <v>1</v>
      </c>
      <c r="FC241">
        <v>0</v>
      </c>
      <c r="FD241">
        <v>2</v>
      </c>
      <c r="FE241">
        <v>0</v>
      </c>
      <c r="FF241">
        <v>0</v>
      </c>
      <c r="FG241">
        <v>2</v>
      </c>
      <c r="FH241">
        <v>0</v>
      </c>
      <c r="FI241">
        <v>1</v>
      </c>
      <c r="FJ241">
        <v>3</v>
      </c>
      <c r="FK241">
        <v>34</v>
      </c>
      <c r="FL241">
        <v>9</v>
      </c>
      <c r="FM241">
        <v>6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2</v>
      </c>
      <c r="GC241">
        <v>0</v>
      </c>
      <c r="GD241">
        <v>0</v>
      </c>
      <c r="GE241">
        <v>1</v>
      </c>
      <c r="GF241">
        <v>0</v>
      </c>
      <c r="GG241">
        <v>9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 t="s">
        <v>0</v>
      </c>
      <c r="GQ241">
        <v>0</v>
      </c>
      <c r="GR241">
        <v>0</v>
      </c>
      <c r="GS241" t="s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</row>
    <row r="242" spans="1:207">
      <c r="A242" t="s">
        <v>816</v>
      </c>
      <c r="B242" t="s">
        <v>809</v>
      </c>
      <c r="C242" t="str">
        <f>"281303"</f>
        <v>281303</v>
      </c>
      <c r="D242" t="s">
        <v>815</v>
      </c>
      <c r="E242">
        <v>3</v>
      </c>
      <c r="F242">
        <v>739</v>
      </c>
      <c r="G242">
        <v>560</v>
      </c>
      <c r="H242">
        <v>337</v>
      </c>
      <c r="I242">
        <v>223</v>
      </c>
      <c r="J242">
        <v>0</v>
      </c>
      <c r="K242">
        <v>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222</v>
      </c>
      <c r="T242">
        <v>0</v>
      </c>
      <c r="U242">
        <v>0</v>
      </c>
      <c r="V242">
        <v>222</v>
      </c>
      <c r="W242">
        <v>13</v>
      </c>
      <c r="X242">
        <v>12</v>
      </c>
      <c r="Y242">
        <v>1</v>
      </c>
      <c r="Z242">
        <v>0</v>
      </c>
      <c r="AA242">
        <v>209</v>
      </c>
      <c r="AB242">
        <v>73</v>
      </c>
      <c r="AC242">
        <v>19</v>
      </c>
      <c r="AD242">
        <v>3</v>
      </c>
      <c r="AE242">
        <v>5</v>
      </c>
      <c r="AF242">
        <v>0</v>
      </c>
      <c r="AG242">
        <v>2</v>
      </c>
      <c r="AH242">
        <v>1</v>
      </c>
      <c r="AI242">
        <v>1</v>
      </c>
      <c r="AJ242">
        <v>1</v>
      </c>
      <c r="AK242">
        <v>5</v>
      </c>
      <c r="AL242">
        <v>9</v>
      </c>
      <c r="AM242">
        <v>11</v>
      </c>
      <c r="AN242">
        <v>1</v>
      </c>
      <c r="AO242">
        <v>2</v>
      </c>
      <c r="AP242">
        <v>0</v>
      </c>
      <c r="AQ242">
        <v>0</v>
      </c>
      <c r="AR242">
        <v>1</v>
      </c>
      <c r="AS242">
        <v>1</v>
      </c>
      <c r="AT242">
        <v>7</v>
      </c>
      <c r="AU242">
        <v>3</v>
      </c>
      <c r="AV242">
        <v>1</v>
      </c>
      <c r="AW242">
        <v>73</v>
      </c>
      <c r="AX242">
        <v>46</v>
      </c>
      <c r="AY242">
        <v>12</v>
      </c>
      <c r="AZ242">
        <v>2</v>
      </c>
      <c r="BA242">
        <v>6</v>
      </c>
      <c r="BB242">
        <v>4</v>
      </c>
      <c r="BC242">
        <v>7</v>
      </c>
      <c r="BD242">
        <v>0</v>
      </c>
      <c r="BE242">
        <v>1</v>
      </c>
      <c r="BF242">
        <v>0</v>
      </c>
      <c r="BG242">
        <v>2</v>
      </c>
      <c r="BH242">
        <v>4</v>
      </c>
      <c r="BI242">
        <v>1</v>
      </c>
      <c r="BJ242">
        <v>1</v>
      </c>
      <c r="BK242">
        <v>0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5</v>
      </c>
      <c r="BS242">
        <v>46</v>
      </c>
      <c r="BT242">
        <v>11</v>
      </c>
      <c r="BU242">
        <v>6</v>
      </c>
      <c r="BV242">
        <v>2</v>
      </c>
      <c r="BW242">
        <v>0</v>
      </c>
      <c r="BX242">
        <v>0</v>
      </c>
      <c r="BY242">
        <v>2</v>
      </c>
      <c r="BZ242">
        <v>0</v>
      </c>
      <c r="CA242">
        <v>0</v>
      </c>
      <c r="CB242">
        <v>0</v>
      </c>
      <c r="CC242">
        <v>0</v>
      </c>
      <c r="CD242">
        <v>1</v>
      </c>
      <c r="CE242">
        <v>11</v>
      </c>
      <c r="CF242">
        <v>8</v>
      </c>
      <c r="CG242">
        <v>3</v>
      </c>
      <c r="CH242">
        <v>2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1</v>
      </c>
      <c r="CQ242">
        <v>0</v>
      </c>
      <c r="CR242">
        <v>0</v>
      </c>
      <c r="CS242">
        <v>0</v>
      </c>
      <c r="CT242">
        <v>1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</v>
      </c>
      <c r="DA242">
        <v>8</v>
      </c>
      <c r="DB242">
        <v>19</v>
      </c>
      <c r="DC242">
        <v>1</v>
      </c>
      <c r="DD242">
        <v>13</v>
      </c>
      <c r="DE242">
        <v>0</v>
      </c>
      <c r="DF242">
        <v>0</v>
      </c>
      <c r="DG242">
        <v>0</v>
      </c>
      <c r="DH242">
        <v>3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2</v>
      </c>
      <c r="DW242">
        <v>19</v>
      </c>
      <c r="DX242">
        <v>32</v>
      </c>
      <c r="DY242">
        <v>5</v>
      </c>
      <c r="DZ242">
        <v>10</v>
      </c>
      <c r="EA242">
        <v>1</v>
      </c>
      <c r="EB242">
        <v>0</v>
      </c>
      <c r="EC242">
        <v>0</v>
      </c>
      <c r="ED242">
        <v>0</v>
      </c>
      <c r="EE242">
        <v>1</v>
      </c>
      <c r="EF242">
        <v>0</v>
      </c>
      <c r="EG242">
        <v>0</v>
      </c>
      <c r="EH242">
        <v>1</v>
      </c>
      <c r="EI242">
        <v>0</v>
      </c>
      <c r="EJ242">
        <v>1</v>
      </c>
      <c r="EK242">
        <v>0</v>
      </c>
      <c r="EL242">
        <v>0</v>
      </c>
      <c r="EM242">
        <v>0</v>
      </c>
      <c r="EN242">
        <v>13</v>
      </c>
      <c r="EO242">
        <v>0</v>
      </c>
      <c r="EP242">
        <v>0</v>
      </c>
      <c r="EQ242">
        <v>0</v>
      </c>
      <c r="ER242">
        <v>0</v>
      </c>
      <c r="ES242">
        <v>32</v>
      </c>
      <c r="ET242">
        <v>12</v>
      </c>
      <c r="EU242">
        <v>3</v>
      </c>
      <c r="EV242">
        <v>1</v>
      </c>
      <c r="EW242">
        <v>1</v>
      </c>
      <c r="EX242">
        <v>1</v>
      </c>
      <c r="EY242">
        <v>0</v>
      </c>
      <c r="EZ242">
        <v>1</v>
      </c>
      <c r="FA242">
        <v>0</v>
      </c>
      <c r="FB242">
        <v>0</v>
      </c>
      <c r="FC242">
        <v>1</v>
      </c>
      <c r="FD242">
        <v>2</v>
      </c>
      <c r="FE242">
        <v>0</v>
      </c>
      <c r="FF242">
        <v>0</v>
      </c>
      <c r="FG242">
        <v>0</v>
      </c>
      <c r="FH242">
        <v>1</v>
      </c>
      <c r="FI242">
        <v>0</v>
      </c>
      <c r="FJ242">
        <v>1</v>
      </c>
      <c r="FK242">
        <v>12</v>
      </c>
      <c r="FL242">
        <v>4</v>
      </c>
      <c r="FM242">
        <v>0</v>
      </c>
      <c r="FN242">
        <v>0</v>
      </c>
      <c r="FO242">
        <v>0</v>
      </c>
      <c r="FP242">
        <v>0</v>
      </c>
      <c r="FQ242">
        <v>2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2</v>
      </c>
      <c r="GF242">
        <v>0</v>
      </c>
      <c r="GG242">
        <v>4</v>
      </c>
      <c r="GH242">
        <v>4</v>
      </c>
      <c r="GI242">
        <v>2</v>
      </c>
      <c r="GJ242">
        <v>0</v>
      </c>
      <c r="GK242">
        <v>0</v>
      </c>
      <c r="GL242">
        <v>0</v>
      </c>
      <c r="GM242">
        <v>0</v>
      </c>
      <c r="GN242">
        <v>2</v>
      </c>
      <c r="GO242">
        <v>0</v>
      </c>
      <c r="GP242" t="s">
        <v>0</v>
      </c>
      <c r="GQ242">
        <v>0</v>
      </c>
      <c r="GR242">
        <v>0</v>
      </c>
      <c r="GS242" t="s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4</v>
      </c>
    </row>
    <row r="243" spans="1:207">
      <c r="A243" t="s">
        <v>814</v>
      </c>
      <c r="B243" t="s">
        <v>809</v>
      </c>
      <c r="C243" t="str">
        <f>"281303"</f>
        <v>281303</v>
      </c>
      <c r="D243" t="s">
        <v>813</v>
      </c>
      <c r="E243">
        <v>4</v>
      </c>
      <c r="F243">
        <v>772</v>
      </c>
      <c r="G243">
        <v>590</v>
      </c>
      <c r="H243">
        <v>326</v>
      </c>
      <c r="I243">
        <v>264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264</v>
      </c>
      <c r="T243">
        <v>0</v>
      </c>
      <c r="U243">
        <v>0</v>
      </c>
      <c r="V243">
        <v>264</v>
      </c>
      <c r="W243">
        <v>8</v>
      </c>
      <c r="X243">
        <v>5</v>
      </c>
      <c r="Y243">
        <v>3</v>
      </c>
      <c r="Z243">
        <v>0</v>
      </c>
      <c r="AA243">
        <v>256</v>
      </c>
      <c r="AB243">
        <v>102</v>
      </c>
      <c r="AC243">
        <v>31</v>
      </c>
      <c r="AD243">
        <v>4</v>
      </c>
      <c r="AE243">
        <v>16</v>
      </c>
      <c r="AF243">
        <v>3</v>
      </c>
      <c r="AG243">
        <v>1</v>
      </c>
      <c r="AH243">
        <v>2</v>
      </c>
      <c r="AI243">
        <v>3</v>
      </c>
      <c r="AJ243">
        <v>1</v>
      </c>
      <c r="AK243">
        <v>7</v>
      </c>
      <c r="AL243">
        <v>8</v>
      </c>
      <c r="AM243">
        <v>7</v>
      </c>
      <c r="AN243">
        <v>0</v>
      </c>
      <c r="AO243">
        <v>1</v>
      </c>
      <c r="AP243">
        <v>0</v>
      </c>
      <c r="AQ243">
        <v>3</v>
      </c>
      <c r="AR243">
        <v>4</v>
      </c>
      <c r="AS243">
        <v>0</v>
      </c>
      <c r="AT243">
        <v>7</v>
      </c>
      <c r="AU243">
        <v>4</v>
      </c>
      <c r="AV243">
        <v>0</v>
      </c>
      <c r="AW243">
        <v>102</v>
      </c>
      <c r="AX243">
        <v>32</v>
      </c>
      <c r="AY243">
        <v>2</v>
      </c>
      <c r="AZ243">
        <v>3</v>
      </c>
      <c r="BA243">
        <v>6</v>
      </c>
      <c r="BB243">
        <v>2</v>
      </c>
      <c r="BC243">
        <v>4</v>
      </c>
      <c r="BD243">
        <v>0</v>
      </c>
      <c r="BE243">
        <v>2</v>
      </c>
      <c r="BF243">
        <v>0</v>
      </c>
      <c r="BG243">
        <v>1</v>
      </c>
      <c r="BH243">
        <v>3</v>
      </c>
      <c r="BI243">
        <v>0</v>
      </c>
      <c r="BJ243">
        <v>1</v>
      </c>
      <c r="BK243">
        <v>0</v>
      </c>
      <c r="BL243">
        <v>3</v>
      </c>
      <c r="BM243">
        <v>0</v>
      </c>
      <c r="BN243">
        <v>1</v>
      </c>
      <c r="BO243">
        <v>0</v>
      </c>
      <c r="BP243">
        <v>2</v>
      </c>
      <c r="BQ243">
        <v>2</v>
      </c>
      <c r="BR243">
        <v>0</v>
      </c>
      <c r="BS243">
        <v>32</v>
      </c>
      <c r="BT243">
        <v>10</v>
      </c>
      <c r="BU243">
        <v>3</v>
      </c>
      <c r="BV243">
        <v>1</v>
      </c>
      <c r="BW243">
        <v>0</v>
      </c>
      <c r="BX243">
        <v>1</v>
      </c>
      <c r="BY243">
        <v>2</v>
      </c>
      <c r="BZ243">
        <v>2</v>
      </c>
      <c r="CA243">
        <v>0</v>
      </c>
      <c r="CB243">
        <v>0</v>
      </c>
      <c r="CC243">
        <v>1</v>
      </c>
      <c r="CD243">
        <v>0</v>
      </c>
      <c r="CE243">
        <v>10</v>
      </c>
      <c r="CF243">
        <v>9</v>
      </c>
      <c r="CG243">
        <v>7</v>
      </c>
      <c r="CH243">
        <v>0</v>
      </c>
      <c r="CI243">
        <v>1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1</v>
      </c>
      <c r="CY243">
        <v>0</v>
      </c>
      <c r="CZ243">
        <v>0</v>
      </c>
      <c r="DA243">
        <v>9</v>
      </c>
      <c r="DB243">
        <v>25</v>
      </c>
      <c r="DC243">
        <v>3</v>
      </c>
      <c r="DD243">
        <v>8</v>
      </c>
      <c r="DE243">
        <v>2</v>
      </c>
      <c r="DF243">
        <v>0</v>
      </c>
      <c r="DG243">
        <v>2</v>
      </c>
      <c r="DH243">
        <v>5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1</v>
      </c>
      <c r="DR243">
        <v>0</v>
      </c>
      <c r="DS243">
        <v>0</v>
      </c>
      <c r="DT243">
        <v>2</v>
      </c>
      <c r="DU243">
        <v>0</v>
      </c>
      <c r="DV243">
        <v>2</v>
      </c>
      <c r="DW243">
        <v>25</v>
      </c>
      <c r="DX243">
        <v>20</v>
      </c>
      <c r="DY243">
        <v>4</v>
      </c>
      <c r="DZ243">
        <v>11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5</v>
      </c>
      <c r="EO243">
        <v>0</v>
      </c>
      <c r="EP243">
        <v>0</v>
      </c>
      <c r="EQ243">
        <v>0</v>
      </c>
      <c r="ER243">
        <v>0</v>
      </c>
      <c r="ES243">
        <v>20</v>
      </c>
      <c r="ET243">
        <v>39</v>
      </c>
      <c r="EU243">
        <v>18</v>
      </c>
      <c r="EV243">
        <v>5</v>
      </c>
      <c r="EW243">
        <v>3</v>
      </c>
      <c r="EX243">
        <v>0</v>
      </c>
      <c r="EY243">
        <v>2</v>
      </c>
      <c r="EZ243">
        <v>0</v>
      </c>
      <c r="FA243">
        <v>4</v>
      </c>
      <c r="FB243">
        <v>0</v>
      </c>
      <c r="FC243">
        <v>1</v>
      </c>
      <c r="FD243">
        <v>1</v>
      </c>
      <c r="FE243">
        <v>1</v>
      </c>
      <c r="FF243">
        <v>0</v>
      </c>
      <c r="FG243">
        <v>0</v>
      </c>
      <c r="FH243">
        <v>1</v>
      </c>
      <c r="FI243">
        <v>1</v>
      </c>
      <c r="FJ243">
        <v>2</v>
      </c>
      <c r="FK243">
        <v>39</v>
      </c>
      <c r="FL243">
        <v>17</v>
      </c>
      <c r="FM243">
        <v>3</v>
      </c>
      <c r="FN243">
        <v>1</v>
      </c>
      <c r="FO243">
        <v>0</v>
      </c>
      <c r="FP243">
        <v>2</v>
      </c>
      <c r="FQ243">
        <v>0</v>
      </c>
      <c r="FR243">
        <v>0</v>
      </c>
      <c r="FS243">
        <v>0</v>
      </c>
      <c r="FT243">
        <v>2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4</v>
      </c>
      <c r="GB243">
        <v>0</v>
      </c>
      <c r="GC243">
        <v>0</v>
      </c>
      <c r="GD243">
        <v>0</v>
      </c>
      <c r="GE243">
        <v>4</v>
      </c>
      <c r="GF243">
        <v>1</v>
      </c>
      <c r="GG243">
        <v>17</v>
      </c>
      <c r="GH243">
        <v>2</v>
      </c>
      <c r="GI243">
        <v>1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 t="s">
        <v>0</v>
      </c>
      <c r="GQ243">
        <v>0</v>
      </c>
      <c r="GR243">
        <v>0</v>
      </c>
      <c r="GS243" t="s">
        <v>0</v>
      </c>
      <c r="GT243">
        <v>0</v>
      </c>
      <c r="GU243">
        <v>0</v>
      </c>
      <c r="GV243">
        <v>0</v>
      </c>
      <c r="GW243">
        <v>1</v>
      </c>
      <c r="GX243">
        <v>0</v>
      </c>
      <c r="GY243">
        <v>2</v>
      </c>
    </row>
    <row r="244" spans="1:207">
      <c r="A244" t="s">
        <v>812</v>
      </c>
      <c r="B244" t="s">
        <v>809</v>
      </c>
      <c r="C244" t="str">
        <f>"281303"</f>
        <v>281303</v>
      </c>
      <c r="D244" t="s">
        <v>811</v>
      </c>
      <c r="E244">
        <v>5</v>
      </c>
      <c r="F244">
        <v>963</v>
      </c>
      <c r="G244">
        <v>730</v>
      </c>
      <c r="H244">
        <v>482</v>
      </c>
      <c r="I244">
        <v>248</v>
      </c>
      <c r="J244">
        <v>0</v>
      </c>
      <c r="K244">
        <v>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247</v>
      </c>
      <c r="T244">
        <v>0</v>
      </c>
      <c r="U244">
        <v>0</v>
      </c>
      <c r="V244">
        <v>247</v>
      </c>
      <c r="W244">
        <v>17</v>
      </c>
      <c r="X244">
        <v>12</v>
      </c>
      <c r="Y244">
        <v>5</v>
      </c>
      <c r="Z244">
        <v>0</v>
      </c>
      <c r="AA244">
        <v>230</v>
      </c>
      <c r="AB244">
        <v>72</v>
      </c>
      <c r="AC244">
        <v>21</v>
      </c>
      <c r="AD244">
        <v>0</v>
      </c>
      <c r="AE244">
        <v>16</v>
      </c>
      <c r="AF244">
        <v>3</v>
      </c>
      <c r="AG244">
        <v>0</v>
      </c>
      <c r="AH244">
        <v>1</v>
      </c>
      <c r="AI244">
        <v>2</v>
      </c>
      <c r="AJ244">
        <v>0</v>
      </c>
      <c r="AK244">
        <v>0</v>
      </c>
      <c r="AL244">
        <v>14</v>
      </c>
      <c r="AM244">
        <v>3</v>
      </c>
      <c r="AN244">
        <v>0</v>
      </c>
      <c r="AO244">
        <v>1</v>
      </c>
      <c r="AP244">
        <v>0</v>
      </c>
      <c r="AQ244">
        <v>1</v>
      </c>
      <c r="AR244">
        <v>2</v>
      </c>
      <c r="AS244">
        <v>1</v>
      </c>
      <c r="AT244">
        <v>2</v>
      </c>
      <c r="AU244">
        <v>4</v>
      </c>
      <c r="AV244">
        <v>1</v>
      </c>
      <c r="AW244">
        <v>72</v>
      </c>
      <c r="AX244">
        <v>59</v>
      </c>
      <c r="AY244">
        <v>11</v>
      </c>
      <c r="AZ244">
        <v>7</v>
      </c>
      <c r="BA244">
        <v>9</v>
      </c>
      <c r="BB244">
        <v>3</v>
      </c>
      <c r="BC244">
        <v>4</v>
      </c>
      <c r="BD244">
        <v>0</v>
      </c>
      <c r="BE244">
        <v>0</v>
      </c>
      <c r="BF244">
        <v>0</v>
      </c>
      <c r="BG244">
        <v>0</v>
      </c>
      <c r="BH244">
        <v>20</v>
      </c>
      <c r="BI244">
        <v>1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59</v>
      </c>
      <c r="BT244">
        <v>11</v>
      </c>
      <c r="BU244">
        <v>4</v>
      </c>
      <c r="BV244">
        <v>0</v>
      </c>
      <c r="BW244">
        <v>0</v>
      </c>
      <c r="BX244">
        <v>1</v>
      </c>
      <c r="BY244">
        <v>3</v>
      </c>
      <c r="BZ244">
        <v>0</v>
      </c>
      <c r="CA244">
        <v>0</v>
      </c>
      <c r="CB244">
        <v>0</v>
      </c>
      <c r="CC244">
        <v>3</v>
      </c>
      <c r="CD244">
        <v>0</v>
      </c>
      <c r="CE244">
        <v>11</v>
      </c>
      <c r="CF244">
        <v>6</v>
      </c>
      <c r="CG244">
        <v>4</v>
      </c>
      <c r="CH244">
        <v>0</v>
      </c>
      <c r="CI244">
        <v>0</v>
      </c>
      <c r="CJ244">
        <v>0</v>
      </c>
      <c r="CK244">
        <v>0</v>
      </c>
      <c r="CL244">
        <v>1</v>
      </c>
      <c r="CM244">
        <v>0</v>
      </c>
      <c r="CN244">
        <v>0</v>
      </c>
      <c r="CO244">
        <v>0</v>
      </c>
      <c r="CP244">
        <v>1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6</v>
      </c>
      <c r="DB244">
        <v>30</v>
      </c>
      <c r="DC244">
        <v>0</v>
      </c>
      <c r="DD244">
        <v>19</v>
      </c>
      <c r="DE244">
        <v>1</v>
      </c>
      <c r="DF244">
        <v>0</v>
      </c>
      <c r="DG244">
        <v>2</v>
      </c>
      <c r="DH244">
        <v>3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5</v>
      </c>
      <c r="DU244">
        <v>0</v>
      </c>
      <c r="DV244">
        <v>0</v>
      </c>
      <c r="DW244">
        <v>30</v>
      </c>
      <c r="DX244">
        <v>22</v>
      </c>
      <c r="DY244">
        <v>4</v>
      </c>
      <c r="DZ244">
        <v>12</v>
      </c>
      <c r="EA244">
        <v>1</v>
      </c>
      <c r="EB244">
        <v>1</v>
      </c>
      <c r="EC244">
        <v>0</v>
      </c>
      <c r="ED244">
        <v>0</v>
      </c>
      <c r="EE244">
        <v>0</v>
      </c>
      <c r="EF244">
        <v>2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1</v>
      </c>
      <c r="EN244">
        <v>1</v>
      </c>
      <c r="EO244">
        <v>0</v>
      </c>
      <c r="EP244">
        <v>0</v>
      </c>
      <c r="EQ244">
        <v>0</v>
      </c>
      <c r="ER244">
        <v>0</v>
      </c>
      <c r="ES244">
        <v>22</v>
      </c>
      <c r="ET244">
        <v>26</v>
      </c>
      <c r="EU244">
        <v>8</v>
      </c>
      <c r="EV244">
        <v>4</v>
      </c>
      <c r="EW244">
        <v>2</v>
      </c>
      <c r="EX244">
        <v>3</v>
      </c>
      <c r="EY244">
        <v>0</v>
      </c>
      <c r="EZ244">
        <v>2</v>
      </c>
      <c r="FA244">
        <v>1</v>
      </c>
      <c r="FB244">
        <v>0</v>
      </c>
      <c r="FC244">
        <v>0</v>
      </c>
      <c r="FD244">
        <v>2</v>
      </c>
      <c r="FE244">
        <v>1</v>
      </c>
      <c r="FF244">
        <v>1</v>
      </c>
      <c r="FG244">
        <v>0</v>
      </c>
      <c r="FH244">
        <v>2</v>
      </c>
      <c r="FI244">
        <v>0</v>
      </c>
      <c r="FJ244">
        <v>0</v>
      </c>
      <c r="FK244">
        <v>26</v>
      </c>
      <c r="FL244">
        <v>4</v>
      </c>
      <c r="FM244">
        <v>1</v>
      </c>
      <c r="FN244">
        <v>0</v>
      </c>
      <c r="FO244">
        <v>0</v>
      </c>
      <c r="FP244">
        <v>0</v>
      </c>
      <c r="FQ244">
        <v>0</v>
      </c>
      <c r="FR244">
        <v>2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1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4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 t="s">
        <v>0</v>
      </c>
      <c r="GQ244">
        <v>0</v>
      </c>
      <c r="GR244">
        <v>0</v>
      </c>
      <c r="GS244" t="s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</row>
    <row r="245" spans="1:207">
      <c r="A245" t="s">
        <v>810</v>
      </c>
      <c r="B245" t="s">
        <v>809</v>
      </c>
      <c r="C245" t="str">
        <f>"281303"</f>
        <v>281303</v>
      </c>
      <c r="D245" t="s">
        <v>808</v>
      </c>
      <c r="E245">
        <v>6</v>
      </c>
      <c r="F245">
        <v>35</v>
      </c>
      <c r="G245">
        <v>35</v>
      </c>
      <c r="H245">
        <v>10</v>
      </c>
      <c r="I245">
        <v>25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25</v>
      </c>
      <c r="T245">
        <v>0</v>
      </c>
      <c r="U245">
        <v>0</v>
      </c>
      <c r="V245">
        <v>25</v>
      </c>
      <c r="W245">
        <v>3</v>
      </c>
      <c r="X245">
        <v>2</v>
      </c>
      <c r="Y245">
        <v>1</v>
      </c>
      <c r="Z245">
        <v>0</v>
      </c>
      <c r="AA245">
        <v>22</v>
      </c>
      <c r="AB245">
        <v>4</v>
      </c>
      <c r="AC245">
        <v>1</v>
      </c>
      <c r="AD245">
        <v>0</v>
      </c>
      <c r="AE245">
        <v>0</v>
      </c>
      <c r="AF245">
        <v>1</v>
      </c>
      <c r="AG245">
        <v>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4</v>
      </c>
      <c r="AX245">
        <v>5</v>
      </c>
      <c r="AY245">
        <v>0</v>
      </c>
      <c r="AZ245">
        <v>2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5</v>
      </c>
      <c r="BT245">
        <v>3</v>
      </c>
      <c r="BU245">
        <v>0</v>
      </c>
      <c r="BV245">
        <v>1</v>
      </c>
      <c r="BW245">
        <v>0</v>
      </c>
      <c r="BX245">
        <v>1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3</v>
      </c>
      <c r="CF245">
        <v>2</v>
      </c>
      <c r="CG245">
        <v>0</v>
      </c>
      <c r="CH245">
        <v>1</v>
      </c>
      <c r="CI245">
        <v>0</v>
      </c>
      <c r="CJ245">
        <v>1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2</v>
      </c>
      <c r="DB245">
        <v>2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1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1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2</v>
      </c>
      <c r="DX245">
        <v>3</v>
      </c>
      <c r="DY245">
        <v>1</v>
      </c>
      <c r="DZ245">
        <v>1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1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3</v>
      </c>
      <c r="ET245">
        <v>1</v>
      </c>
      <c r="EU245">
        <v>1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1</v>
      </c>
      <c r="FL245">
        <v>2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1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1</v>
      </c>
      <c r="GF245">
        <v>0</v>
      </c>
      <c r="GG245">
        <v>2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 t="s">
        <v>0</v>
      </c>
      <c r="GQ245">
        <v>0</v>
      </c>
      <c r="GR245">
        <v>0</v>
      </c>
      <c r="GS245" t="s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</row>
    <row r="246" spans="1:207">
      <c r="A246" t="s">
        <v>807</v>
      </c>
      <c r="B246" t="s">
        <v>766</v>
      </c>
      <c r="C246" t="str">
        <f>"281304"</f>
        <v>281304</v>
      </c>
      <c r="D246" t="s">
        <v>806</v>
      </c>
      <c r="E246">
        <v>1</v>
      </c>
      <c r="F246">
        <v>878</v>
      </c>
      <c r="G246">
        <v>690</v>
      </c>
      <c r="H246">
        <v>300</v>
      </c>
      <c r="I246">
        <v>390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390</v>
      </c>
      <c r="T246">
        <v>0</v>
      </c>
      <c r="U246">
        <v>0</v>
      </c>
      <c r="V246">
        <v>390</v>
      </c>
      <c r="W246">
        <v>14</v>
      </c>
      <c r="X246">
        <v>9</v>
      </c>
      <c r="Y246">
        <v>5</v>
      </c>
      <c r="Z246">
        <v>0</v>
      </c>
      <c r="AA246">
        <v>376</v>
      </c>
      <c r="AB246">
        <v>103</v>
      </c>
      <c r="AC246">
        <v>19</v>
      </c>
      <c r="AD246">
        <v>2</v>
      </c>
      <c r="AE246">
        <v>25</v>
      </c>
      <c r="AF246">
        <v>5</v>
      </c>
      <c r="AG246">
        <v>0</v>
      </c>
      <c r="AH246">
        <v>0</v>
      </c>
      <c r="AI246">
        <v>8</v>
      </c>
      <c r="AJ246">
        <v>2</v>
      </c>
      <c r="AK246">
        <v>9</v>
      </c>
      <c r="AL246">
        <v>17</v>
      </c>
      <c r="AM246">
        <v>0</v>
      </c>
      <c r="AN246">
        <v>0</v>
      </c>
      <c r="AO246">
        <v>3</v>
      </c>
      <c r="AP246">
        <v>0</v>
      </c>
      <c r="AQ246">
        <v>0</v>
      </c>
      <c r="AR246">
        <v>1</v>
      </c>
      <c r="AS246">
        <v>1</v>
      </c>
      <c r="AT246">
        <v>6</v>
      </c>
      <c r="AU246">
        <v>3</v>
      </c>
      <c r="AV246">
        <v>2</v>
      </c>
      <c r="AW246">
        <v>103</v>
      </c>
      <c r="AX246">
        <v>107</v>
      </c>
      <c r="AY246">
        <v>16</v>
      </c>
      <c r="AZ246">
        <v>11</v>
      </c>
      <c r="BA246">
        <v>40</v>
      </c>
      <c r="BB246">
        <v>2</v>
      </c>
      <c r="BC246">
        <v>15</v>
      </c>
      <c r="BD246">
        <v>0</v>
      </c>
      <c r="BE246">
        <v>0</v>
      </c>
      <c r="BF246">
        <v>1</v>
      </c>
      <c r="BG246">
        <v>3</v>
      </c>
      <c r="BH246">
        <v>16</v>
      </c>
      <c r="BI246">
        <v>0</v>
      </c>
      <c r="BJ246">
        <v>0</v>
      </c>
      <c r="BK246">
        <v>0</v>
      </c>
      <c r="BL246">
        <v>0</v>
      </c>
      <c r="BM246">
        <v>2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107</v>
      </c>
      <c r="BT246">
        <v>21</v>
      </c>
      <c r="BU246">
        <v>7</v>
      </c>
      <c r="BV246">
        <v>2</v>
      </c>
      <c r="BW246">
        <v>2</v>
      </c>
      <c r="BX246">
        <v>0</v>
      </c>
      <c r="BY246">
        <v>4</v>
      </c>
      <c r="BZ246">
        <v>2</v>
      </c>
      <c r="CA246">
        <v>0</v>
      </c>
      <c r="CB246">
        <v>0</v>
      </c>
      <c r="CC246">
        <v>2</v>
      </c>
      <c r="CD246">
        <v>2</v>
      </c>
      <c r="CE246">
        <v>21</v>
      </c>
      <c r="CF246">
        <v>15</v>
      </c>
      <c r="CG246">
        <v>4</v>
      </c>
      <c r="CH246">
        <v>1</v>
      </c>
      <c r="CI246">
        <v>0</v>
      </c>
      <c r="CJ246">
        <v>0</v>
      </c>
      <c r="CK246">
        <v>1</v>
      </c>
      <c r="CL246">
        <v>0</v>
      </c>
      <c r="CM246">
        <v>0</v>
      </c>
      <c r="CN246">
        <v>0</v>
      </c>
      <c r="CO246">
        <v>1</v>
      </c>
      <c r="CP246">
        <v>3</v>
      </c>
      <c r="CQ246">
        <v>0</v>
      </c>
      <c r="CR246">
        <v>1</v>
      </c>
      <c r="CS246">
        <v>0</v>
      </c>
      <c r="CT246">
        <v>1</v>
      </c>
      <c r="CU246">
        <v>1</v>
      </c>
      <c r="CV246">
        <v>0</v>
      </c>
      <c r="CW246">
        <v>0</v>
      </c>
      <c r="CX246">
        <v>0</v>
      </c>
      <c r="CY246">
        <v>0</v>
      </c>
      <c r="CZ246">
        <v>2</v>
      </c>
      <c r="DA246">
        <v>15</v>
      </c>
      <c r="DB246">
        <v>14</v>
      </c>
      <c r="DC246">
        <v>1</v>
      </c>
      <c r="DD246">
        <v>8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2</v>
      </c>
      <c r="DR246">
        <v>0</v>
      </c>
      <c r="DS246">
        <v>0</v>
      </c>
      <c r="DT246">
        <v>1</v>
      </c>
      <c r="DU246">
        <v>0</v>
      </c>
      <c r="DV246">
        <v>1</v>
      </c>
      <c r="DW246">
        <v>14</v>
      </c>
      <c r="DX246">
        <v>61</v>
      </c>
      <c r="DY246">
        <v>15</v>
      </c>
      <c r="DZ246">
        <v>39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2</v>
      </c>
      <c r="EH246">
        <v>0</v>
      </c>
      <c r="EI246">
        <v>1</v>
      </c>
      <c r="EJ246">
        <v>0</v>
      </c>
      <c r="EK246">
        <v>1</v>
      </c>
      <c r="EL246">
        <v>2</v>
      </c>
      <c r="EM246">
        <v>0</v>
      </c>
      <c r="EN246">
        <v>1</v>
      </c>
      <c r="EO246">
        <v>0</v>
      </c>
      <c r="EP246">
        <v>0</v>
      </c>
      <c r="EQ246">
        <v>0</v>
      </c>
      <c r="ER246">
        <v>0</v>
      </c>
      <c r="ES246">
        <v>61</v>
      </c>
      <c r="ET246">
        <v>36</v>
      </c>
      <c r="EU246">
        <v>11</v>
      </c>
      <c r="EV246">
        <v>3</v>
      </c>
      <c r="EW246">
        <v>3</v>
      </c>
      <c r="EX246">
        <v>3</v>
      </c>
      <c r="EY246">
        <v>0</v>
      </c>
      <c r="EZ246">
        <v>3</v>
      </c>
      <c r="FA246">
        <v>3</v>
      </c>
      <c r="FB246">
        <v>2</v>
      </c>
      <c r="FC246">
        <v>0</v>
      </c>
      <c r="FD246">
        <v>1</v>
      </c>
      <c r="FE246">
        <v>4</v>
      </c>
      <c r="FF246">
        <v>0</v>
      </c>
      <c r="FG246">
        <v>0</v>
      </c>
      <c r="FH246">
        <v>0</v>
      </c>
      <c r="FI246">
        <v>2</v>
      </c>
      <c r="FJ246">
        <v>1</v>
      </c>
      <c r="FK246">
        <v>36</v>
      </c>
      <c r="FL246">
        <v>15</v>
      </c>
      <c r="FM246">
        <v>3</v>
      </c>
      <c r="FN246">
        <v>1</v>
      </c>
      <c r="FO246">
        <v>1</v>
      </c>
      <c r="FP246">
        <v>1</v>
      </c>
      <c r="FQ246">
        <v>1</v>
      </c>
      <c r="FR246">
        <v>0</v>
      </c>
      <c r="FS246">
        <v>0</v>
      </c>
      <c r="FT246">
        <v>2</v>
      </c>
      <c r="FU246">
        <v>2</v>
      </c>
      <c r="FV246">
        <v>0</v>
      </c>
      <c r="FW246">
        <v>0</v>
      </c>
      <c r="FX246">
        <v>2</v>
      </c>
      <c r="FY246">
        <v>0</v>
      </c>
      <c r="FZ246">
        <v>0</v>
      </c>
      <c r="GA246">
        <v>0</v>
      </c>
      <c r="GB246">
        <v>1</v>
      </c>
      <c r="GC246">
        <v>0</v>
      </c>
      <c r="GD246">
        <v>0</v>
      </c>
      <c r="GE246">
        <v>1</v>
      </c>
      <c r="GF246">
        <v>0</v>
      </c>
      <c r="GG246">
        <v>15</v>
      </c>
      <c r="GH246">
        <v>4</v>
      </c>
      <c r="GI246">
        <v>3</v>
      </c>
      <c r="GJ246">
        <v>0</v>
      </c>
      <c r="GK246">
        <v>1</v>
      </c>
      <c r="GL246">
        <v>0</v>
      </c>
      <c r="GM246">
        <v>0</v>
      </c>
      <c r="GN246">
        <v>0</v>
      </c>
      <c r="GO246">
        <v>0</v>
      </c>
      <c r="GP246" t="s">
        <v>0</v>
      </c>
      <c r="GQ246">
        <v>0</v>
      </c>
      <c r="GR246">
        <v>0</v>
      </c>
      <c r="GS246" t="s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4</v>
      </c>
    </row>
    <row r="247" spans="1:207">
      <c r="A247" t="s">
        <v>805</v>
      </c>
      <c r="B247" t="s">
        <v>766</v>
      </c>
      <c r="C247" t="str">
        <f>"281304"</f>
        <v>281304</v>
      </c>
      <c r="D247" t="s">
        <v>803</v>
      </c>
      <c r="E247">
        <v>2</v>
      </c>
      <c r="F247">
        <v>730</v>
      </c>
      <c r="G247">
        <v>560</v>
      </c>
      <c r="H247">
        <v>227</v>
      </c>
      <c r="I247">
        <v>333</v>
      </c>
      <c r="J247">
        <v>1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333</v>
      </c>
      <c r="T247">
        <v>0</v>
      </c>
      <c r="U247">
        <v>0</v>
      </c>
      <c r="V247">
        <v>333</v>
      </c>
      <c r="W247">
        <v>4</v>
      </c>
      <c r="X247">
        <v>2</v>
      </c>
      <c r="Y247">
        <v>2</v>
      </c>
      <c r="Z247">
        <v>0</v>
      </c>
      <c r="AA247">
        <v>329</v>
      </c>
      <c r="AB247">
        <v>111</v>
      </c>
      <c r="AC247">
        <v>23</v>
      </c>
      <c r="AD247">
        <v>8</v>
      </c>
      <c r="AE247">
        <v>20</v>
      </c>
      <c r="AF247">
        <v>4</v>
      </c>
      <c r="AG247">
        <v>1</v>
      </c>
      <c r="AH247">
        <v>3</v>
      </c>
      <c r="AI247">
        <v>2</v>
      </c>
      <c r="AJ247">
        <v>3</v>
      </c>
      <c r="AK247">
        <v>14</v>
      </c>
      <c r="AL247">
        <v>18</v>
      </c>
      <c r="AM247">
        <v>3</v>
      </c>
      <c r="AN247">
        <v>1</v>
      </c>
      <c r="AO247">
        <v>1</v>
      </c>
      <c r="AP247">
        <v>1</v>
      </c>
      <c r="AQ247">
        <v>1</v>
      </c>
      <c r="AR247">
        <v>2</v>
      </c>
      <c r="AS247">
        <v>1</v>
      </c>
      <c r="AT247">
        <v>3</v>
      </c>
      <c r="AU247">
        <v>1</v>
      </c>
      <c r="AV247">
        <v>1</v>
      </c>
      <c r="AW247">
        <v>111</v>
      </c>
      <c r="AX247">
        <v>73</v>
      </c>
      <c r="AY247">
        <v>19</v>
      </c>
      <c r="AZ247">
        <v>5</v>
      </c>
      <c r="BA247">
        <v>12</v>
      </c>
      <c r="BB247">
        <v>7</v>
      </c>
      <c r="BC247">
        <v>13</v>
      </c>
      <c r="BD247">
        <v>1</v>
      </c>
      <c r="BE247">
        <v>0</v>
      </c>
      <c r="BF247">
        <v>1</v>
      </c>
      <c r="BG247">
        <v>0</v>
      </c>
      <c r="BH247">
        <v>13</v>
      </c>
      <c r="BI247">
        <v>0</v>
      </c>
      <c r="BJ247">
        <v>1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73</v>
      </c>
      <c r="BT247">
        <v>16</v>
      </c>
      <c r="BU247">
        <v>7</v>
      </c>
      <c r="BV247">
        <v>2</v>
      </c>
      <c r="BW247">
        <v>1</v>
      </c>
      <c r="BX247">
        <v>2</v>
      </c>
      <c r="BY247">
        <v>2</v>
      </c>
      <c r="BZ247">
        <v>0</v>
      </c>
      <c r="CA247">
        <v>0</v>
      </c>
      <c r="CB247">
        <v>1</v>
      </c>
      <c r="CC247">
        <v>0</v>
      </c>
      <c r="CD247">
        <v>1</v>
      </c>
      <c r="CE247">
        <v>16</v>
      </c>
      <c r="CF247">
        <v>14</v>
      </c>
      <c r="CG247">
        <v>9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1</v>
      </c>
      <c r="CO247">
        <v>1</v>
      </c>
      <c r="CP247">
        <v>0</v>
      </c>
      <c r="CQ247">
        <v>0</v>
      </c>
      <c r="CR247">
        <v>1</v>
      </c>
      <c r="CS247">
        <v>0</v>
      </c>
      <c r="CT247">
        <v>1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14</v>
      </c>
      <c r="DB247">
        <v>17</v>
      </c>
      <c r="DC247">
        <v>3</v>
      </c>
      <c r="DD247">
        <v>9</v>
      </c>
      <c r="DE247">
        <v>0</v>
      </c>
      <c r="DF247">
        <v>0</v>
      </c>
      <c r="DG247">
        <v>0</v>
      </c>
      <c r="DH247">
        <v>1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4</v>
      </c>
      <c r="DU247">
        <v>0</v>
      </c>
      <c r="DV247">
        <v>0</v>
      </c>
      <c r="DW247">
        <v>17</v>
      </c>
      <c r="DX247">
        <v>33</v>
      </c>
      <c r="DY247">
        <v>5</v>
      </c>
      <c r="DZ247">
        <v>24</v>
      </c>
      <c r="EA247">
        <v>2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1</v>
      </c>
      <c r="EO247">
        <v>0</v>
      </c>
      <c r="EP247">
        <v>1</v>
      </c>
      <c r="EQ247">
        <v>0</v>
      </c>
      <c r="ER247">
        <v>0</v>
      </c>
      <c r="ES247">
        <v>33</v>
      </c>
      <c r="ET247">
        <v>48</v>
      </c>
      <c r="EU247">
        <v>21</v>
      </c>
      <c r="EV247">
        <v>4</v>
      </c>
      <c r="EW247">
        <v>2</v>
      </c>
      <c r="EX247">
        <v>4</v>
      </c>
      <c r="EY247">
        <v>1</v>
      </c>
      <c r="EZ247">
        <v>2</v>
      </c>
      <c r="FA247">
        <v>3</v>
      </c>
      <c r="FB247">
        <v>0</v>
      </c>
      <c r="FC247">
        <v>2</v>
      </c>
      <c r="FD247">
        <v>3</v>
      </c>
      <c r="FE247">
        <v>0</v>
      </c>
      <c r="FF247">
        <v>1</v>
      </c>
      <c r="FG247">
        <v>0</v>
      </c>
      <c r="FH247">
        <v>1</v>
      </c>
      <c r="FI247">
        <v>3</v>
      </c>
      <c r="FJ247">
        <v>1</v>
      </c>
      <c r="FK247">
        <v>48</v>
      </c>
      <c r="FL247">
        <v>13</v>
      </c>
      <c r="FM247">
        <v>2</v>
      </c>
      <c r="FN247">
        <v>1</v>
      </c>
      <c r="FO247">
        <v>2</v>
      </c>
      <c r="FP247">
        <v>0</v>
      </c>
      <c r="FQ247">
        <v>0</v>
      </c>
      <c r="FR247">
        <v>0</v>
      </c>
      <c r="FS247">
        <v>0</v>
      </c>
      <c r="FT247">
        <v>1</v>
      </c>
      <c r="FU247">
        <v>0</v>
      </c>
      <c r="FV247">
        <v>2</v>
      </c>
      <c r="FW247">
        <v>0</v>
      </c>
      <c r="FX247">
        <v>1</v>
      </c>
      <c r="FY247">
        <v>0</v>
      </c>
      <c r="FZ247">
        <v>1</v>
      </c>
      <c r="GA247">
        <v>0</v>
      </c>
      <c r="GB247">
        <v>2</v>
      </c>
      <c r="GC247">
        <v>0</v>
      </c>
      <c r="GD247">
        <v>0</v>
      </c>
      <c r="GE247">
        <v>1</v>
      </c>
      <c r="GF247">
        <v>0</v>
      </c>
      <c r="GG247">
        <v>13</v>
      </c>
      <c r="GH247">
        <v>4</v>
      </c>
      <c r="GI247">
        <v>0</v>
      </c>
      <c r="GJ247">
        <v>1</v>
      </c>
      <c r="GK247">
        <v>0</v>
      </c>
      <c r="GL247">
        <v>1</v>
      </c>
      <c r="GM247">
        <v>0</v>
      </c>
      <c r="GN247">
        <v>0</v>
      </c>
      <c r="GO247">
        <v>1</v>
      </c>
      <c r="GP247" t="s">
        <v>0</v>
      </c>
      <c r="GQ247">
        <v>1</v>
      </c>
      <c r="GR247">
        <v>0</v>
      </c>
      <c r="GS247" t="s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4</v>
      </c>
    </row>
    <row r="248" spans="1:207">
      <c r="A248" t="s">
        <v>804</v>
      </c>
      <c r="B248" t="s">
        <v>766</v>
      </c>
      <c r="C248" t="str">
        <f>"281304"</f>
        <v>281304</v>
      </c>
      <c r="D248" t="s">
        <v>803</v>
      </c>
      <c r="E248">
        <v>3</v>
      </c>
      <c r="F248">
        <v>842</v>
      </c>
      <c r="G248">
        <v>660</v>
      </c>
      <c r="H248">
        <v>254</v>
      </c>
      <c r="I248">
        <v>406</v>
      </c>
      <c r="J248">
        <v>1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406</v>
      </c>
      <c r="T248">
        <v>0</v>
      </c>
      <c r="U248">
        <v>0</v>
      </c>
      <c r="V248">
        <v>406</v>
      </c>
      <c r="W248">
        <v>2</v>
      </c>
      <c r="X248">
        <v>1</v>
      </c>
      <c r="Y248">
        <v>1</v>
      </c>
      <c r="Z248">
        <v>0</v>
      </c>
      <c r="AA248">
        <v>404</v>
      </c>
      <c r="AB248">
        <v>136</v>
      </c>
      <c r="AC248">
        <v>27</v>
      </c>
      <c r="AD248">
        <v>1</v>
      </c>
      <c r="AE248">
        <v>32</v>
      </c>
      <c r="AF248">
        <v>5</v>
      </c>
      <c r="AG248">
        <v>1</v>
      </c>
      <c r="AH248">
        <v>2</v>
      </c>
      <c r="AI248">
        <v>1</v>
      </c>
      <c r="AJ248">
        <v>2</v>
      </c>
      <c r="AK248">
        <v>22</v>
      </c>
      <c r="AL248">
        <v>30</v>
      </c>
      <c r="AM248">
        <v>1</v>
      </c>
      <c r="AN248">
        <v>0</v>
      </c>
      <c r="AO248">
        <v>0</v>
      </c>
      <c r="AP248">
        <v>0</v>
      </c>
      <c r="AQ248">
        <v>3</v>
      </c>
      <c r="AR248">
        <v>3</v>
      </c>
      <c r="AS248">
        <v>0</v>
      </c>
      <c r="AT248">
        <v>2</v>
      </c>
      <c r="AU248">
        <v>1</v>
      </c>
      <c r="AV248">
        <v>3</v>
      </c>
      <c r="AW248">
        <v>136</v>
      </c>
      <c r="AX248">
        <v>96</v>
      </c>
      <c r="AY248">
        <v>14</v>
      </c>
      <c r="AZ248">
        <v>16</v>
      </c>
      <c r="BA248">
        <v>27</v>
      </c>
      <c r="BB248">
        <v>3</v>
      </c>
      <c r="BC248">
        <v>18</v>
      </c>
      <c r="BD248">
        <v>0</v>
      </c>
      <c r="BE248">
        <v>2</v>
      </c>
      <c r="BF248">
        <v>2</v>
      </c>
      <c r="BG248">
        <v>2</v>
      </c>
      <c r="BH248">
        <v>12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96</v>
      </c>
      <c r="BT248">
        <v>17</v>
      </c>
      <c r="BU248">
        <v>3</v>
      </c>
      <c r="BV248">
        <v>7</v>
      </c>
      <c r="BW248">
        <v>0</v>
      </c>
      <c r="BX248">
        <v>0</v>
      </c>
      <c r="BY248">
        <v>5</v>
      </c>
      <c r="BZ248">
        <v>0</v>
      </c>
      <c r="CA248">
        <v>1</v>
      </c>
      <c r="CB248">
        <v>0</v>
      </c>
      <c r="CC248">
        <v>1</v>
      </c>
      <c r="CD248">
        <v>0</v>
      </c>
      <c r="CE248">
        <v>17</v>
      </c>
      <c r="CF248">
        <v>13</v>
      </c>
      <c r="CG248">
        <v>8</v>
      </c>
      <c r="CH248">
        <v>0</v>
      </c>
      <c r="CI248">
        <v>0</v>
      </c>
      <c r="CJ248">
        <v>0</v>
      </c>
      <c r="CK248">
        <v>0</v>
      </c>
      <c r="CL248">
        <v>2</v>
      </c>
      <c r="CM248">
        <v>0</v>
      </c>
      <c r="CN248">
        <v>0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v>2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13</v>
      </c>
      <c r="DB248">
        <v>18</v>
      </c>
      <c r="DC248">
        <v>5</v>
      </c>
      <c r="DD248">
        <v>10</v>
      </c>
      <c r="DE248">
        <v>0</v>
      </c>
      <c r="DF248">
        <v>0</v>
      </c>
      <c r="DG248">
        <v>0</v>
      </c>
      <c r="DH248">
        <v>1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1</v>
      </c>
      <c r="DU248">
        <v>1</v>
      </c>
      <c r="DV248">
        <v>0</v>
      </c>
      <c r="DW248">
        <v>18</v>
      </c>
      <c r="DX248">
        <v>56</v>
      </c>
      <c r="DY248">
        <v>7</v>
      </c>
      <c r="DZ248">
        <v>39</v>
      </c>
      <c r="EA248">
        <v>2</v>
      </c>
      <c r="EB248">
        <v>0</v>
      </c>
      <c r="EC248">
        <v>0</v>
      </c>
      <c r="ED248">
        <v>0</v>
      </c>
      <c r="EE248">
        <v>1</v>
      </c>
      <c r="EF248">
        <v>2</v>
      </c>
      <c r="EG248">
        <v>1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1</v>
      </c>
      <c r="EO248">
        <v>0</v>
      </c>
      <c r="EP248">
        <v>2</v>
      </c>
      <c r="EQ248">
        <v>0</v>
      </c>
      <c r="ER248">
        <v>1</v>
      </c>
      <c r="ES248">
        <v>56</v>
      </c>
      <c r="ET248">
        <v>41</v>
      </c>
      <c r="EU248">
        <v>14</v>
      </c>
      <c r="EV248">
        <v>4</v>
      </c>
      <c r="EW248">
        <v>2</v>
      </c>
      <c r="EX248">
        <v>1</v>
      </c>
      <c r="EY248">
        <v>0</v>
      </c>
      <c r="EZ248">
        <v>5</v>
      </c>
      <c r="FA248">
        <v>2</v>
      </c>
      <c r="FB248">
        <v>1</v>
      </c>
      <c r="FC248">
        <v>0</v>
      </c>
      <c r="FD248">
        <v>1</v>
      </c>
      <c r="FE248">
        <v>2</v>
      </c>
      <c r="FF248">
        <v>1</v>
      </c>
      <c r="FG248">
        <v>0</v>
      </c>
      <c r="FH248">
        <v>1</v>
      </c>
      <c r="FI248">
        <v>5</v>
      </c>
      <c r="FJ248">
        <v>2</v>
      </c>
      <c r="FK248">
        <v>41</v>
      </c>
      <c r="FL248">
        <v>25</v>
      </c>
      <c r="FM248">
        <v>9</v>
      </c>
      <c r="FN248">
        <v>2</v>
      </c>
      <c r="FO248">
        <v>0</v>
      </c>
      <c r="FP248">
        <v>0</v>
      </c>
      <c r="FQ248">
        <v>1</v>
      </c>
      <c r="FR248">
        <v>0</v>
      </c>
      <c r="FS248">
        <v>3</v>
      </c>
      <c r="FT248">
        <v>0</v>
      </c>
      <c r="FU248">
        <v>3</v>
      </c>
      <c r="FV248">
        <v>1</v>
      </c>
      <c r="FW248">
        <v>0</v>
      </c>
      <c r="FX248">
        <v>0</v>
      </c>
      <c r="FY248">
        <v>0</v>
      </c>
      <c r="FZ248">
        <v>1</v>
      </c>
      <c r="GA248">
        <v>0</v>
      </c>
      <c r="GB248">
        <v>1</v>
      </c>
      <c r="GC248">
        <v>0</v>
      </c>
      <c r="GD248">
        <v>0</v>
      </c>
      <c r="GE248">
        <v>2</v>
      </c>
      <c r="GF248">
        <v>2</v>
      </c>
      <c r="GG248">
        <v>25</v>
      </c>
      <c r="GH248">
        <v>2</v>
      </c>
      <c r="GI248">
        <v>2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 t="s">
        <v>0</v>
      </c>
      <c r="GQ248">
        <v>0</v>
      </c>
      <c r="GR248">
        <v>0</v>
      </c>
      <c r="GS248" t="s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2</v>
      </c>
    </row>
    <row r="249" spans="1:207">
      <c r="A249" t="s">
        <v>802</v>
      </c>
      <c r="B249" t="s">
        <v>766</v>
      </c>
      <c r="C249" t="str">
        <f>"281304"</f>
        <v>281304</v>
      </c>
      <c r="D249" t="s">
        <v>801</v>
      </c>
      <c r="E249">
        <v>4</v>
      </c>
      <c r="F249">
        <v>858</v>
      </c>
      <c r="G249">
        <v>679</v>
      </c>
      <c r="H249">
        <v>309</v>
      </c>
      <c r="I249">
        <v>370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370</v>
      </c>
      <c r="T249">
        <v>0</v>
      </c>
      <c r="U249">
        <v>0</v>
      </c>
      <c r="V249">
        <v>370</v>
      </c>
      <c r="W249">
        <v>3</v>
      </c>
      <c r="X249">
        <v>0</v>
      </c>
      <c r="Y249">
        <v>2</v>
      </c>
      <c r="Z249">
        <v>0</v>
      </c>
      <c r="AA249">
        <v>367</v>
      </c>
      <c r="AB249">
        <v>126</v>
      </c>
      <c r="AC249">
        <v>28</v>
      </c>
      <c r="AD249">
        <v>4</v>
      </c>
      <c r="AE249">
        <v>28</v>
      </c>
      <c r="AF249">
        <v>2</v>
      </c>
      <c r="AG249">
        <v>1</v>
      </c>
      <c r="AH249">
        <v>2</v>
      </c>
      <c r="AI249">
        <v>2</v>
      </c>
      <c r="AJ249">
        <v>1</v>
      </c>
      <c r="AK249">
        <v>17</v>
      </c>
      <c r="AL249">
        <v>15</v>
      </c>
      <c r="AM249">
        <v>5</v>
      </c>
      <c r="AN249">
        <v>1</v>
      </c>
      <c r="AO249">
        <v>0</v>
      </c>
      <c r="AP249">
        <v>0</v>
      </c>
      <c r="AQ249">
        <v>2</v>
      </c>
      <c r="AR249">
        <v>1</v>
      </c>
      <c r="AS249">
        <v>0</v>
      </c>
      <c r="AT249">
        <v>6</v>
      </c>
      <c r="AU249">
        <v>9</v>
      </c>
      <c r="AV249">
        <v>2</v>
      </c>
      <c r="AW249">
        <v>126</v>
      </c>
      <c r="AX249">
        <v>94</v>
      </c>
      <c r="AY249">
        <v>21</v>
      </c>
      <c r="AZ249">
        <v>11</v>
      </c>
      <c r="BA249">
        <v>24</v>
      </c>
      <c r="BB249">
        <v>5</v>
      </c>
      <c r="BC249">
        <v>6</v>
      </c>
      <c r="BD249">
        <v>0</v>
      </c>
      <c r="BE249">
        <v>2</v>
      </c>
      <c r="BF249">
        <v>0</v>
      </c>
      <c r="BG249">
        <v>1</v>
      </c>
      <c r="BH249">
        <v>18</v>
      </c>
      <c r="BI249">
        <v>3</v>
      </c>
      <c r="BJ249">
        <v>1</v>
      </c>
      <c r="BK249">
        <v>0</v>
      </c>
      <c r="BL249">
        <v>1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1</v>
      </c>
      <c r="BS249">
        <v>94</v>
      </c>
      <c r="BT249">
        <v>9</v>
      </c>
      <c r="BU249">
        <v>3</v>
      </c>
      <c r="BV249">
        <v>1</v>
      </c>
      <c r="BW249">
        <v>0</v>
      </c>
      <c r="BX249">
        <v>0</v>
      </c>
      <c r="BY249">
        <v>1</v>
      </c>
      <c r="BZ249">
        <v>0</v>
      </c>
      <c r="CA249">
        <v>0</v>
      </c>
      <c r="CB249">
        <v>0</v>
      </c>
      <c r="CC249">
        <v>1</v>
      </c>
      <c r="CD249">
        <v>3</v>
      </c>
      <c r="CE249">
        <v>9</v>
      </c>
      <c r="CF249">
        <v>12</v>
      </c>
      <c r="CG249">
        <v>8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2</v>
      </c>
      <c r="CU249">
        <v>0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12</v>
      </c>
      <c r="DB249">
        <v>13</v>
      </c>
      <c r="DC249">
        <v>4</v>
      </c>
      <c r="DD249">
        <v>0</v>
      </c>
      <c r="DE249">
        <v>6</v>
      </c>
      <c r="DF249">
        <v>0</v>
      </c>
      <c r="DG249">
        <v>0</v>
      </c>
      <c r="DH249">
        <v>1</v>
      </c>
      <c r="DI249">
        <v>1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1</v>
      </c>
      <c r="DU249">
        <v>0</v>
      </c>
      <c r="DV249">
        <v>0</v>
      </c>
      <c r="DW249">
        <v>13</v>
      </c>
      <c r="DX249">
        <v>68</v>
      </c>
      <c r="DY249">
        <v>21</v>
      </c>
      <c r="DZ249">
        <v>39</v>
      </c>
      <c r="EA249">
        <v>1</v>
      </c>
      <c r="EB249">
        <v>2</v>
      </c>
      <c r="EC249">
        <v>1</v>
      </c>
      <c r="ED249">
        <v>1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3</v>
      </c>
      <c r="EQ249">
        <v>0</v>
      </c>
      <c r="ER249">
        <v>0</v>
      </c>
      <c r="ES249">
        <v>68</v>
      </c>
      <c r="ET249">
        <v>14</v>
      </c>
      <c r="EU249">
        <v>4</v>
      </c>
      <c r="EV249">
        <v>1</v>
      </c>
      <c r="EW249">
        <v>1</v>
      </c>
      <c r="EX249">
        <v>2</v>
      </c>
      <c r="EY249">
        <v>0</v>
      </c>
      <c r="EZ249">
        <v>0</v>
      </c>
      <c r="FA249">
        <v>3</v>
      </c>
      <c r="FB249">
        <v>1</v>
      </c>
      <c r="FC249">
        <v>0</v>
      </c>
      <c r="FD249">
        <v>0</v>
      </c>
      <c r="FE249">
        <v>0</v>
      </c>
      <c r="FF249">
        <v>0</v>
      </c>
      <c r="FG249">
        <v>1</v>
      </c>
      <c r="FH249">
        <v>0</v>
      </c>
      <c r="FI249">
        <v>1</v>
      </c>
      <c r="FJ249">
        <v>0</v>
      </c>
      <c r="FK249">
        <v>14</v>
      </c>
      <c r="FL249">
        <v>29</v>
      </c>
      <c r="FM249">
        <v>7</v>
      </c>
      <c r="FN249">
        <v>4</v>
      </c>
      <c r="FO249">
        <v>1</v>
      </c>
      <c r="FP249">
        <v>0</v>
      </c>
      <c r="FQ249">
        <v>0</v>
      </c>
      <c r="FR249">
        <v>0</v>
      </c>
      <c r="FS249">
        <v>6</v>
      </c>
      <c r="FT249">
        <v>0</v>
      </c>
      <c r="FU249">
        <v>0</v>
      </c>
      <c r="FV249">
        <v>2</v>
      </c>
      <c r="FW249">
        <v>0</v>
      </c>
      <c r="FX249">
        <v>3</v>
      </c>
      <c r="FY249">
        <v>1</v>
      </c>
      <c r="FZ249">
        <v>3</v>
      </c>
      <c r="GA249">
        <v>1</v>
      </c>
      <c r="GB249">
        <v>0</v>
      </c>
      <c r="GC249">
        <v>0</v>
      </c>
      <c r="GD249">
        <v>0</v>
      </c>
      <c r="GE249">
        <v>1</v>
      </c>
      <c r="GF249">
        <v>0</v>
      </c>
      <c r="GG249">
        <v>29</v>
      </c>
      <c r="GH249">
        <v>2</v>
      </c>
      <c r="GI249">
        <v>0</v>
      </c>
      <c r="GJ249">
        <v>1</v>
      </c>
      <c r="GK249">
        <v>0</v>
      </c>
      <c r="GL249">
        <v>0</v>
      </c>
      <c r="GM249">
        <v>0</v>
      </c>
      <c r="GN249">
        <v>0</v>
      </c>
      <c r="GO249">
        <v>0</v>
      </c>
      <c r="GP249" t="s">
        <v>0</v>
      </c>
      <c r="GQ249">
        <v>0</v>
      </c>
      <c r="GR249">
        <v>0</v>
      </c>
      <c r="GS249" t="s">
        <v>0</v>
      </c>
      <c r="GT249">
        <v>0</v>
      </c>
      <c r="GU249">
        <v>0</v>
      </c>
      <c r="GV249">
        <v>1</v>
      </c>
      <c r="GW249">
        <v>0</v>
      </c>
      <c r="GX249">
        <v>0</v>
      </c>
      <c r="GY249">
        <v>2</v>
      </c>
    </row>
    <row r="250" spans="1:207">
      <c r="A250" t="s">
        <v>800</v>
      </c>
      <c r="B250" t="s">
        <v>766</v>
      </c>
      <c r="C250" t="str">
        <f>"281304"</f>
        <v>281304</v>
      </c>
      <c r="D250" t="s">
        <v>799</v>
      </c>
      <c r="E250">
        <v>5</v>
      </c>
      <c r="F250">
        <v>727</v>
      </c>
      <c r="G250">
        <v>560</v>
      </c>
      <c r="H250">
        <v>258</v>
      </c>
      <c r="I250">
        <v>302</v>
      </c>
      <c r="J250">
        <v>2</v>
      </c>
      <c r="K250">
        <v>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302</v>
      </c>
      <c r="T250">
        <v>0</v>
      </c>
      <c r="U250">
        <v>0</v>
      </c>
      <c r="V250">
        <v>302</v>
      </c>
      <c r="W250">
        <v>4</v>
      </c>
      <c r="X250">
        <v>2</v>
      </c>
      <c r="Y250">
        <v>2</v>
      </c>
      <c r="Z250">
        <v>0</v>
      </c>
      <c r="AA250">
        <v>298</v>
      </c>
      <c r="AB250">
        <v>121</v>
      </c>
      <c r="AC250">
        <v>19</v>
      </c>
      <c r="AD250">
        <v>0</v>
      </c>
      <c r="AE250">
        <v>36</v>
      </c>
      <c r="AF250">
        <v>5</v>
      </c>
      <c r="AG250">
        <v>0</v>
      </c>
      <c r="AH250">
        <v>0</v>
      </c>
      <c r="AI250">
        <v>1</v>
      </c>
      <c r="AJ250">
        <v>0</v>
      </c>
      <c r="AK250">
        <v>20</v>
      </c>
      <c r="AL250">
        <v>22</v>
      </c>
      <c r="AM250">
        <v>9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3</v>
      </c>
      <c r="AU250">
        <v>2</v>
      </c>
      <c r="AV250">
        <v>3</v>
      </c>
      <c r="AW250">
        <v>121</v>
      </c>
      <c r="AX250">
        <v>72</v>
      </c>
      <c r="AY250">
        <v>12</v>
      </c>
      <c r="AZ250">
        <v>12</v>
      </c>
      <c r="BA250">
        <v>19</v>
      </c>
      <c r="BB250">
        <v>2</v>
      </c>
      <c r="BC250">
        <v>8</v>
      </c>
      <c r="BD250">
        <v>0</v>
      </c>
      <c r="BE250">
        <v>1</v>
      </c>
      <c r="BF250">
        <v>1</v>
      </c>
      <c r="BG250">
        <v>1</v>
      </c>
      <c r="BH250">
        <v>8</v>
      </c>
      <c r="BI250">
        <v>0</v>
      </c>
      <c r="BJ250">
        <v>2</v>
      </c>
      <c r="BK250">
        <v>0</v>
      </c>
      <c r="BL250">
        <v>2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3</v>
      </c>
      <c r="BS250">
        <v>72</v>
      </c>
      <c r="BT250">
        <v>9</v>
      </c>
      <c r="BU250">
        <v>3</v>
      </c>
      <c r="BV250">
        <v>0</v>
      </c>
      <c r="BW250">
        <v>0</v>
      </c>
      <c r="BX250">
        <v>0</v>
      </c>
      <c r="BY250">
        <v>4</v>
      </c>
      <c r="BZ250">
        <v>0</v>
      </c>
      <c r="CA250">
        <v>0</v>
      </c>
      <c r="CB250">
        <v>0</v>
      </c>
      <c r="CC250">
        <v>0</v>
      </c>
      <c r="CD250">
        <v>2</v>
      </c>
      <c r="CE250">
        <v>9</v>
      </c>
      <c r="CF250">
        <v>12</v>
      </c>
      <c r="CG250">
        <v>6</v>
      </c>
      <c r="CH250">
        <v>2</v>
      </c>
      <c r="CI250">
        <v>0</v>
      </c>
      <c r="CJ250">
        <v>1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2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1</v>
      </c>
      <c r="DA250">
        <v>12</v>
      </c>
      <c r="DB250">
        <v>6</v>
      </c>
      <c r="DC250">
        <v>2</v>
      </c>
      <c r="DD250">
        <v>2</v>
      </c>
      <c r="DE250">
        <v>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1</v>
      </c>
      <c r="DW250">
        <v>6</v>
      </c>
      <c r="DX250">
        <v>53</v>
      </c>
      <c r="DY250">
        <v>6</v>
      </c>
      <c r="DZ250">
        <v>39</v>
      </c>
      <c r="EA250">
        <v>1</v>
      </c>
      <c r="EB250">
        <v>0</v>
      </c>
      <c r="EC250">
        <v>0</v>
      </c>
      <c r="ED250">
        <v>1</v>
      </c>
      <c r="EE250">
        <v>0</v>
      </c>
      <c r="EF250">
        <v>0</v>
      </c>
      <c r="EG250">
        <v>0</v>
      </c>
      <c r="EH250">
        <v>1</v>
      </c>
      <c r="EI250">
        <v>0</v>
      </c>
      <c r="EJ250">
        <v>0</v>
      </c>
      <c r="EK250">
        <v>0</v>
      </c>
      <c r="EL250">
        <v>1</v>
      </c>
      <c r="EM250">
        <v>0</v>
      </c>
      <c r="EN250">
        <v>0</v>
      </c>
      <c r="EO250">
        <v>1</v>
      </c>
      <c r="EP250">
        <v>1</v>
      </c>
      <c r="EQ250">
        <v>0</v>
      </c>
      <c r="ER250">
        <v>2</v>
      </c>
      <c r="ES250">
        <v>53</v>
      </c>
      <c r="ET250">
        <v>15</v>
      </c>
      <c r="EU250">
        <v>5</v>
      </c>
      <c r="EV250">
        <v>1</v>
      </c>
      <c r="EW250">
        <v>2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1</v>
      </c>
      <c r="FD250">
        <v>0</v>
      </c>
      <c r="FE250">
        <v>1</v>
      </c>
      <c r="FF250">
        <v>0</v>
      </c>
      <c r="FG250">
        <v>1</v>
      </c>
      <c r="FH250">
        <v>0</v>
      </c>
      <c r="FI250">
        <v>4</v>
      </c>
      <c r="FJ250">
        <v>0</v>
      </c>
      <c r="FK250">
        <v>15</v>
      </c>
      <c r="FL250">
        <v>8</v>
      </c>
      <c r="FM250">
        <v>4</v>
      </c>
      <c r="FN250">
        <v>2</v>
      </c>
      <c r="FO250">
        <v>0</v>
      </c>
      <c r="FP250">
        <v>0</v>
      </c>
      <c r="FQ250">
        <v>0</v>
      </c>
      <c r="FR250">
        <v>1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1</v>
      </c>
      <c r="GG250">
        <v>8</v>
      </c>
      <c r="GH250">
        <v>2</v>
      </c>
      <c r="GI250">
        <v>1</v>
      </c>
      <c r="GJ250">
        <v>0</v>
      </c>
      <c r="GK250">
        <v>0</v>
      </c>
      <c r="GL250">
        <v>0</v>
      </c>
      <c r="GM250">
        <v>0</v>
      </c>
      <c r="GN250">
        <v>1</v>
      </c>
      <c r="GO250">
        <v>0</v>
      </c>
      <c r="GP250" t="s">
        <v>0</v>
      </c>
      <c r="GQ250">
        <v>0</v>
      </c>
      <c r="GR250">
        <v>0</v>
      </c>
      <c r="GS250" t="s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2</v>
      </c>
    </row>
    <row r="251" spans="1:207">
      <c r="A251" t="s">
        <v>798</v>
      </c>
      <c r="B251" t="s">
        <v>766</v>
      </c>
      <c r="C251" t="str">
        <f>"281304"</f>
        <v>281304</v>
      </c>
      <c r="D251" t="s">
        <v>792</v>
      </c>
      <c r="E251">
        <v>6</v>
      </c>
      <c r="F251">
        <v>842</v>
      </c>
      <c r="G251">
        <v>640</v>
      </c>
      <c r="H251">
        <v>260</v>
      </c>
      <c r="I251">
        <v>380</v>
      </c>
      <c r="J251">
        <v>0</v>
      </c>
      <c r="K251">
        <v>1</v>
      </c>
      <c r="L251">
        <v>7</v>
      </c>
      <c r="M251">
        <v>6</v>
      </c>
      <c r="N251">
        <v>1</v>
      </c>
      <c r="O251">
        <v>0</v>
      </c>
      <c r="P251">
        <v>0</v>
      </c>
      <c r="Q251">
        <v>0</v>
      </c>
      <c r="R251">
        <v>5</v>
      </c>
      <c r="S251">
        <v>385</v>
      </c>
      <c r="T251">
        <v>5</v>
      </c>
      <c r="U251">
        <v>0</v>
      </c>
      <c r="V251">
        <v>385</v>
      </c>
      <c r="W251">
        <v>4</v>
      </c>
      <c r="X251">
        <v>3</v>
      </c>
      <c r="Y251">
        <v>1</v>
      </c>
      <c r="Z251">
        <v>0</v>
      </c>
      <c r="AA251">
        <v>381</v>
      </c>
      <c r="AB251">
        <v>127</v>
      </c>
      <c r="AC251">
        <v>24</v>
      </c>
      <c r="AD251">
        <v>4</v>
      </c>
      <c r="AE251">
        <v>35</v>
      </c>
      <c r="AF251">
        <v>3</v>
      </c>
      <c r="AG251">
        <v>0</v>
      </c>
      <c r="AH251">
        <v>0</v>
      </c>
      <c r="AI251">
        <v>2</v>
      </c>
      <c r="AJ251">
        <v>1</v>
      </c>
      <c r="AK251">
        <v>18</v>
      </c>
      <c r="AL251">
        <v>15</v>
      </c>
      <c r="AM251">
        <v>12</v>
      </c>
      <c r="AN251">
        <v>1</v>
      </c>
      <c r="AO251">
        <v>1</v>
      </c>
      <c r="AP251">
        <v>0</v>
      </c>
      <c r="AQ251">
        <v>3</v>
      </c>
      <c r="AR251">
        <v>2</v>
      </c>
      <c r="AS251">
        <v>1</v>
      </c>
      <c r="AT251">
        <v>1</v>
      </c>
      <c r="AU251">
        <v>0</v>
      </c>
      <c r="AV251">
        <v>4</v>
      </c>
      <c r="AW251">
        <v>127</v>
      </c>
      <c r="AX251">
        <v>121</v>
      </c>
      <c r="AY251">
        <v>16</v>
      </c>
      <c r="AZ251">
        <v>10</v>
      </c>
      <c r="BA251">
        <v>56</v>
      </c>
      <c r="BB251">
        <v>4</v>
      </c>
      <c r="BC251">
        <v>8</v>
      </c>
      <c r="BD251">
        <v>1</v>
      </c>
      <c r="BE251">
        <v>0</v>
      </c>
      <c r="BF251">
        <v>1</v>
      </c>
      <c r="BG251">
        <v>1</v>
      </c>
      <c r="BH251">
        <v>21</v>
      </c>
      <c r="BI251">
        <v>1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</v>
      </c>
      <c r="BP251">
        <v>0</v>
      </c>
      <c r="BQ251">
        <v>0</v>
      </c>
      <c r="BR251">
        <v>1</v>
      </c>
      <c r="BS251">
        <v>121</v>
      </c>
      <c r="BT251">
        <v>11</v>
      </c>
      <c r="BU251">
        <v>2</v>
      </c>
      <c r="BV251">
        <v>2</v>
      </c>
      <c r="BW251">
        <v>1</v>
      </c>
      <c r="BX251">
        <v>2</v>
      </c>
      <c r="BY251">
        <v>0</v>
      </c>
      <c r="BZ251">
        <v>1</v>
      </c>
      <c r="CA251">
        <v>0</v>
      </c>
      <c r="CB251">
        <v>2</v>
      </c>
      <c r="CC251">
        <v>0</v>
      </c>
      <c r="CD251">
        <v>1</v>
      </c>
      <c r="CE251">
        <v>11</v>
      </c>
      <c r="CF251">
        <v>13</v>
      </c>
      <c r="CG251">
        <v>10</v>
      </c>
      <c r="CH251">
        <v>0</v>
      </c>
      <c r="CI251">
        <v>0</v>
      </c>
      <c r="CJ251">
        <v>0</v>
      </c>
      <c r="CK251">
        <v>0</v>
      </c>
      <c r="CL251">
        <v>1</v>
      </c>
      <c r="CM251">
        <v>1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13</v>
      </c>
      <c r="DB251">
        <v>17</v>
      </c>
      <c r="DC251">
        <v>1</v>
      </c>
      <c r="DD251">
        <v>10</v>
      </c>
      <c r="DE251">
        <v>1</v>
      </c>
      <c r="DF251">
        <v>0</v>
      </c>
      <c r="DG251">
        <v>0</v>
      </c>
      <c r="DH251">
        <v>1</v>
      </c>
      <c r="DI251">
        <v>0</v>
      </c>
      <c r="DJ251">
        <v>1</v>
      </c>
      <c r="DK251">
        <v>0</v>
      </c>
      <c r="DL251">
        <v>0</v>
      </c>
      <c r="DM251">
        <v>2</v>
      </c>
      <c r="DN251">
        <v>0</v>
      </c>
      <c r="DO251">
        <v>0</v>
      </c>
      <c r="DP251">
        <v>0</v>
      </c>
      <c r="DQ251">
        <v>1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17</v>
      </c>
      <c r="DX251">
        <v>43</v>
      </c>
      <c r="DY251">
        <v>12</v>
      </c>
      <c r="DZ251">
        <v>29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2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43</v>
      </c>
      <c r="ET251">
        <v>33</v>
      </c>
      <c r="EU251">
        <v>11</v>
      </c>
      <c r="EV251">
        <v>3</v>
      </c>
      <c r="EW251">
        <v>4</v>
      </c>
      <c r="EX251">
        <v>0</v>
      </c>
      <c r="EY251">
        <v>2</v>
      </c>
      <c r="EZ251">
        <v>2</v>
      </c>
      <c r="FA251">
        <v>0</v>
      </c>
      <c r="FB251">
        <v>1</v>
      </c>
      <c r="FC251">
        <v>1</v>
      </c>
      <c r="FD251">
        <v>6</v>
      </c>
      <c r="FE251">
        <v>1</v>
      </c>
      <c r="FF251">
        <v>0</v>
      </c>
      <c r="FG251">
        <v>1</v>
      </c>
      <c r="FH251">
        <v>0</v>
      </c>
      <c r="FI251">
        <v>0</v>
      </c>
      <c r="FJ251">
        <v>1</v>
      </c>
      <c r="FK251">
        <v>33</v>
      </c>
      <c r="FL251">
        <v>15</v>
      </c>
      <c r="FM251">
        <v>10</v>
      </c>
      <c r="FN251">
        <v>1</v>
      </c>
      <c r="FO251">
        <v>1</v>
      </c>
      <c r="FP251">
        <v>1</v>
      </c>
      <c r="FQ251">
        <v>0</v>
      </c>
      <c r="FR251">
        <v>0</v>
      </c>
      <c r="FS251">
        <v>0</v>
      </c>
      <c r="FT251">
        <v>0</v>
      </c>
      <c r="FU251">
        <v>2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15</v>
      </c>
      <c r="GH251">
        <v>1</v>
      </c>
      <c r="GI251">
        <v>1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 t="s">
        <v>0</v>
      </c>
      <c r="GQ251">
        <v>0</v>
      </c>
      <c r="GR251">
        <v>0</v>
      </c>
      <c r="GS251" t="s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1</v>
      </c>
    </row>
    <row r="252" spans="1:207">
      <c r="A252" t="s">
        <v>797</v>
      </c>
      <c r="B252" t="s">
        <v>766</v>
      </c>
      <c r="C252" t="str">
        <f>"281304"</f>
        <v>281304</v>
      </c>
      <c r="D252" t="s">
        <v>796</v>
      </c>
      <c r="E252">
        <v>7</v>
      </c>
      <c r="F252">
        <v>750</v>
      </c>
      <c r="G252">
        <v>580</v>
      </c>
      <c r="H252">
        <v>209</v>
      </c>
      <c r="I252">
        <v>371</v>
      </c>
      <c r="J252">
        <v>1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371</v>
      </c>
      <c r="T252">
        <v>0</v>
      </c>
      <c r="U252">
        <v>0</v>
      </c>
      <c r="V252">
        <v>371</v>
      </c>
      <c r="W252">
        <v>12</v>
      </c>
      <c r="X252">
        <v>6</v>
      </c>
      <c r="Y252">
        <v>3</v>
      </c>
      <c r="Z252">
        <v>0</v>
      </c>
      <c r="AA252">
        <v>359</v>
      </c>
      <c r="AB252">
        <v>110</v>
      </c>
      <c r="AC252">
        <v>24</v>
      </c>
      <c r="AD252">
        <v>4</v>
      </c>
      <c r="AE252">
        <v>33</v>
      </c>
      <c r="AF252">
        <v>3</v>
      </c>
      <c r="AG252">
        <v>2</v>
      </c>
      <c r="AH252">
        <v>1</v>
      </c>
      <c r="AI252">
        <v>2</v>
      </c>
      <c r="AJ252">
        <v>0</v>
      </c>
      <c r="AK252">
        <v>14</v>
      </c>
      <c r="AL252">
        <v>13</v>
      </c>
      <c r="AM252">
        <v>6</v>
      </c>
      <c r="AN252">
        <v>0</v>
      </c>
      <c r="AO252">
        <v>0</v>
      </c>
      <c r="AP252">
        <v>0</v>
      </c>
      <c r="AQ252">
        <v>1</v>
      </c>
      <c r="AR252">
        <v>2</v>
      </c>
      <c r="AS252">
        <v>0</v>
      </c>
      <c r="AT252">
        <v>3</v>
      </c>
      <c r="AU252">
        <v>1</v>
      </c>
      <c r="AV252">
        <v>1</v>
      </c>
      <c r="AW252">
        <v>110</v>
      </c>
      <c r="AX252">
        <v>96</v>
      </c>
      <c r="AY252">
        <v>24</v>
      </c>
      <c r="AZ252">
        <v>9</v>
      </c>
      <c r="BA252">
        <v>19</v>
      </c>
      <c r="BB252">
        <v>0</v>
      </c>
      <c r="BC252">
        <v>12</v>
      </c>
      <c r="BD252">
        <v>1</v>
      </c>
      <c r="BE252">
        <v>2</v>
      </c>
      <c r="BF252">
        <v>2</v>
      </c>
      <c r="BG252">
        <v>2</v>
      </c>
      <c r="BH252">
        <v>17</v>
      </c>
      <c r="BI252">
        <v>0</v>
      </c>
      <c r="BJ252">
        <v>0</v>
      </c>
      <c r="BK252">
        <v>0</v>
      </c>
      <c r="BL252">
        <v>0</v>
      </c>
      <c r="BM252">
        <v>3</v>
      </c>
      <c r="BN252">
        <v>1</v>
      </c>
      <c r="BO252">
        <v>1</v>
      </c>
      <c r="BP252">
        <v>0</v>
      </c>
      <c r="BQ252">
        <v>2</v>
      </c>
      <c r="BR252">
        <v>1</v>
      </c>
      <c r="BS252">
        <v>96</v>
      </c>
      <c r="BT252">
        <v>19</v>
      </c>
      <c r="BU252">
        <v>9</v>
      </c>
      <c r="BV252">
        <v>2</v>
      </c>
      <c r="BW252">
        <v>3</v>
      </c>
      <c r="BX252">
        <v>0</v>
      </c>
      <c r="BY252">
        <v>3</v>
      </c>
      <c r="BZ252">
        <v>0</v>
      </c>
      <c r="CA252">
        <v>0</v>
      </c>
      <c r="CB252">
        <v>1</v>
      </c>
      <c r="CC252">
        <v>0</v>
      </c>
      <c r="CD252">
        <v>1</v>
      </c>
      <c r="CE252">
        <v>19</v>
      </c>
      <c r="CF252">
        <v>16</v>
      </c>
      <c r="CG252">
        <v>7</v>
      </c>
      <c r="CH252">
        <v>0</v>
      </c>
      <c r="CI252">
        <v>0</v>
      </c>
      <c r="CJ252">
        <v>1</v>
      </c>
      <c r="CK252">
        <v>0</v>
      </c>
      <c r="CL252">
        <v>1</v>
      </c>
      <c r="CM252">
        <v>1</v>
      </c>
      <c r="CN252">
        <v>2</v>
      </c>
      <c r="CO252">
        <v>0</v>
      </c>
      <c r="CP252">
        <v>1</v>
      </c>
      <c r="CQ252">
        <v>0</v>
      </c>
      <c r="CR252">
        <v>1</v>
      </c>
      <c r="CS252">
        <v>0</v>
      </c>
      <c r="CT252">
        <v>0</v>
      </c>
      <c r="CU252">
        <v>0</v>
      </c>
      <c r="CV252">
        <v>1</v>
      </c>
      <c r="CW252">
        <v>0</v>
      </c>
      <c r="CX252">
        <v>0</v>
      </c>
      <c r="CY252">
        <v>1</v>
      </c>
      <c r="CZ252">
        <v>0</v>
      </c>
      <c r="DA252">
        <v>16</v>
      </c>
      <c r="DB252">
        <v>12</v>
      </c>
      <c r="DC252">
        <v>2</v>
      </c>
      <c r="DD252">
        <v>6</v>
      </c>
      <c r="DE252">
        <v>0</v>
      </c>
      <c r="DF252">
        <v>0</v>
      </c>
      <c r="DG252">
        <v>0</v>
      </c>
      <c r="DH252">
        <v>1</v>
      </c>
      <c r="DI252">
        <v>1</v>
      </c>
      <c r="DJ252">
        <v>0</v>
      </c>
      <c r="DK252">
        <v>0</v>
      </c>
      <c r="DL252">
        <v>0</v>
      </c>
      <c r="DM252">
        <v>1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1</v>
      </c>
      <c r="DU252">
        <v>0</v>
      </c>
      <c r="DV252">
        <v>0</v>
      </c>
      <c r="DW252">
        <v>12</v>
      </c>
      <c r="DX252">
        <v>63</v>
      </c>
      <c r="DY252">
        <v>17</v>
      </c>
      <c r="DZ252">
        <v>37</v>
      </c>
      <c r="EA252">
        <v>1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1</v>
      </c>
      <c r="EH252">
        <v>0</v>
      </c>
      <c r="EI252">
        <v>0</v>
      </c>
      <c r="EJ252">
        <v>1</v>
      </c>
      <c r="EK252">
        <v>0</v>
      </c>
      <c r="EL252">
        <v>0</v>
      </c>
      <c r="EM252">
        <v>0</v>
      </c>
      <c r="EN252">
        <v>1</v>
      </c>
      <c r="EO252">
        <v>0</v>
      </c>
      <c r="EP252">
        <v>3</v>
      </c>
      <c r="EQ252">
        <v>0</v>
      </c>
      <c r="ER252">
        <v>2</v>
      </c>
      <c r="ES252">
        <v>63</v>
      </c>
      <c r="ET252">
        <v>23</v>
      </c>
      <c r="EU252">
        <v>10</v>
      </c>
      <c r="EV252">
        <v>3</v>
      </c>
      <c r="EW252">
        <v>2</v>
      </c>
      <c r="EX252">
        <v>2</v>
      </c>
      <c r="EY252">
        <v>1</v>
      </c>
      <c r="EZ252">
        <v>0</v>
      </c>
      <c r="FA252">
        <v>2</v>
      </c>
      <c r="FB252">
        <v>0</v>
      </c>
      <c r="FC252">
        <v>0</v>
      </c>
      <c r="FD252">
        <v>1</v>
      </c>
      <c r="FE252">
        <v>1</v>
      </c>
      <c r="FF252">
        <v>0</v>
      </c>
      <c r="FG252">
        <v>0</v>
      </c>
      <c r="FH252">
        <v>0</v>
      </c>
      <c r="FI252">
        <v>1</v>
      </c>
      <c r="FJ252">
        <v>0</v>
      </c>
      <c r="FK252">
        <v>23</v>
      </c>
      <c r="FL252">
        <v>20</v>
      </c>
      <c r="FM252">
        <v>4</v>
      </c>
      <c r="FN252">
        <v>0</v>
      </c>
      <c r="FO252">
        <v>1</v>
      </c>
      <c r="FP252">
        <v>0</v>
      </c>
      <c r="FQ252">
        <v>0</v>
      </c>
      <c r="FR252">
        <v>0</v>
      </c>
      <c r="FS252">
        <v>1</v>
      </c>
      <c r="FT252">
        <v>4</v>
      </c>
      <c r="FU252">
        <v>3</v>
      </c>
      <c r="FV252">
        <v>0</v>
      </c>
      <c r="FW252">
        <v>1</v>
      </c>
      <c r="FX252">
        <v>0</v>
      </c>
      <c r="FY252">
        <v>1</v>
      </c>
      <c r="FZ252">
        <v>0</v>
      </c>
      <c r="GA252">
        <v>2</v>
      </c>
      <c r="GB252">
        <v>1</v>
      </c>
      <c r="GC252">
        <v>0</v>
      </c>
      <c r="GD252">
        <v>0</v>
      </c>
      <c r="GE252">
        <v>0</v>
      </c>
      <c r="GF252">
        <v>2</v>
      </c>
      <c r="GG252">
        <v>20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 t="s">
        <v>0</v>
      </c>
      <c r="GQ252">
        <v>0</v>
      </c>
      <c r="GR252">
        <v>0</v>
      </c>
      <c r="GS252" t="s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</row>
    <row r="253" spans="1:207">
      <c r="A253" t="s">
        <v>795</v>
      </c>
      <c r="B253" t="s">
        <v>766</v>
      </c>
      <c r="C253" t="str">
        <f>"281304"</f>
        <v>281304</v>
      </c>
      <c r="D253" t="s">
        <v>794</v>
      </c>
      <c r="E253">
        <v>8</v>
      </c>
      <c r="F253">
        <v>769</v>
      </c>
      <c r="G253">
        <v>579</v>
      </c>
      <c r="H253">
        <v>277</v>
      </c>
      <c r="I253">
        <v>302</v>
      </c>
      <c r="J253">
        <v>0</v>
      </c>
      <c r="K253">
        <v>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302</v>
      </c>
      <c r="T253">
        <v>0</v>
      </c>
      <c r="U253">
        <v>0</v>
      </c>
      <c r="V253">
        <v>302</v>
      </c>
      <c r="W253">
        <v>6</v>
      </c>
      <c r="X253">
        <v>5</v>
      </c>
      <c r="Y253">
        <v>1</v>
      </c>
      <c r="Z253">
        <v>0</v>
      </c>
      <c r="AA253">
        <v>296</v>
      </c>
      <c r="AB253">
        <v>94</v>
      </c>
      <c r="AC253">
        <v>10</v>
      </c>
      <c r="AD253">
        <v>1</v>
      </c>
      <c r="AE253">
        <v>31</v>
      </c>
      <c r="AF253">
        <v>11</v>
      </c>
      <c r="AG253">
        <v>0</v>
      </c>
      <c r="AH253">
        <v>2</v>
      </c>
      <c r="AI253">
        <v>1</v>
      </c>
      <c r="AJ253">
        <v>0</v>
      </c>
      <c r="AK253">
        <v>9</v>
      </c>
      <c r="AL253">
        <v>17</v>
      </c>
      <c r="AM253">
        <v>1</v>
      </c>
      <c r="AN253">
        <v>0</v>
      </c>
      <c r="AO253">
        <v>1</v>
      </c>
      <c r="AP253">
        <v>0</v>
      </c>
      <c r="AQ253">
        <v>3</v>
      </c>
      <c r="AR253">
        <v>2</v>
      </c>
      <c r="AS253">
        <v>0</v>
      </c>
      <c r="AT253">
        <v>1</v>
      </c>
      <c r="AU253">
        <v>3</v>
      </c>
      <c r="AV253">
        <v>1</v>
      </c>
      <c r="AW253">
        <v>94</v>
      </c>
      <c r="AX253">
        <v>65</v>
      </c>
      <c r="AY253">
        <v>15</v>
      </c>
      <c r="AZ253">
        <v>8</v>
      </c>
      <c r="BA253">
        <v>16</v>
      </c>
      <c r="BB253">
        <v>1</v>
      </c>
      <c r="BC253">
        <v>10</v>
      </c>
      <c r="BD253">
        <v>0</v>
      </c>
      <c r="BE253">
        <v>0</v>
      </c>
      <c r="BF253">
        <v>1</v>
      </c>
      <c r="BG253">
        <v>1</v>
      </c>
      <c r="BH253">
        <v>10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</v>
      </c>
      <c r="BR253">
        <v>2</v>
      </c>
      <c r="BS253">
        <v>65</v>
      </c>
      <c r="BT253">
        <v>14</v>
      </c>
      <c r="BU253">
        <v>8</v>
      </c>
      <c r="BV253">
        <v>3</v>
      </c>
      <c r="BW253">
        <v>0</v>
      </c>
      <c r="BX253">
        <v>2</v>
      </c>
      <c r="BY253">
        <v>1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14</v>
      </c>
      <c r="CF253">
        <v>17</v>
      </c>
      <c r="CG253">
        <v>5</v>
      </c>
      <c r="CH253">
        <v>1</v>
      </c>
      <c r="CI253">
        <v>0</v>
      </c>
      <c r="CJ253">
        <v>0</v>
      </c>
      <c r="CK253">
        <v>3</v>
      </c>
      <c r="CL253">
        <v>0</v>
      </c>
      <c r="CM253">
        <v>0</v>
      </c>
      <c r="CN253">
        <v>1</v>
      </c>
      <c r="CO253">
        <v>0</v>
      </c>
      <c r="CP253">
        <v>4</v>
      </c>
      <c r="CQ253">
        <v>0</v>
      </c>
      <c r="CR253">
        <v>0</v>
      </c>
      <c r="CS253">
        <v>0</v>
      </c>
      <c r="CT253">
        <v>1</v>
      </c>
      <c r="CU253">
        <v>0</v>
      </c>
      <c r="CV253">
        <v>1</v>
      </c>
      <c r="CW253">
        <v>0</v>
      </c>
      <c r="CX253">
        <v>0</v>
      </c>
      <c r="CY253">
        <v>0</v>
      </c>
      <c r="CZ253">
        <v>1</v>
      </c>
      <c r="DA253">
        <v>17</v>
      </c>
      <c r="DB253">
        <v>11</v>
      </c>
      <c r="DC253">
        <v>1</v>
      </c>
      <c r="DD253">
        <v>5</v>
      </c>
      <c r="DE253">
        <v>0</v>
      </c>
      <c r="DF253">
        <v>0</v>
      </c>
      <c r="DG253">
        <v>0</v>
      </c>
      <c r="DH253">
        <v>1</v>
      </c>
      <c r="DI253">
        <v>0</v>
      </c>
      <c r="DJ253">
        <v>0</v>
      </c>
      <c r="DK253">
        <v>0</v>
      </c>
      <c r="DL253">
        <v>1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1</v>
      </c>
      <c r="DS253">
        <v>0</v>
      </c>
      <c r="DT253">
        <v>2</v>
      </c>
      <c r="DU253">
        <v>0</v>
      </c>
      <c r="DV253">
        <v>0</v>
      </c>
      <c r="DW253">
        <v>11</v>
      </c>
      <c r="DX253">
        <v>59</v>
      </c>
      <c r="DY253">
        <v>6</v>
      </c>
      <c r="DZ253">
        <v>49</v>
      </c>
      <c r="EA253">
        <v>1</v>
      </c>
      <c r="EB253">
        <v>0</v>
      </c>
      <c r="EC253">
        <v>0</v>
      </c>
      <c r="ED253">
        <v>0</v>
      </c>
      <c r="EE253">
        <v>0</v>
      </c>
      <c r="EF253">
        <v>2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1</v>
      </c>
      <c r="EQ253">
        <v>0</v>
      </c>
      <c r="ER253">
        <v>0</v>
      </c>
      <c r="ES253">
        <v>59</v>
      </c>
      <c r="ET253">
        <v>28</v>
      </c>
      <c r="EU253">
        <v>11</v>
      </c>
      <c r="EV253">
        <v>3</v>
      </c>
      <c r="EW253">
        <v>2</v>
      </c>
      <c r="EX253">
        <v>4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2</v>
      </c>
      <c r="FF253">
        <v>1</v>
      </c>
      <c r="FG253">
        <v>0</v>
      </c>
      <c r="FH253">
        <v>1</v>
      </c>
      <c r="FI253">
        <v>2</v>
      </c>
      <c r="FJ253">
        <v>2</v>
      </c>
      <c r="FK253">
        <v>28</v>
      </c>
      <c r="FL253">
        <v>6</v>
      </c>
      <c r="FM253">
        <v>2</v>
      </c>
      <c r="FN253">
        <v>0</v>
      </c>
      <c r="FO253">
        <v>1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1</v>
      </c>
      <c r="FV253">
        <v>1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1</v>
      </c>
      <c r="GG253">
        <v>6</v>
      </c>
      <c r="GH253">
        <v>2</v>
      </c>
      <c r="GI253">
        <v>0</v>
      </c>
      <c r="GJ253">
        <v>1</v>
      </c>
      <c r="GK253">
        <v>0</v>
      </c>
      <c r="GL253">
        <v>0</v>
      </c>
      <c r="GM253">
        <v>0</v>
      </c>
      <c r="GN253">
        <v>1</v>
      </c>
      <c r="GO253">
        <v>0</v>
      </c>
      <c r="GP253" t="s">
        <v>0</v>
      </c>
      <c r="GQ253">
        <v>0</v>
      </c>
      <c r="GR253">
        <v>0</v>
      </c>
      <c r="GS253" t="s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2</v>
      </c>
    </row>
    <row r="254" spans="1:207">
      <c r="A254" t="s">
        <v>793</v>
      </c>
      <c r="B254" t="s">
        <v>766</v>
      </c>
      <c r="C254" t="str">
        <f>"281304"</f>
        <v>281304</v>
      </c>
      <c r="D254" t="s">
        <v>792</v>
      </c>
      <c r="E254">
        <v>9</v>
      </c>
      <c r="F254">
        <v>783</v>
      </c>
      <c r="G254">
        <v>609</v>
      </c>
      <c r="H254">
        <v>244</v>
      </c>
      <c r="I254">
        <v>365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365</v>
      </c>
      <c r="T254">
        <v>0</v>
      </c>
      <c r="U254">
        <v>0</v>
      </c>
      <c r="V254">
        <v>365</v>
      </c>
      <c r="W254">
        <v>11</v>
      </c>
      <c r="X254">
        <v>8</v>
      </c>
      <c r="Y254">
        <v>3</v>
      </c>
      <c r="Z254">
        <v>0</v>
      </c>
      <c r="AA254">
        <v>354</v>
      </c>
      <c r="AB254">
        <v>129</v>
      </c>
      <c r="AC254">
        <v>32</v>
      </c>
      <c r="AD254">
        <v>2</v>
      </c>
      <c r="AE254">
        <v>28</v>
      </c>
      <c r="AF254">
        <v>6</v>
      </c>
      <c r="AG254">
        <v>1</v>
      </c>
      <c r="AH254">
        <v>3</v>
      </c>
      <c r="AI254">
        <v>3</v>
      </c>
      <c r="AJ254">
        <v>3</v>
      </c>
      <c r="AK254">
        <v>17</v>
      </c>
      <c r="AL254">
        <v>25</v>
      </c>
      <c r="AM254">
        <v>3</v>
      </c>
      <c r="AN254">
        <v>0</v>
      </c>
      <c r="AO254">
        <v>0</v>
      </c>
      <c r="AP254">
        <v>0</v>
      </c>
      <c r="AQ254">
        <v>0</v>
      </c>
      <c r="AR254">
        <v>6</v>
      </c>
      <c r="AS254">
        <v>0</v>
      </c>
      <c r="AT254">
        <v>0</v>
      </c>
      <c r="AU254">
        <v>0</v>
      </c>
      <c r="AV254">
        <v>0</v>
      </c>
      <c r="AW254">
        <v>129</v>
      </c>
      <c r="AX254">
        <v>80</v>
      </c>
      <c r="AY254">
        <v>10</v>
      </c>
      <c r="AZ254">
        <v>8</v>
      </c>
      <c r="BA254">
        <v>32</v>
      </c>
      <c r="BB254">
        <v>3</v>
      </c>
      <c r="BC254">
        <v>6</v>
      </c>
      <c r="BD254">
        <v>0</v>
      </c>
      <c r="BE254">
        <v>2</v>
      </c>
      <c r="BF254">
        <v>0</v>
      </c>
      <c r="BG254">
        <v>0</v>
      </c>
      <c r="BH254">
        <v>14</v>
      </c>
      <c r="BI254">
        <v>0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3</v>
      </c>
      <c r="BS254">
        <v>80</v>
      </c>
      <c r="BT254">
        <v>7</v>
      </c>
      <c r="BU254">
        <v>2</v>
      </c>
      <c r="BV254">
        <v>2</v>
      </c>
      <c r="BW254">
        <v>1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1</v>
      </c>
      <c r="CD254">
        <v>0</v>
      </c>
      <c r="CE254">
        <v>7</v>
      </c>
      <c r="CF254">
        <v>26</v>
      </c>
      <c r="CG254">
        <v>9</v>
      </c>
      <c r="CH254">
        <v>1</v>
      </c>
      <c r="CI254">
        <v>0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1</v>
      </c>
      <c r="CP254">
        <v>7</v>
      </c>
      <c r="CQ254">
        <v>0</v>
      </c>
      <c r="CR254">
        <v>1</v>
      </c>
      <c r="CS254">
        <v>0</v>
      </c>
      <c r="CT254">
        <v>6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26</v>
      </c>
      <c r="DB254">
        <v>4</v>
      </c>
      <c r="DC254">
        <v>1</v>
      </c>
      <c r="DD254">
        <v>2</v>
      </c>
      <c r="DE254">
        <v>0</v>
      </c>
      <c r="DF254">
        <v>0</v>
      </c>
      <c r="DG254">
        <v>1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4</v>
      </c>
      <c r="DX254">
        <v>40</v>
      </c>
      <c r="DY254">
        <v>6</v>
      </c>
      <c r="DZ254">
        <v>25</v>
      </c>
      <c r="EA254">
        <v>3</v>
      </c>
      <c r="EB254">
        <v>1</v>
      </c>
      <c r="EC254">
        <v>0</v>
      </c>
      <c r="ED254">
        <v>0</v>
      </c>
      <c r="EE254">
        <v>0</v>
      </c>
      <c r="EF254">
        <v>1</v>
      </c>
      <c r="EG254">
        <v>0</v>
      </c>
      <c r="EH254">
        <v>2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1</v>
      </c>
      <c r="EQ254">
        <v>0</v>
      </c>
      <c r="ER254">
        <v>1</v>
      </c>
      <c r="ES254">
        <v>40</v>
      </c>
      <c r="ET254">
        <v>45</v>
      </c>
      <c r="EU254">
        <v>13</v>
      </c>
      <c r="EV254">
        <v>2</v>
      </c>
      <c r="EW254">
        <v>5</v>
      </c>
      <c r="EX254">
        <v>4</v>
      </c>
      <c r="EY254">
        <v>5</v>
      </c>
      <c r="EZ254">
        <v>0</v>
      </c>
      <c r="FA254">
        <v>4</v>
      </c>
      <c r="FB254">
        <v>1</v>
      </c>
      <c r="FC254">
        <v>1</v>
      </c>
      <c r="FD254">
        <v>2</v>
      </c>
      <c r="FE254">
        <v>5</v>
      </c>
      <c r="FF254">
        <v>0</v>
      </c>
      <c r="FG254">
        <v>0</v>
      </c>
      <c r="FH254">
        <v>0</v>
      </c>
      <c r="FI254">
        <v>2</v>
      </c>
      <c r="FJ254">
        <v>1</v>
      </c>
      <c r="FK254">
        <v>45</v>
      </c>
      <c r="FL254">
        <v>19</v>
      </c>
      <c r="FM254">
        <v>10</v>
      </c>
      <c r="FN254">
        <v>1</v>
      </c>
      <c r="FO254">
        <v>0</v>
      </c>
      <c r="FP254">
        <v>0</v>
      </c>
      <c r="FQ254">
        <v>0</v>
      </c>
      <c r="FR254">
        <v>0</v>
      </c>
      <c r="FS254">
        <v>1</v>
      </c>
      <c r="FT254">
        <v>0</v>
      </c>
      <c r="FU254">
        <v>2</v>
      </c>
      <c r="FV254">
        <v>0</v>
      </c>
      <c r="FW254">
        <v>1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2</v>
      </c>
      <c r="GF254">
        <v>2</v>
      </c>
      <c r="GG254">
        <v>19</v>
      </c>
      <c r="GH254">
        <v>4</v>
      </c>
      <c r="GI254">
        <v>4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 t="s">
        <v>0</v>
      </c>
      <c r="GQ254">
        <v>0</v>
      </c>
      <c r="GR254">
        <v>0</v>
      </c>
      <c r="GS254" t="s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4</v>
      </c>
    </row>
    <row r="255" spans="1:207">
      <c r="A255" t="s">
        <v>791</v>
      </c>
      <c r="B255" t="s">
        <v>766</v>
      </c>
      <c r="C255" t="str">
        <f>"281304"</f>
        <v>281304</v>
      </c>
      <c r="D255" t="s">
        <v>790</v>
      </c>
      <c r="E255">
        <v>10</v>
      </c>
      <c r="F255">
        <v>881</v>
      </c>
      <c r="G255">
        <v>690</v>
      </c>
      <c r="H255">
        <v>254</v>
      </c>
      <c r="I255">
        <v>436</v>
      </c>
      <c r="J255">
        <v>1</v>
      </c>
      <c r="K255">
        <v>11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436</v>
      </c>
      <c r="T255">
        <v>0</v>
      </c>
      <c r="U255">
        <v>0</v>
      </c>
      <c r="V255">
        <v>436</v>
      </c>
      <c r="W255">
        <v>6</v>
      </c>
      <c r="X255">
        <v>4</v>
      </c>
      <c r="Y255">
        <v>2</v>
      </c>
      <c r="Z255">
        <v>0</v>
      </c>
      <c r="AA255">
        <v>430</v>
      </c>
      <c r="AB255">
        <v>140</v>
      </c>
      <c r="AC255">
        <v>37</v>
      </c>
      <c r="AD255">
        <v>2</v>
      </c>
      <c r="AE255">
        <v>23</v>
      </c>
      <c r="AF255">
        <v>6</v>
      </c>
      <c r="AG255">
        <v>4</v>
      </c>
      <c r="AH255">
        <v>2</v>
      </c>
      <c r="AI255">
        <v>2</v>
      </c>
      <c r="AJ255">
        <v>1</v>
      </c>
      <c r="AK255">
        <v>17</v>
      </c>
      <c r="AL255">
        <v>18</v>
      </c>
      <c r="AM255">
        <v>2</v>
      </c>
      <c r="AN255">
        <v>0</v>
      </c>
      <c r="AO255">
        <v>4</v>
      </c>
      <c r="AP255">
        <v>0</v>
      </c>
      <c r="AQ255">
        <v>6</v>
      </c>
      <c r="AR255">
        <v>3</v>
      </c>
      <c r="AS255">
        <v>0</v>
      </c>
      <c r="AT255">
        <v>3</v>
      </c>
      <c r="AU255">
        <v>9</v>
      </c>
      <c r="AV255">
        <v>1</v>
      </c>
      <c r="AW255">
        <v>140</v>
      </c>
      <c r="AX255">
        <v>95</v>
      </c>
      <c r="AY255">
        <v>18</v>
      </c>
      <c r="AZ255">
        <v>11</v>
      </c>
      <c r="BA255">
        <v>33</v>
      </c>
      <c r="BB255">
        <v>2</v>
      </c>
      <c r="BC255">
        <v>13</v>
      </c>
      <c r="BD255">
        <v>0</v>
      </c>
      <c r="BE255">
        <v>0</v>
      </c>
      <c r="BF255">
        <v>1</v>
      </c>
      <c r="BG255">
        <v>1</v>
      </c>
      <c r="BH255">
        <v>12</v>
      </c>
      <c r="BI255">
        <v>0</v>
      </c>
      <c r="BJ255">
        <v>0</v>
      </c>
      <c r="BK255">
        <v>0</v>
      </c>
      <c r="BL255">
        <v>2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1</v>
      </c>
      <c r="BS255">
        <v>95</v>
      </c>
      <c r="BT255">
        <v>16</v>
      </c>
      <c r="BU255">
        <v>6</v>
      </c>
      <c r="BV255">
        <v>0</v>
      </c>
      <c r="BW255">
        <v>0</v>
      </c>
      <c r="BX255">
        <v>1</v>
      </c>
      <c r="BY255">
        <v>2</v>
      </c>
      <c r="BZ255">
        <v>3</v>
      </c>
      <c r="CA255">
        <v>0</v>
      </c>
      <c r="CB255">
        <v>2</v>
      </c>
      <c r="CC255">
        <v>1</v>
      </c>
      <c r="CD255">
        <v>1</v>
      </c>
      <c r="CE255">
        <v>16</v>
      </c>
      <c r="CF255">
        <v>33</v>
      </c>
      <c r="CG255">
        <v>20</v>
      </c>
      <c r="CH255">
        <v>3</v>
      </c>
      <c r="CI255">
        <v>1</v>
      </c>
      <c r="CJ255">
        <v>2</v>
      </c>
      <c r="CK255">
        <v>0</v>
      </c>
      <c r="CL255">
        <v>2</v>
      </c>
      <c r="CM255">
        <v>0</v>
      </c>
      <c r="CN255">
        <v>0</v>
      </c>
      <c r="CO255">
        <v>0</v>
      </c>
      <c r="CP255">
        <v>4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1</v>
      </c>
      <c r="CY255">
        <v>0</v>
      </c>
      <c r="CZ255">
        <v>0</v>
      </c>
      <c r="DA255">
        <v>33</v>
      </c>
      <c r="DB255">
        <v>21</v>
      </c>
      <c r="DC255">
        <v>3</v>
      </c>
      <c r="DD255">
        <v>11</v>
      </c>
      <c r="DE255">
        <v>2</v>
      </c>
      <c r="DF255">
        <v>0</v>
      </c>
      <c r="DG255">
        <v>0</v>
      </c>
      <c r="DH255">
        <v>1</v>
      </c>
      <c r="DI255">
        <v>0</v>
      </c>
      <c r="DJ255">
        <v>1</v>
      </c>
      <c r="DK255">
        <v>0</v>
      </c>
      <c r="DL255">
        <v>2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1</v>
      </c>
      <c r="DS255">
        <v>0</v>
      </c>
      <c r="DT255">
        <v>0</v>
      </c>
      <c r="DU255">
        <v>0</v>
      </c>
      <c r="DV255">
        <v>0</v>
      </c>
      <c r="DW255">
        <v>21</v>
      </c>
      <c r="DX255">
        <v>60</v>
      </c>
      <c r="DY255">
        <v>15</v>
      </c>
      <c r="DZ255">
        <v>36</v>
      </c>
      <c r="EA255">
        <v>4</v>
      </c>
      <c r="EB255">
        <v>0</v>
      </c>
      <c r="EC255">
        <v>0</v>
      </c>
      <c r="ED255">
        <v>0</v>
      </c>
      <c r="EE255">
        <v>0</v>
      </c>
      <c r="EF255">
        <v>1</v>
      </c>
      <c r="EG255">
        <v>0</v>
      </c>
      <c r="EH255">
        <v>1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2</v>
      </c>
      <c r="EQ255">
        <v>0</v>
      </c>
      <c r="ER255">
        <v>1</v>
      </c>
      <c r="ES255">
        <v>60</v>
      </c>
      <c r="ET255">
        <v>29</v>
      </c>
      <c r="EU255">
        <v>6</v>
      </c>
      <c r="EV255">
        <v>4</v>
      </c>
      <c r="EW255">
        <v>2</v>
      </c>
      <c r="EX255">
        <v>3</v>
      </c>
      <c r="EY255">
        <v>1</v>
      </c>
      <c r="EZ255">
        <v>0</v>
      </c>
      <c r="FA255">
        <v>6</v>
      </c>
      <c r="FB255">
        <v>1</v>
      </c>
      <c r="FC255">
        <v>0</v>
      </c>
      <c r="FD255">
        <v>2</v>
      </c>
      <c r="FE255">
        <v>1</v>
      </c>
      <c r="FF255">
        <v>0</v>
      </c>
      <c r="FG255">
        <v>0</v>
      </c>
      <c r="FH255">
        <v>0</v>
      </c>
      <c r="FI255">
        <v>2</v>
      </c>
      <c r="FJ255">
        <v>1</v>
      </c>
      <c r="FK255">
        <v>29</v>
      </c>
      <c r="FL255">
        <v>34</v>
      </c>
      <c r="FM255">
        <v>16</v>
      </c>
      <c r="FN255">
        <v>3</v>
      </c>
      <c r="FO255">
        <v>1</v>
      </c>
      <c r="FP255">
        <v>0</v>
      </c>
      <c r="FQ255">
        <v>0</v>
      </c>
      <c r="FR255">
        <v>2</v>
      </c>
      <c r="FS255">
        <v>1</v>
      </c>
      <c r="FT255">
        <v>0</v>
      </c>
      <c r="FU255">
        <v>4</v>
      </c>
      <c r="FV255">
        <v>0</v>
      </c>
      <c r="FW255">
        <v>2</v>
      </c>
      <c r="FX255">
        <v>0</v>
      </c>
      <c r="FY255">
        <v>1</v>
      </c>
      <c r="FZ255">
        <v>0</v>
      </c>
      <c r="GA255">
        <v>1</v>
      </c>
      <c r="GB255">
        <v>0</v>
      </c>
      <c r="GC255">
        <v>2</v>
      </c>
      <c r="GD255">
        <v>0</v>
      </c>
      <c r="GE255">
        <v>0</v>
      </c>
      <c r="GF255">
        <v>1</v>
      </c>
      <c r="GG255">
        <v>34</v>
      </c>
      <c r="GH255">
        <v>2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 t="s">
        <v>0</v>
      </c>
      <c r="GQ255">
        <v>0</v>
      </c>
      <c r="GR255">
        <v>0</v>
      </c>
      <c r="GS255" t="s">
        <v>0</v>
      </c>
      <c r="GT255">
        <v>0</v>
      </c>
      <c r="GU255">
        <v>0</v>
      </c>
      <c r="GV255">
        <v>0</v>
      </c>
      <c r="GW255">
        <v>0</v>
      </c>
      <c r="GX255">
        <v>2</v>
      </c>
      <c r="GY255">
        <v>2</v>
      </c>
    </row>
    <row r="256" spans="1:207">
      <c r="A256" t="s">
        <v>789</v>
      </c>
      <c r="B256" t="s">
        <v>766</v>
      </c>
      <c r="C256" t="str">
        <f>"281304"</f>
        <v>281304</v>
      </c>
      <c r="D256" t="s">
        <v>788</v>
      </c>
      <c r="E256">
        <v>11</v>
      </c>
      <c r="F256">
        <v>763</v>
      </c>
      <c r="G256">
        <v>589</v>
      </c>
      <c r="H256">
        <v>229</v>
      </c>
      <c r="I256">
        <v>360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360</v>
      </c>
      <c r="T256">
        <v>0</v>
      </c>
      <c r="U256">
        <v>0</v>
      </c>
      <c r="V256">
        <v>360</v>
      </c>
      <c r="W256">
        <v>5</v>
      </c>
      <c r="X256">
        <v>3</v>
      </c>
      <c r="Y256">
        <v>2</v>
      </c>
      <c r="Z256">
        <v>0</v>
      </c>
      <c r="AA256">
        <v>355</v>
      </c>
      <c r="AB256">
        <v>135</v>
      </c>
      <c r="AC256">
        <v>11</v>
      </c>
      <c r="AD256">
        <v>3</v>
      </c>
      <c r="AE256">
        <v>28</v>
      </c>
      <c r="AF256">
        <v>8</v>
      </c>
      <c r="AG256">
        <v>1</v>
      </c>
      <c r="AH256">
        <v>1</v>
      </c>
      <c r="AI256">
        <v>2</v>
      </c>
      <c r="AJ256">
        <v>1</v>
      </c>
      <c r="AK256">
        <v>9</v>
      </c>
      <c r="AL256">
        <v>41</v>
      </c>
      <c r="AM256">
        <v>8</v>
      </c>
      <c r="AN256">
        <v>1</v>
      </c>
      <c r="AO256">
        <v>1</v>
      </c>
      <c r="AP256">
        <v>0</v>
      </c>
      <c r="AQ256">
        <v>2</v>
      </c>
      <c r="AR256">
        <v>0</v>
      </c>
      <c r="AS256">
        <v>0</v>
      </c>
      <c r="AT256">
        <v>5</v>
      </c>
      <c r="AU256">
        <v>12</v>
      </c>
      <c r="AV256">
        <v>1</v>
      </c>
      <c r="AW256">
        <v>135</v>
      </c>
      <c r="AX256">
        <v>82</v>
      </c>
      <c r="AY256">
        <v>13</v>
      </c>
      <c r="AZ256">
        <v>7</v>
      </c>
      <c r="BA256">
        <v>23</v>
      </c>
      <c r="BB256">
        <v>2</v>
      </c>
      <c r="BC256">
        <v>10</v>
      </c>
      <c r="BD256">
        <v>0</v>
      </c>
      <c r="BE256">
        <v>1</v>
      </c>
      <c r="BF256">
        <v>0</v>
      </c>
      <c r="BG256">
        <v>4</v>
      </c>
      <c r="BH256">
        <v>15</v>
      </c>
      <c r="BI256">
        <v>0</v>
      </c>
      <c r="BJ256">
        <v>2</v>
      </c>
      <c r="BK256">
        <v>0</v>
      </c>
      <c r="BL256">
        <v>0</v>
      </c>
      <c r="BM256">
        <v>0</v>
      </c>
      <c r="BN256">
        <v>0</v>
      </c>
      <c r="BO256">
        <v>3</v>
      </c>
      <c r="BP256">
        <v>0</v>
      </c>
      <c r="BQ256">
        <v>0</v>
      </c>
      <c r="BR256">
        <v>2</v>
      </c>
      <c r="BS256">
        <v>82</v>
      </c>
      <c r="BT256">
        <v>11</v>
      </c>
      <c r="BU256">
        <v>4</v>
      </c>
      <c r="BV256">
        <v>1</v>
      </c>
      <c r="BW256">
        <v>1</v>
      </c>
      <c r="BX256">
        <v>0</v>
      </c>
      <c r="BY256">
        <v>2</v>
      </c>
      <c r="BZ256">
        <v>0</v>
      </c>
      <c r="CA256">
        <v>0</v>
      </c>
      <c r="CB256">
        <v>2</v>
      </c>
      <c r="CC256">
        <v>0</v>
      </c>
      <c r="CD256">
        <v>1</v>
      </c>
      <c r="CE256">
        <v>11</v>
      </c>
      <c r="CF256">
        <v>14</v>
      </c>
      <c r="CG256">
        <v>5</v>
      </c>
      <c r="CH256">
        <v>2</v>
      </c>
      <c r="CI256">
        <v>0</v>
      </c>
      <c r="CJ256">
        <v>0</v>
      </c>
      <c r="CK256">
        <v>1</v>
      </c>
      <c r="CL256">
        <v>1</v>
      </c>
      <c r="CM256">
        <v>0</v>
      </c>
      <c r="CN256">
        <v>0</v>
      </c>
      <c r="CO256">
        <v>2</v>
      </c>
      <c r="CP256">
        <v>0</v>
      </c>
      <c r="CQ256">
        <v>0</v>
      </c>
      <c r="CR256">
        <v>0</v>
      </c>
      <c r="CS256">
        <v>0</v>
      </c>
      <c r="CT256">
        <v>2</v>
      </c>
      <c r="CU256">
        <v>0</v>
      </c>
      <c r="CV256">
        <v>0</v>
      </c>
      <c r="CW256">
        <v>1</v>
      </c>
      <c r="CX256">
        <v>0</v>
      </c>
      <c r="CY256">
        <v>0</v>
      </c>
      <c r="CZ256">
        <v>0</v>
      </c>
      <c r="DA256">
        <v>14</v>
      </c>
      <c r="DB256">
        <v>18</v>
      </c>
      <c r="DC256">
        <v>1</v>
      </c>
      <c r="DD256">
        <v>5</v>
      </c>
      <c r="DE256">
        <v>2</v>
      </c>
      <c r="DF256">
        <v>0</v>
      </c>
      <c r="DG256">
        <v>0</v>
      </c>
      <c r="DH256">
        <v>4</v>
      </c>
      <c r="DI256">
        <v>1</v>
      </c>
      <c r="DJ256">
        <v>0</v>
      </c>
      <c r="DK256">
        <v>0</v>
      </c>
      <c r="DL256">
        <v>0</v>
      </c>
      <c r="DM256">
        <v>1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4</v>
      </c>
      <c r="DU256">
        <v>0</v>
      </c>
      <c r="DV256">
        <v>0</v>
      </c>
      <c r="DW256">
        <v>18</v>
      </c>
      <c r="DX256">
        <v>36</v>
      </c>
      <c r="DY256">
        <v>11</v>
      </c>
      <c r="DZ256">
        <v>22</v>
      </c>
      <c r="EA256">
        <v>2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36</v>
      </c>
      <c r="ET256">
        <v>47</v>
      </c>
      <c r="EU256">
        <v>19</v>
      </c>
      <c r="EV256">
        <v>3</v>
      </c>
      <c r="EW256">
        <v>2</v>
      </c>
      <c r="EX256">
        <v>3</v>
      </c>
      <c r="EY256">
        <v>0</v>
      </c>
      <c r="EZ256">
        <v>2</v>
      </c>
      <c r="FA256">
        <v>6</v>
      </c>
      <c r="FB256">
        <v>1</v>
      </c>
      <c r="FC256">
        <v>2</v>
      </c>
      <c r="FD256">
        <v>5</v>
      </c>
      <c r="FE256">
        <v>0</v>
      </c>
      <c r="FF256">
        <v>0</v>
      </c>
      <c r="FG256">
        <v>0</v>
      </c>
      <c r="FH256">
        <v>0</v>
      </c>
      <c r="FI256">
        <v>4</v>
      </c>
      <c r="FJ256">
        <v>0</v>
      </c>
      <c r="FK256">
        <v>47</v>
      </c>
      <c r="FL256">
        <v>10</v>
      </c>
      <c r="FM256">
        <v>5</v>
      </c>
      <c r="FN256">
        <v>1</v>
      </c>
      <c r="FO256">
        <v>1</v>
      </c>
      <c r="FP256">
        <v>0</v>
      </c>
      <c r="FQ256">
        <v>0</v>
      </c>
      <c r="FR256">
        <v>1</v>
      </c>
      <c r="FS256">
        <v>0</v>
      </c>
      <c r="FT256">
        <v>0</v>
      </c>
      <c r="FU256">
        <v>1</v>
      </c>
      <c r="FV256">
        <v>0</v>
      </c>
      <c r="FW256">
        <v>0</v>
      </c>
      <c r="FX256">
        <v>0</v>
      </c>
      <c r="FY256">
        <v>1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10</v>
      </c>
      <c r="GH256">
        <v>2</v>
      </c>
      <c r="GI256">
        <v>1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 t="s">
        <v>0</v>
      </c>
      <c r="GQ256">
        <v>0</v>
      </c>
      <c r="GR256">
        <v>0</v>
      </c>
      <c r="GS256" t="s">
        <v>0</v>
      </c>
      <c r="GT256">
        <v>1</v>
      </c>
      <c r="GU256">
        <v>0</v>
      </c>
      <c r="GV256">
        <v>0</v>
      </c>
      <c r="GW256">
        <v>0</v>
      </c>
      <c r="GX256">
        <v>0</v>
      </c>
      <c r="GY256">
        <v>2</v>
      </c>
    </row>
    <row r="257" spans="1:207">
      <c r="A257" t="s">
        <v>787</v>
      </c>
      <c r="B257" t="s">
        <v>766</v>
      </c>
      <c r="C257" t="str">
        <f>"281304"</f>
        <v>281304</v>
      </c>
      <c r="D257" t="s">
        <v>785</v>
      </c>
      <c r="E257">
        <v>12</v>
      </c>
      <c r="F257">
        <v>799</v>
      </c>
      <c r="G257">
        <v>620</v>
      </c>
      <c r="H257">
        <v>226</v>
      </c>
      <c r="I257">
        <v>394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394</v>
      </c>
      <c r="T257">
        <v>0</v>
      </c>
      <c r="U257">
        <v>0</v>
      </c>
      <c r="V257">
        <v>394</v>
      </c>
      <c r="W257">
        <v>6</v>
      </c>
      <c r="X257">
        <v>4</v>
      </c>
      <c r="Y257">
        <v>2</v>
      </c>
      <c r="Z257">
        <v>0</v>
      </c>
      <c r="AA257">
        <v>388</v>
      </c>
      <c r="AB257">
        <v>133</v>
      </c>
      <c r="AC257">
        <v>26</v>
      </c>
      <c r="AD257">
        <v>2</v>
      </c>
      <c r="AE257">
        <v>27</v>
      </c>
      <c r="AF257">
        <v>9</v>
      </c>
      <c r="AG257">
        <v>2</v>
      </c>
      <c r="AH257">
        <v>7</v>
      </c>
      <c r="AI257">
        <v>2</v>
      </c>
      <c r="AJ257">
        <v>0</v>
      </c>
      <c r="AK257">
        <v>8</v>
      </c>
      <c r="AL257">
        <v>28</v>
      </c>
      <c r="AM257">
        <v>7</v>
      </c>
      <c r="AN257">
        <v>0</v>
      </c>
      <c r="AO257">
        <v>1</v>
      </c>
      <c r="AP257">
        <v>0</v>
      </c>
      <c r="AQ257">
        <v>2</v>
      </c>
      <c r="AR257">
        <v>2</v>
      </c>
      <c r="AS257">
        <v>0</v>
      </c>
      <c r="AT257">
        <v>3</v>
      </c>
      <c r="AU257">
        <v>5</v>
      </c>
      <c r="AV257">
        <v>2</v>
      </c>
      <c r="AW257">
        <v>133</v>
      </c>
      <c r="AX257">
        <v>93</v>
      </c>
      <c r="AY257">
        <v>13</v>
      </c>
      <c r="AZ257">
        <v>9</v>
      </c>
      <c r="BA257">
        <v>37</v>
      </c>
      <c r="BB257">
        <v>3</v>
      </c>
      <c r="BC257">
        <v>13</v>
      </c>
      <c r="BD257">
        <v>1</v>
      </c>
      <c r="BE257">
        <v>2</v>
      </c>
      <c r="BF257">
        <v>0</v>
      </c>
      <c r="BG257">
        <v>0</v>
      </c>
      <c r="BH257">
        <v>6</v>
      </c>
      <c r="BI257">
        <v>1</v>
      </c>
      <c r="BJ257">
        <v>0</v>
      </c>
      <c r="BK257">
        <v>0</v>
      </c>
      <c r="BL257">
        <v>0</v>
      </c>
      <c r="BM257">
        <v>0</v>
      </c>
      <c r="BN257">
        <v>2</v>
      </c>
      <c r="BO257">
        <v>0</v>
      </c>
      <c r="BP257">
        <v>1</v>
      </c>
      <c r="BQ257">
        <v>2</v>
      </c>
      <c r="BR257">
        <v>3</v>
      </c>
      <c r="BS257">
        <v>93</v>
      </c>
      <c r="BT257">
        <v>23</v>
      </c>
      <c r="BU257">
        <v>8</v>
      </c>
      <c r="BV257">
        <v>7</v>
      </c>
      <c r="BW257">
        <v>1</v>
      </c>
      <c r="BX257">
        <v>0</v>
      </c>
      <c r="BY257">
        <v>3</v>
      </c>
      <c r="BZ257">
        <v>2</v>
      </c>
      <c r="CA257">
        <v>0</v>
      </c>
      <c r="CB257">
        <v>2</v>
      </c>
      <c r="CC257">
        <v>0</v>
      </c>
      <c r="CD257">
        <v>0</v>
      </c>
      <c r="CE257">
        <v>23</v>
      </c>
      <c r="CF257">
        <v>12</v>
      </c>
      <c r="CG257">
        <v>4</v>
      </c>
      <c r="CH257">
        <v>2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0</v>
      </c>
      <c r="CO257">
        <v>0</v>
      </c>
      <c r="CP257">
        <v>2</v>
      </c>
      <c r="CQ257">
        <v>0</v>
      </c>
      <c r="CR257">
        <v>0</v>
      </c>
      <c r="CS257">
        <v>0</v>
      </c>
      <c r="CT257">
        <v>2</v>
      </c>
      <c r="CU257">
        <v>0</v>
      </c>
      <c r="CV257">
        <v>1</v>
      </c>
      <c r="CW257">
        <v>0</v>
      </c>
      <c r="CX257">
        <v>0</v>
      </c>
      <c r="CY257">
        <v>0</v>
      </c>
      <c r="CZ257">
        <v>0</v>
      </c>
      <c r="DA257">
        <v>12</v>
      </c>
      <c r="DB257">
        <v>17</v>
      </c>
      <c r="DC257">
        <v>1</v>
      </c>
      <c r="DD257">
        <v>8</v>
      </c>
      <c r="DE257">
        <v>1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0</v>
      </c>
      <c r="DS257">
        <v>0</v>
      </c>
      <c r="DT257">
        <v>5</v>
      </c>
      <c r="DU257">
        <v>0</v>
      </c>
      <c r="DV257">
        <v>1</v>
      </c>
      <c r="DW257">
        <v>17</v>
      </c>
      <c r="DX257">
        <v>57</v>
      </c>
      <c r="DY257">
        <v>12</v>
      </c>
      <c r="DZ257">
        <v>35</v>
      </c>
      <c r="EA257">
        <v>0</v>
      </c>
      <c r="EB257">
        <v>1</v>
      </c>
      <c r="EC257">
        <v>0</v>
      </c>
      <c r="ED257">
        <v>0</v>
      </c>
      <c r="EE257">
        <v>0</v>
      </c>
      <c r="EF257">
        <v>4</v>
      </c>
      <c r="EG257">
        <v>1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4</v>
      </c>
      <c r="EO257">
        <v>0</v>
      </c>
      <c r="EP257">
        <v>0</v>
      </c>
      <c r="EQ257">
        <v>0</v>
      </c>
      <c r="ER257">
        <v>0</v>
      </c>
      <c r="ES257">
        <v>57</v>
      </c>
      <c r="ET257">
        <v>36</v>
      </c>
      <c r="EU257">
        <v>13</v>
      </c>
      <c r="EV257">
        <v>0</v>
      </c>
      <c r="EW257">
        <v>3</v>
      </c>
      <c r="EX257">
        <v>4</v>
      </c>
      <c r="EY257">
        <v>0</v>
      </c>
      <c r="EZ257">
        <v>1</v>
      </c>
      <c r="FA257">
        <v>1</v>
      </c>
      <c r="FB257">
        <v>0</v>
      </c>
      <c r="FC257">
        <v>2</v>
      </c>
      <c r="FD257">
        <v>4</v>
      </c>
      <c r="FE257">
        <v>0</v>
      </c>
      <c r="FF257">
        <v>0</v>
      </c>
      <c r="FG257">
        <v>0</v>
      </c>
      <c r="FH257">
        <v>0</v>
      </c>
      <c r="FI257">
        <v>7</v>
      </c>
      <c r="FJ257">
        <v>1</v>
      </c>
      <c r="FK257">
        <v>36</v>
      </c>
      <c r="FL257">
        <v>14</v>
      </c>
      <c r="FM257">
        <v>5</v>
      </c>
      <c r="FN257">
        <v>2</v>
      </c>
      <c r="FO257">
        <v>0</v>
      </c>
      <c r="FP257">
        <v>0</v>
      </c>
      <c r="FQ257">
        <v>0</v>
      </c>
      <c r="FR257">
        <v>2</v>
      </c>
      <c r="FS257">
        <v>0</v>
      </c>
      <c r="FT257">
        <v>0</v>
      </c>
      <c r="FU257">
        <v>1</v>
      </c>
      <c r="FV257">
        <v>2</v>
      </c>
      <c r="FW257">
        <v>1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1</v>
      </c>
      <c r="GG257">
        <v>14</v>
      </c>
      <c r="GH257">
        <v>3</v>
      </c>
      <c r="GI257">
        <v>1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 t="s">
        <v>0</v>
      </c>
      <c r="GQ257">
        <v>0</v>
      </c>
      <c r="GR257">
        <v>0</v>
      </c>
      <c r="GS257" t="s">
        <v>0</v>
      </c>
      <c r="GT257">
        <v>0</v>
      </c>
      <c r="GU257">
        <v>0</v>
      </c>
      <c r="GV257">
        <v>0</v>
      </c>
      <c r="GW257">
        <v>0</v>
      </c>
      <c r="GX257">
        <v>2</v>
      </c>
      <c r="GY257">
        <v>3</v>
      </c>
    </row>
    <row r="258" spans="1:207">
      <c r="A258" t="s">
        <v>786</v>
      </c>
      <c r="B258" t="s">
        <v>766</v>
      </c>
      <c r="C258" t="str">
        <f>"281304"</f>
        <v>281304</v>
      </c>
      <c r="D258" t="s">
        <v>785</v>
      </c>
      <c r="E258">
        <v>13</v>
      </c>
      <c r="F258">
        <v>811</v>
      </c>
      <c r="G258">
        <v>630</v>
      </c>
      <c r="H258">
        <v>284</v>
      </c>
      <c r="I258">
        <v>346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346</v>
      </c>
      <c r="T258">
        <v>0</v>
      </c>
      <c r="U258">
        <v>0</v>
      </c>
      <c r="V258">
        <v>346</v>
      </c>
      <c r="W258">
        <v>7</v>
      </c>
      <c r="X258">
        <v>6</v>
      </c>
      <c r="Y258">
        <v>1</v>
      </c>
      <c r="Z258">
        <v>0</v>
      </c>
      <c r="AA258">
        <v>339</v>
      </c>
      <c r="AB258">
        <v>107</v>
      </c>
      <c r="AC258">
        <v>34</v>
      </c>
      <c r="AD258">
        <v>2</v>
      </c>
      <c r="AE258">
        <v>22</v>
      </c>
      <c r="AF258">
        <v>6</v>
      </c>
      <c r="AG258">
        <v>0</v>
      </c>
      <c r="AH258">
        <v>1</v>
      </c>
      <c r="AI258">
        <v>1</v>
      </c>
      <c r="AJ258">
        <v>0</v>
      </c>
      <c r="AK258">
        <v>12</v>
      </c>
      <c r="AL258">
        <v>11</v>
      </c>
      <c r="AM258">
        <v>6</v>
      </c>
      <c r="AN258">
        <v>0</v>
      </c>
      <c r="AO258">
        <v>1</v>
      </c>
      <c r="AP258">
        <v>1</v>
      </c>
      <c r="AQ258">
        <v>1</v>
      </c>
      <c r="AR258">
        <v>2</v>
      </c>
      <c r="AS258">
        <v>0</v>
      </c>
      <c r="AT258">
        <v>6</v>
      </c>
      <c r="AU258">
        <v>0</v>
      </c>
      <c r="AV258">
        <v>1</v>
      </c>
      <c r="AW258">
        <v>107</v>
      </c>
      <c r="AX258">
        <v>73</v>
      </c>
      <c r="AY258">
        <v>8</v>
      </c>
      <c r="AZ258">
        <v>5</v>
      </c>
      <c r="BA258">
        <v>30</v>
      </c>
      <c r="BB258">
        <v>1</v>
      </c>
      <c r="BC258">
        <v>8</v>
      </c>
      <c r="BD258">
        <v>0</v>
      </c>
      <c r="BE258">
        <v>0</v>
      </c>
      <c r="BF258">
        <v>0</v>
      </c>
      <c r="BG258">
        <v>0</v>
      </c>
      <c r="BH258">
        <v>10</v>
      </c>
      <c r="BI258">
        <v>0</v>
      </c>
      <c r="BJ258">
        <v>1</v>
      </c>
      <c r="BK258">
        <v>0</v>
      </c>
      <c r="BL258">
        <v>3</v>
      </c>
      <c r="BM258">
        <v>1</v>
      </c>
      <c r="BN258">
        <v>0</v>
      </c>
      <c r="BO258">
        <v>0</v>
      </c>
      <c r="BP258">
        <v>3</v>
      </c>
      <c r="BQ258">
        <v>0</v>
      </c>
      <c r="BR258">
        <v>3</v>
      </c>
      <c r="BS258">
        <v>73</v>
      </c>
      <c r="BT258">
        <v>13</v>
      </c>
      <c r="BU258">
        <v>5</v>
      </c>
      <c r="BV258">
        <v>1</v>
      </c>
      <c r="BW258">
        <v>2</v>
      </c>
      <c r="BX258">
        <v>1</v>
      </c>
      <c r="BY258">
        <v>0</v>
      </c>
      <c r="BZ258">
        <v>1</v>
      </c>
      <c r="CA258">
        <v>0</v>
      </c>
      <c r="CB258">
        <v>2</v>
      </c>
      <c r="CC258">
        <v>1</v>
      </c>
      <c r="CD258">
        <v>0</v>
      </c>
      <c r="CE258">
        <v>13</v>
      </c>
      <c r="CF258">
        <v>34</v>
      </c>
      <c r="CG258">
        <v>14</v>
      </c>
      <c r="CH258">
        <v>1</v>
      </c>
      <c r="CI258">
        <v>0</v>
      </c>
      <c r="CJ258">
        <v>0</v>
      </c>
      <c r="CK258">
        <v>0</v>
      </c>
      <c r="CL258">
        <v>1</v>
      </c>
      <c r="CM258">
        <v>0</v>
      </c>
      <c r="CN258">
        <v>0</v>
      </c>
      <c r="CO258">
        <v>3</v>
      </c>
      <c r="CP258">
        <v>8</v>
      </c>
      <c r="CQ258">
        <v>0</v>
      </c>
      <c r="CR258">
        <v>2</v>
      </c>
      <c r="CS258">
        <v>0</v>
      </c>
      <c r="CT258">
        <v>2</v>
      </c>
      <c r="CU258">
        <v>1</v>
      </c>
      <c r="CV258">
        <v>2</v>
      </c>
      <c r="CW258">
        <v>0</v>
      </c>
      <c r="CX258">
        <v>0</v>
      </c>
      <c r="CY258">
        <v>0</v>
      </c>
      <c r="CZ258">
        <v>0</v>
      </c>
      <c r="DA258">
        <v>34</v>
      </c>
      <c r="DB258">
        <v>13</v>
      </c>
      <c r="DC258">
        <v>0</v>
      </c>
      <c r="DD258">
        <v>5</v>
      </c>
      <c r="DE258">
        <v>2</v>
      </c>
      <c r="DF258">
        <v>0</v>
      </c>
      <c r="DG258">
        <v>0</v>
      </c>
      <c r="DH258">
        <v>1</v>
      </c>
      <c r="DI258">
        <v>1</v>
      </c>
      <c r="DJ258">
        <v>0</v>
      </c>
      <c r="DK258">
        <v>1</v>
      </c>
      <c r="DL258">
        <v>0</v>
      </c>
      <c r="DM258">
        <v>1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2</v>
      </c>
      <c r="DU258">
        <v>0</v>
      </c>
      <c r="DV258">
        <v>0</v>
      </c>
      <c r="DW258">
        <v>13</v>
      </c>
      <c r="DX258">
        <v>39</v>
      </c>
      <c r="DY258">
        <v>14</v>
      </c>
      <c r="DZ258">
        <v>20</v>
      </c>
      <c r="EA258">
        <v>1</v>
      </c>
      <c r="EB258">
        <v>1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1</v>
      </c>
      <c r="EN258">
        <v>1</v>
      </c>
      <c r="EO258">
        <v>0</v>
      </c>
      <c r="EP258">
        <v>0</v>
      </c>
      <c r="EQ258">
        <v>0</v>
      </c>
      <c r="ER258">
        <v>1</v>
      </c>
      <c r="ES258">
        <v>39</v>
      </c>
      <c r="ET258">
        <v>47</v>
      </c>
      <c r="EU258">
        <v>15</v>
      </c>
      <c r="EV258">
        <v>2</v>
      </c>
      <c r="EW258">
        <v>3</v>
      </c>
      <c r="EX258">
        <v>5</v>
      </c>
      <c r="EY258">
        <v>4</v>
      </c>
      <c r="EZ258">
        <v>2</v>
      </c>
      <c r="FA258">
        <v>0</v>
      </c>
      <c r="FB258">
        <v>0</v>
      </c>
      <c r="FC258">
        <v>0</v>
      </c>
      <c r="FD258">
        <v>5</v>
      </c>
      <c r="FE258">
        <v>0</v>
      </c>
      <c r="FF258">
        <v>2</v>
      </c>
      <c r="FG258">
        <v>0</v>
      </c>
      <c r="FH258">
        <v>1</v>
      </c>
      <c r="FI258">
        <v>5</v>
      </c>
      <c r="FJ258">
        <v>3</v>
      </c>
      <c r="FK258">
        <v>47</v>
      </c>
      <c r="FL258">
        <v>11</v>
      </c>
      <c r="FM258">
        <v>4</v>
      </c>
      <c r="FN258">
        <v>0</v>
      </c>
      <c r="FO258">
        <v>1</v>
      </c>
      <c r="FP258">
        <v>0</v>
      </c>
      <c r="FQ258">
        <v>1</v>
      </c>
      <c r="FR258">
        <v>0</v>
      </c>
      <c r="FS258">
        <v>0</v>
      </c>
      <c r="FT258">
        <v>2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1</v>
      </c>
      <c r="GB258">
        <v>1</v>
      </c>
      <c r="GC258">
        <v>0</v>
      </c>
      <c r="GD258">
        <v>0</v>
      </c>
      <c r="GE258">
        <v>1</v>
      </c>
      <c r="GF258">
        <v>0</v>
      </c>
      <c r="GG258">
        <v>11</v>
      </c>
      <c r="GH258">
        <v>2</v>
      </c>
      <c r="GI258">
        <v>1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 t="s">
        <v>0</v>
      </c>
      <c r="GQ258">
        <v>0</v>
      </c>
      <c r="GR258">
        <v>0</v>
      </c>
      <c r="GS258" t="s">
        <v>0</v>
      </c>
      <c r="GT258">
        <v>0</v>
      </c>
      <c r="GU258">
        <v>0</v>
      </c>
      <c r="GV258">
        <v>0</v>
      </c>
      <c r="GW258">
        <v>0</v>
      </c>
      <c r="GX258">
        <v>1</v>
      </c>
      <c r="GY258">
        <v>2</v>
      </c>
    </row>
    <row r="259" spans="1:207">
      <c r="A259" t="s">
        <v>784</v>
      </c>
      <c r="B259" t="s">
        <v>766</v>
      </c>
      <c r="C259" t="str">
        <f>"281304"</f>
        <v>281304</v>
      </c>
      <c r="D259" t="s">
        <v>783</v>
      </c>
      <c r="E259">
        <v>14</v>
      </c>
      <c r="F259">
        <v>598</v>
      </c>
      <c r="G259">
        <v>460</v>
      </c>
      <c r="H259">
        <v>282</v>
      </c>
      <c r="I259">
        <v>178</v>
      </c>
      <c r="J259">
        <v>0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178</v>
      </c>
      <c r="T259">
        <v>0</v>
      </c>
      <c r="U259">
        <v>0</v>
      </c>
      <c r="V259">
        <v>178</v>
      </c>
      <c r="W259">
        <v>8</v>
      </c>
      <c r="X259">
        <v>6</v>
      </c>
      <c r="Y259">
        <v>2</v>
      </c>
      <c r="Z259">
        <v>0</v>
      </c>
      <c r="AA259">
        <v>170</v>
      </c>
      <c r="AB259">
        <v>46</v>
      </c>
      <c r="AC259">
        <v>13</v>
      </c>
      <c r="AD259">
        <v>4</v>
      </c>
      <c r="AE259">
        <v>9</v>
      </c>
      <c r="AF259">
        <v>0</v>
      </c>
      <c r="AG259">
        <v>0</v>
      </c>
      <c r="AH259">
        <v>1</v>
      </c>
      <c r="AI259">
        <v>2</v>
      </c>
      <c r="AJ259">
        <v>0</v>
      </c>
      <c r="AK259">
        <v>1</v>
      </c>
      <c r="AL259">
        <v>8</v>
      </c>
      <c r="AM259">
        <v>1</v>
      </c>
      <c r="AN259">
        <v>0</v>
      </c>
      <c r="AO259">
        <v>1</v>
      </c>
      <c r="AP259">
        <v>0</v>
      </c>
      <c r="AQ259">
        <v>2</v>
      </c>
      <c r="AR259">
        <v>0</v>
      </c>
      <c r="AS259">
        <v>1</v>
      </c>
      <c r="AT259">
        <v>2</v>
      </c>
      <c r="AU259">
        <v>0</v>
      </c>
      <c r="AV259">
        <v>1</v>
      </c>
      <c r="AW259">
        <v>46</v>
      </c>
      <c r="AX259">
        <v>41</v>
      </c>
      <c r="AY259">
        <v>4</v>
      </c>
      <c r="AZ259">
        <v>6</v>
      </c>
      <c r="BA259">
        <v>16</v>
      </c>
      <c r="BB259">
        <v>1</v>
      </c>
      <c r="BC259">
        <v>5</v>
      </c>
      <c r="BD259">
        <v>0</v>
      </c>
      <c r="BE259">
        <v>0</v>
      </c>
      <c r="BF259">
        <v>0</v>
      </c>
      <c r="BG259">
        <v>2</v>
      </c>
      <c r="BH259">
        <v>2</v>
      </c>
      <c r="BI259">
        <v>0</v>
      </c>
      <c r="BJ259">
        <v>3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1</v>
      </c>
      <c r="BS259">
        <v>41</v>
      </c>
      <c r="BT259">
        <v>7</v>
      </c>
      <c r="BU259">
        <v>3</v>
      </c>
      <c r="BV259">
        <v>2</v>
      </c>
      <c r="BW259">
        <v>1</v>
      </c>
      <c r="BX259">
        <v>0</v>
      </c>
      <c r="BY259">
        <v>0</v>
      </c>
      <c r="BZ259">
        <v>0</v>
      </c>
      <c r="CA259">
        <v>1</v>
      </c>
      <c r="CB259">
        <v>0</v>
      </c>
      <c r="CC259">
        <v>0</v>
      </c>
      <c r="CD259">
        <v>0</v>
      </c>
      <c r="CE259">
        <v>7</v>
      </c>
      <c r="CF259">
        <v>8</v>
      </c>
      <c r="CG259">
        <v>1</v>
      </c>
      <c r="CH259">
        <v>1</v>
      </c>
      <c r="CI259">
        <v>0</v>
      </c>
      <c r="CJ259">
        <v>1</v>
      </c>
      <c r="CK259">
        <v>0</v>
      </c>
      <c r="CL259">
        <v>0</v>
      </c>
      <c r="CM259">
        <v>0</v>
      </c>
      <c r="CN259">
        <v>1</v>
      </c>
      <c r="CO259">
        <v>0</v>
      </c>
      <c r="CP259">
        <v>1</v>
      </c>
      <c r="CQ259">
        <v>0</v>
      </c>
      <c r="CR259">
        <v>0</v>
      </c>
      <c r="CS259">
        <v>0</v>
      </c>
      <c r="CT259">
        <v>1</v>
      </c>
      <c r="CU259">
        <v>0</v>
      </c>
      <c r="CV259">
        <v>1</v>
      </c>
      <c r="CW259">
        <v>0</v>
      </c>
      <c r="CX259">
        <v>1</v>
      </c>
      <c r="CY259">
        <v>0</v>
      </c>
      <c r="CZ259">
        <v>0</v>
      </c>
      <c r="DA259">
        <v>8</v>
      </c>
      <c r="DB259">
        <v>6</v>
      </c>
      <c r="DC259">
        <v>0</v>
      </c>
      <c r="DD259">
        <v>2</v>
      </c>
      <c r="DE259">
        <v>2</v>
      </c>
      <c r="DF259">
        <v>0</v>
      </c>
      <c r="DG259">
        <v>0</v>
      </c>
      <c r="DH259">
        <v>1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1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6</v>
      </c>
      <c r="DX259">
        <v>40</v>
      </c>
      <c r="DY259">
        <v>8</v>
      </c>
      <c r="DZ259">
        <v>29</v>
      </c>
      <c r="EA259">
        <v>2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1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40</v>
      </c>
      <c r="ET259">
        <v>10</v>
      </c>
      <c r="EU259">
        <v>5</v>
      </c>
      <c r="EV259">
        <v>0</v>
      </c>
      <c r="EW259">
        <v>2</v>
      </c>
      <c r="EX259">
        <v>0</v>
      </c>
      <c r="EY259">
        <v>1</v>
      </c>
      <c r="EZ259">
        <v>1</v>
      </c>
      <c r="FA259">
        <v>0</v>
      </c>
      <c r="FB259">
        <v>0</v>
      </c>
      <c r="FC259">
        <v>0</v>
      </c>
      <c r="FD259">
        <v>1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10</v>
      </c>
      <c r="FL259">
        <v>8</v>
      </c>
      <c r="FM259">
        <v>2</v>
      </c>
      <c r="FN259">
        <v>3</v>
      </c>
      <c r="FO259">
        <v>0</v>
      </c>
      <c r="FP259">
        <v>0</v>
      </c>
      <c r="FQ259">
        <v>1</v>
      </c>
      <c r="FR259">
        <v>1</v>
      </c>
      <c r="FS259">
        <v>0</v>
      </c>
      <c r="FT259">
        <v>1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8</v>
      </c>
      <c r="GH259">
        <v>4</v>
      </c>
      <c r="GI259">
        <v>4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 t="s">
        <v>0</v>
      </c>
      <c r="GQ259">
        <v>0</v>
      </c>
      <c r="GR259">
        <v>0</v>
      </c>
      <c r="GS259" t="s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4</v>
      </c>
    </row>
    <row r="260" spans="1:207">
      <c r="A260" t="s">
        <v>782</v>
      </c>
      <c r="B260" t="s">
        <v>766</v>
      </c>
      <c r="C260" t="str">
        <f>"281304"</f>
        <v>281304</v>
      </c>
      <c r="D260" t="s">
        <v>781</v>
      </c>
      <c r="E260">
        <v>15</v>
      </c>
      <c r="F260">
        <v>869</v>
      </c>
      <c r="G260">
        <v>670</v>
      </c>
      <c r="H260">
        <v>313</v>
      </c>
      <c r="I260">
        <v>357</v>
      </c>
      <c r="J260">
        <v>1</v>
      </c>
      <c r="K260">
        <v>3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358</v>
      </c>
      <c r="T260">
        <v>1</v>
      </c>
      <c r="U260">
        <v>0</v>
      </c>
      <c r="V260">
        <v>358</v>
      </c>
      <c r="W260">
        <v>9</v>
      </c>
      <c r="X260">
        <v>2</v>
      </c>
      <c r="Y260">
        <v>5</v>
      </c>
      <c r="Z260">
        <v>0</v>
      </c>
      <c r="AA260">
        <v>349</v>
      </c>
      <c r="AB260">
        <v>123</v>
      </c>
      <c r="AC260">
        <v>8</v>
      </c>
      <c r="AD260">
        <v>3</v>
      </c>
      <c r="AE260">
        <v>21</v>
      </c>
      <c r="AF260">
        <v>2</v>
      </c>
      <c r="AG260">
        <v>3</v>
      </c>
      <c r="AH260">
        <v>2</v>
      </c>
      <c r="AI260">
        <v>5</v>
      </c>
      <c r="AJ260">
        <v>0</v>
      </c>
      <c r="AK260">
        <v>34</v>
      </c>
      <c r="AL260">
        <v>29</v>
      </c>
      <c r="AM260">
        <v>2</v>
      </c>
      <c r="AN260">
        <v>2</v>
      </c>
      <c r="AO260">
        <v>1</v>
      </c>
      <c r="AP260">
        <v>3</v>
      </c>
      <c r="AQ260">
        <v>1</v>
      </c>
      <c r="AR260">
        <v>2</v>
      </c>
      <c r="AS260">
        <v>0</v>
      </c>
      <c r="AT260">
        <v>3</v>
      </c>
      <c r="AU260">
        <v>0</v>
      </c>
      <c r="AV260">
        <v>2</v>
      </c>
      <c r="AW260">
        <v>123</v>
      </c>
      <c r="AX260">
        <v>88</v>
      </c>
      <c r="AY260">
        <v>8</v>
      </c>
      <c r="AZ260">
        <v>8</v>
      </c>
      <c r="BA260">
        <v>35</v>
      </c>
      <c r="BB260">
        <v>1</v>
      </c>
      <c r="BC260">
        <v>4</v>
      </c>
      <c r="BD260">
        <v>0</v>
      </c>
      <c r="BE260">
        <v>0</v>
      </c>
      <c r="BF260">
        <v>2</v>
      </c>
      <c r="BG260">
        <v>3</v>
      </c>
      <c r="BH260">
        <v>20</v>
      </c>
      <c r="BI260">
        <v>1</v>
      </c>
      <c r="BJ260">
        <v>0</v>
      </c>
      <c r="BK260">
        <v>1</v>
      </c>
      <c r="BL260">
        <v>2</v>
      </c>
      <c r="BM260">
        <v>0</v>
      </c>
      <c r="BN260">
        <v>1</v>
      </c>
      <c r="BO260">
        <v>0</v>
      </c>
      <c r="BP260">
        <v>0</v>
      </c>
      <c r="BQ260">
        <v>0</v>
      </c>
      <c r="BR260">
        <v>2</v>
      </c>
      <c r="BS260">
        <v>88</v>
      </c>
      <c r="BT260">
        <v>9</v>
      </c>
      <c r="BU260">
        <v>6</v>
      </c>
      <c r="BV260">
        <v>0</v>
      </c>
      <c r="BW260">
        <v>2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1</v>
      </c>
      <c r="CE260">
        <v>9</v>
      </c>
      <c r="CF260">
        <v>11</v>
      </c>
      <c r="CG260">
        <v>5</v>
      </c>
      <c r="CH260">
        <v>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1</v>
      </c>
      <c r="CQ260">
        <v>0</v>
      </c>
      <c r="CR260">
        <v>1</v>
      </c>
      <c r="CS260">
        <v>0</v>
      </c>
      <c r="CT260">
        <v>1</v>
      </c>
      <c r="CU260">
        <v>0</v>
      </c>
      <c r="CV260">
        <v>2</v>
      </c>
      <c r="CW260">
        <v>0</v>
      </c>
      <c r="CX260">
        <v>0</v>
      </c>
      <c r="CY260">
        <v>0</v>
      </c>
      <c r="CZ260">
        <v>0</v>
      </c>
      <c r="DA260">
        <v>11</v>
      </c>
      <c r="DB260">
        <v>14</v>
      </c>
      <c r="DC260">
        <v>1</v>
      </c>
      <c r="DD260">
        <v>9</v>
      </c>
      <c r="DE260">
        <v>0</v>
      </c>
      <c r="DF260">
        <v>1</v>
      </c>
      <c r="DG260">
        <v>1</v>
      </c>
      <c r="DH260">
        <v>0</v>
      </c>
      <c r="DI260">
        <v>0</v>
      </c>
      <c r="DJ260">
        <v>0</v>
      </c>
      <c r="DK260">
        <v>0</v>
      </c>
      <c r="DL260">
        <v>1</v>
      </c>
      <c r="DM260">
        <v>0</v>
      </c>
      <c r="DN260">
        <v>0</v>
      </c>
      <c r="DO260">
        <v>0</v>
      </c>
      <c r="DP260">
        <v>0</v>
      </c>
      <c r="DQ260">
        <v>1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14</v>
      </c>
      <c r="DX260">
        <v>55</v>
      </c>
      <c r="DY260">
        <v>14</v>
      </c>
      <c r="DZ260">
        <v>34</v>
      </c>
      <c r="EA260">
        <v>1</v>
      </c>
      <c r="EB260">
        <v>0</v>
      </c>
      <c r="EC260">
        <v>0</v>
      </c>
      <c r="ED260">
        <v>0</v>
      </c>
      <c r="EE260">
        <v>1</v>
      </c>
      <c r="EF260">
        <v>1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1</v>
      </c>
      <c r="EP260">
        <v>0</v>
      </c>
      <c r="EQ260">
        <v>0</v>
      </c>
      <c r="ER260">
        <v>3</v>
      </c>
      <c r="ES260">
        <v>55</v>
      </c>
      <c r="ET260">
        <v>34</v>
      </c>
      <c r="EU260">
        <v>12</v>
      </c>
      <c r="EV260">
        <v>7</v>
      </c>
      <c r="EW260">
        <v>4</v>
      </c>
      <c r="EX260">
        <v>1</v>
      </c>
      <c r="EY260">
        <v>0</v>
      </c>
      <c r="EZ260">
        <v>3</v>
      </c>
      <c r="FA260">
        <v>1</v>
      </c>
      <c r="FB260">
        <v>0</v>
      </c>
      <c r="FC260">
        <v>0</v>
      </c>
      <c r="FD260">
        <v>3</v>
      </c>
      <c r="FE260">
        <v>0</v>
      </c>
      <c r="FF260">
        <v>0</v>
      </c>
      <c r="FG260">
        <v>0</v>
      </c>
      <c r="FH260">
        <v>2</v>
      </c>
      <c r="FI260">
        <v>0</v>
      </c>
      <c r="FJ260">
        <v>1</v>
      </c>
      <c r="FK260">
        <v>34</v>
      </c>
      <c r="FL260">
        <v>13</v>
      </c>
      <c r="FM260">
        <v>4</v>
      </c>
      <c r="FN260">
        <v>4</v>
      </c>
      <c r="FO260">
        <v>0</v>
      </c>
      <c r="FP260">
        <v>0</v>
      </c>
      <c r="FQ260">
        <v>0</v>
      </c>
      <c r="FR260">
        <v>1</v>
      </c>
      <c r="FS260">
        <v>0</v>
      </c>
      <c r="FT260">
        <v>0</v>
      </c>
      <c r="FU260">
        <v>0</v>
      </c>
      <c r="FV260">
        <v>2</v>
      </c>
      <c r="FW260">
        <v>1</v>
      </c>
      <c r="FX260">
        <v>0</v>
      </c>
      <c r="FY260">
        <v>0</v>
      </c>
      <c r="FZ260">
        <v>0</v>
      </c>
      <c r="GA260">
        <v>1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13</v>
      </c>
      <c r="GH260">
        <v>2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1</v>
      </c>
      <c r="GO260">
        <v>0</v>
      </c>
      <c r="GP260" t="s">
        <v>0</v>
      </c>
      <c r="GQ260">
        <v>1</v>
      </c>
      <c r="GR260">
        <v>0</v>
      </c>
      <c r="GS260" t="s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2</v>
      </c>
    </row>
    <row r="261" spans="1:207">
      <c r="A261" t="s">
        <v>780</v>
      </c>
      <c r="B261" t="s">
        <v>766</v>
      </c>
      <c r="C261" t="str">
        <f>"281304"</f>
        <v>281304</v>
      </c>
      <c r="D261" t="s">
        <v>678</v>
      </c>
      <c r="E261">
        <v>16</v>
      </c>
      <c r="F261">
        <v>822</v>
      </c>
      <c r="G261">
        <v>640</v>
      </c>
      <c r="H261">
        <v>283</v>
      </c>
      <c r="I261">
        <v>357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357</v>
      </c>
      <c r="T261">
        <v>0</v>
      </c>
      <c r="U261">
        <v>0</v>
      </c>
      <c r="V261">
        <v>357</v>
      </c>
      <c r="W261">
        <v>4</v>
      </c>
      <c r="X261">
        <v>2</v>
      </c>
      <c r="Y261">
        <v>2</v>
      </c>
      <c r="Z261">
        <v>0</v>
      </c>
      <c r="AA261">
        <v>353</v>
      </c>
      <c r="AB261">
        <v>117</v>
      </c>
      <c r="AC261">
        <v>24</v>
      </c>
      <c r="AD261">
        <v>0</v>
      </c>
      <c r="AE261">
        <v>21</v>
      </c>
      <c r="AF261">
        <v>5</v>
      </c>
      <c r="AG261">
        <v>1</v>
      </c>
      <c r="AH261">
        <v>1</v>
      </c>
      <c r="AI261">
        <v>2</v>
      </c>
      <c r="AJ261">
        <v>0</v>
      </c>
      <c r="AK261">
        <v>28</v>
      </c>
      <c r="AL261">
        <v>15</v>
      </c>
      <c r="AM261">
        <v>10</v>
      </c>
      <c r="AN261">
        <v>0</v>
      </c>
      <c r="AO261">
        <v>2</v>
      </c>
      <c r="AP261">
        <v>0</v>
      </c>
      <c r="AQ261">
        <v>1</v>
      </c>
      <c r="AR261">
        <v>0</v>
      </c>
      <c r="AS261">
        <v>0</v>
      </c>
      <c r="AT261">
        <v>5</v>
      </c>
      <c r="AU261">
        <v>2</v>
      </c>
      <c r="AV261">
        <v>0</v>
      </c>
      <c r="AW261">
        <v>117</v>
      </c>
      <c r="AX261">
        <v>73</v>
      </c>
      <c r="AY261">
        <v>8</v>
      </c>
      <c r="AZ261">
        <v>4</v>
      </c>
      <c r="BA261">
        <v>34</v>
      </c>
      <c r="BB261">
        <v>1</v>
      </c>
      <c r="BC261">
        <v>3</v>
      </c>
      <c r="BD261">
        <v>0</v>
      </c>
      <c r="BE261">
        <v>1</v>
      </c>
      <c r="BF261">
        <v>0</v>
      </c>
      <c r="BG261">
        <v>0</v>
      </c>
      <c r="BH261">
        <v>17</v>
      </c>
      <c r="BI261">
        <v>0</v>
      </c>
      <c r="BJ261">
        <v>0</v>
      </c>
      <c r="BK261">
        <v>2</v>
      </c>
      <c r="BL261">
        <v>0</v>
      </c>
      <c r="BM261">
        <v>0</v>
      </c>
      <c r="BN261">
        <v>1</v>
      </c>
      <c r="BO261">
        <v>1</v>
      </c>
      <c r="BP261">
        <v>1</v>
      </c>
      <c r="BQ261">
        <v>0</v>
      </c>
      <c r="BR261">
        <v>0</v>
      </c>
      <c r="BS261">
        <v>73</v>
      </c>
      <c r="BT261">
        <v>18</v>
      </c>
      <c r="BU261">
        <v>6</v>
      </c>
      <c r="BV261">
        <v>2</v>
      </c>
      <c r="BW261">
        <v>2</v>
      </c>
      <c r="BX261">
        <v>5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3</v>
      </c>
      <c r="CE261">
        <v>18</v>
      </c>
      <c r="CF261">
        <v>24</v>
      </c>
      <c r="CG261">
        <v>10</v>
      </c>
      <c r="CH261">
        <v>1</v>
      </c>
      <c r="CI261">
        <v>0</v>
      </c>
      <c r="CJ261">
        <v>0</v>
      </c>
      <c r="CK261">
        <v>0</v>
      </c>
      <c r="CL261">
        <v>5</v>
      </c>
      <c r="CM261">
        <v>0</v>
      </c>
      <c r="CN261">
        <v>0</v>
      </c>
      <c r="CO261">
        <v>1</v>
      </c>
      <c r="CP261">
        <v>2</v>
      </c>
      <c r="CQ261">
        <v>0</v>
      </c>
      <c r="CR261">
        <v>2</v>
      </c>
      <c r="CS261">
        <v>1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2</v>
      </c>
      <c r="DA261">
        <v>24</v>
      </c>
      <c r="DB261">
        <v>18</v>
      </c>
      <c r="DC261">
        <v>4</v>
      </c>
      <c r="DD261">
        <v>13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1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18</v>
      </c>
      <c r="DX261">
        <v>42</v>
      </c>
      <c r="DY261">
        <v>7</v>
      </c>
      <c r="DZ261">
        <v>32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1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2</v>
      </c>
      <c r="ES261">
        <v>42</v>
      </c>
      <c r="ET261">
        <v>39</v>
      </c>
      <c r="EU261">
        <v>15</v>
      </c>
      <c r="EV261">
        <v>4</v>
      </c>
      <c r="EW261">
        <v>5</v>
      </c>
      <c r="EX261">
        <v>3</v>
      </c>
      <c r="EY261">
        <v>1</v>
      </c>
      <c r="EZ261">
        <v>1</v>
      </c>
      <c r="FA261">
        <v>2</v>
      </c>
      <c r="FB261">
        <v>1</v>
      </c>
      <c r="FC261">
        <v>1</v>
      </c>
      <c r="FD261">
        <v>2</v>
      </c>
      <c r="FE261">
        <v>0</v>
      </c>
      <c r="FF261">
        <v>0</v>
      </c>
      <c r="FG261">
        <v>0</v>
      </c>
      <c r="FH261">
        <v>1</v>
      </c>
      <c r="FI261">
        <v>1</v>
      </c>
      <c r="FJ261">
        <v>2</v>
      </c>
      <c r="FK261">
        <v>39</v>
      </c>
      <c r="FL261">
        <v>17</v>
      </c>
      <c r="FM261">
        <v>6</v>
      </c>
      <c r="FN261">
        <v>3</v>
      </c>
      <c r="FO261">
        <v>0</v>
      </c>
      <c r="FP261">
        <v>0</v>
      </c>
      <c r="FQ261">
        <v>0</v>
      </c>
      <c r="FR261">
        <v>0</v>
      </c>
      <c r="FS261">
        <v>1</v>
      </c>
      <c r="FT261">
        <v>0</v>
      </c>
      <c r="FU261">
        <v>3</v>
      </c>
      <c r="FV261">
        <v>0</v>
      </c>
      <c r="FW261">
        <v>0</v>
      </c>
      <c r="FX261">
        <v>0</v>
      </c>
      <c r="FY261">
        <v>0</v>
      </c>
      <c r="FZ261">
        <v>1</v>
      </c>
      <c r="GA261">
        <v>1</v>
      </c>
      <c r="GB261">
        <v>0</v>
      </c>
      <c r="GC261">
        <v>1</v>
      </c>
      <c r="GD261">
        <v>0</v>
      </c>
      <c r="GE261">
        <v>1</v>
      </c>
      <c r="GF261">
        <v>0</v>
      </c>
      <c r="GG261">
        <v>17</v>
      </c>
      <c r="GH261">
        <v>5</v>
      </c>
      <c r="GI261">
        <v>3</v>
      </c>
      <c r="GJ261">
        <v>0</v>
      </c>
      <c r="GK261">
        <v>0</v>
      </c>
      <c r="GL261">
        <v>0</v>
      </c>
      <c r="GM261">
        <v>0</v>
      </c>
      <c r="GN261">
        <v>2</v>
      </c>
      <c r="GO261">
        <v>0</v>
      </c>
      <c r="GP261" t="s">
        <v>0</v>
      </c>
      <c r="GQ261">
        <v>0</v>
      </c>
      <c r="GR261">
        <v>0</v>
      </c>
      <c r="GS261" t="s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5</v>
      </c>
    </row>
    <row r="262" spans="1:207">
      <c r="A262" t="s">
        <v>779</v>
      </c>
      <c r="B262" t="s">
        <v>766</v>
      </c>
      <c r="C262" t="str">
        <f>"281304"</f>
        <v>281304</v>
      </c>
      <c r="D262" t="s">
        <v>778</v>
      </c>
      <c r="E262">
        <v>17</v>
      </c>
      <c r="F262">
        <v>849</v>
      </c>
      <c r="G262">
        <v>650</v>
      </c>
      <c r="H262">
        <v>380</v>
      </c>
      <c r="I262">
        <v>270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270</v>
      </c>
      <c r="T262">
        <v>0</v>
      </c>
      <c r="U262">
        <v>0</v>
      </c>
      <c r="V262">
        <v>270</v>
      </c>
      <c r="W262">
        <v>9</v>
      </c>
      <c r="X262">
        <v>6</v>
      </c>
      <c r="Y262">
        <v>2</v>
      </c>
      <c r="Z262">
        <v>0</v>
      </c>
      <c r="AA262">
        <v>261</v>
      </c>
      <c r="AB262">
        <v>109</v>
      </c>
      <c r="AC262">
        <v>18</v>
      </c>
      <c r="AD262">
        <v>2</v>
      </c>
      <c r="AE262">
        <v>17</v>
      </c>
      <c r="AF262">
        <v>2</v>
      </c>
      <c r="AG262">
        <v>1</v>
      </c>
      <c r="AH262">
        <v>0</v>
      </c>
      <c r="AI262">
        <v>6</v>
      </c>
      <c r="AJ262">
        <v>1</v>
      </c>
      <c r="AK262">
        <v>24</v>
      </c>
      <c r="AL262">
        <v>21</v>
      </c>
      <c r="AM262">
        <v>4</v>
      </c>
      <c r="AN262">
        <v>0</v>
      </c>
      <c r="AO262">
        <v>0</v>
      </c>
      <c r="AP262">
        <v>0</v>
      </c>
      <c r="AQ262">
        <v>6</v>
      </c>
      <c r="AR262">
        <v>0</v>
      </c>
      <c r="AS262">
        <v>0</v>
      </c>
      <c r="AT262">
        <v>3</v>
      </c>
      <c r="AU262">
        <v>4</v>
      </c>
      <c r="AV262">
        <v>0</v>
      </c>
      <c r="AW262">
        <v>109</v>
      </c>
      <c r="AX262">
        <v>52</v>
      </c>
      <c r="AY262">
        <v>6</v>
      </c>
      <c r="AZ262">
        <v>7</v>
      </c>
      <c r="BA262">
        <v>9</v>
      </c>
      <c r="BB262">
        <v>1</v>
      </c>
      <c r="BC262">
        <v>11</v>
      </c>
      <c r="BD262">
        <v>1</v>
      </c>
      <c r="BE262">
        <v>0</v>
      </c>
      <c r="BF262">
        <v>0</v>
      </c>
      <c r="BG262">
        <v>0</v>
      </c>
      <c r="BH262">
        <v>11</v>
      </c>
      <c r="BI262">
        <v>1</v>
      </c>
      <c r="BJ262">
        <v>1</v>
      </c>
      <c r="BK262">
        <v>0</v>
      </c>
      <c r="BL262">
        <v>1</v>
      </c>
      <c r="BM262">
        <v>0</v>
      </c>
      <c r="BN262">
        <v>1</v>
      </c>
      <c r="BO262">
        <v>0</v>
      </c>
      <c r="BP262">
        <v>0</v>
      </c>
      <c r="BQ262">
        <v>2</v>
      </c>
      <c r="BR262">
        <v>0</v>
      </c>
      <c r="BS262">
        <v>52</v>
      </c>
      <c r="BT262">
        <v>14</v>
      </c>
      <c r="BU262">
        <v>6</v>
      </c>
      <c r="BV262">
        <v>1</v>
      </c>
      <c r="BW262">
        <v>2</v>
      </c>
      <c r="BX262">
        <v>0</v>
      </c>
      <c r="BY262">
        <v>3</v>
      </c>
      <c r="BZ262">
        <v>2</v>
      </c>
      <c r="CA262">
        <v>0</v>
      </c>
      <c r="CB262">
        <v>0</v>
      </c>
      <c r="CC262">
        <v>0</v>
      </c>
      <c r="CD262">
        <v>0</v>
      </c>
      <c r="CE262">
        <v>14</v>
      </c>
      <c r="CF262">
        <v>9</v>
      </c>
      <c r="CG262">
        <v>5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1</v>
      </c>
      <c r="CO262">
        <v>0</v>
      </c>
      <c r="CP262">
        <v>0</v>
      </c>
      <c r="CQ262">
        <v>1</v>
      </c>
      <c r="CR262">
        <v>0</v>
      </c>
      <c r="CS262">
        <v>1</v>
      </c>
      <c r="CT262">
        <v>1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9</v>
      </c>
      <c r="DB262">
        <v>9</v>
      </c>
      <c r="DC262">
        <v>3</v>
      </c>
      <c r="DD262">
        <v>2</v>
      </c>
      <c r="DE262">
        <v>1</v>
      </c>
      <c r="DF262">
        <v>0</v>
      </c>
      <c r="DG262">
        <v>0</v>
      </c>
      <c r="DH262">
        <v>3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9</v>
      </c>
      <c r="DX262">
        <v>28</v>
      </c>
      <c r="DY262">
        <v>9</v>
      </c>
      <c r="DZ262">
        <v>17</v>
      </c>
      <c r="EA262">
        <v>0</v>
      </c>
      <c r="EB262">
        <v>0</v>
      </c>
      <c r="EC262">
        <v>1</v>
      </c>
      <c r="ED262">
        <v>0</v>
      </c>
      <c r="EE262">
        <v>0</v>
      </c>
      <c r="EF262">
        <v>1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28</v>
      </c>
      <c r="ET262">
        <v>26</v>
      </c>
      <c r="EU262">
        <v>12</v>
      </c>
      <c r="EV262">
        <v>3</v>
      </c>
      <c r="EW262">
        <v>2</v>
      </c>
      <c r="EX262">
        <v>0</v>
      </c>
      <c r="EY262">
        <v>0</v>
      </c>
      <c r="EZ262">
        <v>0</v>
      </c>
      <c r="FA262">
        <v>1</v>
      </c>
      <c r="FB262">
        <v>0</v>
      </c>
      <c r="FC262">
        <v>0</v>
      </c>
      <c r="FD262">
        <v>1</v>
      </c>
      <c r="FE262">
        <v>2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26</v>
      </c>
      <c r="FL262">
        <v>9</v>
      </c>
      <c r="FM262">
        <v>4</v>
      </c>
      <c r="FN262">
        <v>0</v>
      </c>
      <c r="FO262">
        <v>1</v>
      </c>
      <c r="FP262">
        <v>0</v>
      </c>
      <c r="FQ262">
        <v>1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1</v>
      </c>
      <c r="GB262">
        <v>0</v>
      </c>
      <c r="GC262">
        <v>0</v>
      </c>
      <c r="GD262">
        <v>0</v>
      </c>
      <c r="GE262">
        <v>1</v>
      </c>
      <c r="GF262">
        <v>1</v>
      </c>
      <c r="GG262">
        <v>9</v>
      </c>
      <c r="GH262">
        <v>5</v>
      </c>
      <c r="GI262">
        <v>4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1</v>
      </c>
      <c r="GP262" t="s">
        <v>0</v>
      </c>
      <c r="GQ262">
        <v>0</v>
      </c>
      <c r="GR262">
        <v>0</v>
      </c>
      <c r="GS262" t="s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5</v>
      </c>
    </row>
    <row r="263" spans="1:207">
      <c r="A263" t="s">
        <v>777</v>
      </c>
      <c r="B263" t="s">
        <v>766</v>
      </c>
      <c r="C263" t="str">
        <f>"281304"</f>
        <v>281304</v>
      </c>
      <c r="D263" t="s">
        <v>776</v>
      </c>
      <c r="E263">
        <v>18</v>
      </c>
      <c r="F263">
        <v>700</v>
      </c>
      <c r="G263">
        <v>530</v>
      </c>
      <c r="H263">
        <v>346</v>
      </c>
      <c r="I263">
        <v>184</v>
      </c>
      <c r="J263">
        <v>0</v>
      </c>
      <c r="K263">
        <v>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184</v>
      </c>
      <c r="T263">
        <v>0</v>
      </c>
      <c r="U263">
        <v>0</v>
      </c>
      <c r="V263">
        <v>184</v>
      </c>
      <c r="W263">
        <v>7</v>
      </c>
      <c r="X263">
        <v>2</v>
      </c>
      <c r="Y263">
        <v>5</v>
      </c>
      <c r="Z263">
        <v>0</v>
      </c>
      <c r="AA263">
        <v>177</v>
      </c>
      <c r="AB263">
        <v>62</v>
      </c>
      <c r="AC263">
        <v>18</v>
      </c>
      <c r="AD263">
        <v>2</v>
      </c>
      <c r="AE263">
        <v>15</v>
      </c>
      <c r="AF263">
        <v>4</v>
      </c>
      <c r="AG263">
        <v>1</v>
      </c>
      <c r="AH263">
        <v>0</v>
      </c>
      <c r="AI263">
        <v>4</v>
      </c>
      <c r="AJ263">
        <v>1</v>
      </c>
      <c r="AK263">
        <v>0</v>
      </c>
      <c r="AL263">
        <v>7</v>
      </c>
      <c r="AM263">
        <v>2</v>
      </c>
      <c r="AN263">
        <v>0</v>
      </c>
      <c r="AO263">
        <v>0</v>
      </c>
      <c r="AP263">
        <v>1</v>
      </c>
      <c r="AQ263">
        <v>0</v>
      </c>
      <c r="AR263">
        <v>2</v>
      </c>
      <c r="AS263">
        <v>0</v>
      </c>
      <c r="AT263">
        <v>2</v>
      </c>
      <c r="AU263">
        <v>3</v>
      </c>
      <c r="AV263">
        <v>0</v>
      </c>
      <c r="AW263">
        <v>62</v>
      </c>
      <c r="AX263">
        <v>21</v>
      </c>
      <c r="AY263">
        <v>2</v>
      </c>
      <c r="AZ263">
        <v>3</v>
      </c>
      <c r="BA263">
        <v>11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1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</v>
      </c>
      <c r="BR263">
        <v>0</v>
      </c>
      <c r="BS263">
        <v>21</v>
      </c>
      <c r="BT263">
        <v>6</v>
      </c>
      <c r="BU263">
        <v>2</v>
      </c>
      <c r="BV263">
        <v>1</v>
      </c>
      <c r="BW263">
        <v>0</v>
      </c>
      <c r="BX263">
        <v>1</v>
      </c>
      <c r="BY263">
        <v>1</v>
      </c>
      <c r="BZ263">
        <v>0</v>
      </c>
      <c r="CA263">
        <v>0</v>
      </c>
      <c r="CB263">
        <v>0</v>
      </c>
      <c r="CC263">
        <v>1</v>
      </c>
      <c r="CD263">
        <v>0</v>
      </c>
      <c r="CE263">
        <v>6</v>
      </c>
      <c r="CF263">
        <v>7</v>
      </c>
      <c r="CG263">
        <v>1</v>
      </c>
      <c r="CH263">
        <v>0</v>
      </c>
      <c r="CI263">
        <v>0</v>
      </c>
      <c r="CJ263">
        <v>1</v>
      </c>
      <c r="CK263">
        <v>0</v>
      </c>
      <c r="CL263">
        <v>1</v>
      </c>
      <c r="CM263">
        <v>0</v>
      </c>
      <c r="CN263">
        <v>1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3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7</v>
      </c>
      <c r="DB263">
        <v>18</v>
      </c>
      <c r="DC263">
        <v>3</v>
      </c>
      <c r="DD263">
        <v>4</v>
      </c>
      <c r="DE263">
        <v>0</v>
      </c>
      <c r="DF263">
        <v>0</v>
      </c>
      <c r="DG263">
        <v>0</v>
      </c>
      <c r="DH263">
        <v>0</v>
      </c>
      <c r="DI263">
        <v>3</v>
      </c>
      <c r="DJ263">
        <v>0</v>
      </c>
      <c r="DK263">
        <v>0</v>
      </c>
      <c r="DL263">
        <v>0</v>
      </c>
      <c r="DM263">
        <v>2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4</v>
      </c>
      <c r="DU263">
        <v>0</v>
      </c>
      <c r="DV263">
        <v>1</v>
      </c>
      <c r="DW263">
        <v>18</v>
      </c>
      <c r="DX263">
        <v>28</v>
      </c>
      <c r="DY263">
        <v>3</v>
      </c>
      <c r="DZ263">
        <v>25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28</v>
      </c>
      <c r="ET263">
        <v>24</v>
      </c>
      <c r="EU263">
        <v>11</v>
      </c>
      <c r="EV263">
        <v>3</v>
      </c>
      <c r="EW263">
        <v>3</v>
      </c>
      <c r="EX263">
        <v>2</v>
      </c>
      <c r="EY263">
        <v>0</v>
      </c>
      <c r="EZ263">
        <v>0</v>
      </c>
      <c r="FA263">
        <v>1</v>
      </c>
      <c r="FB263">
        <v>0</v>
      </c>
      <c r="FC263">
        <v>1</v>
      </c>
      <c r="FD263">
        <v>1</v>
      </c>
      <c r="FE263">
        <v>1</v>
      </c>
      <c r="FF263">
        <v>0</v>
      </c>
      <c r="FG263">
        <v>0</v>
      </c>
      <c r="FH263">
        <v>1</v>
      </c>
      <c r="FI263">
        <v>0</v>
      </c>
      <c r="FJ263">
        <v>0</v>
      </c>
      <c r="FK263">
        <v>24</v>
      </c>
      <c r="FL263">
        <v>6</v>
      </c>
      <c r="FM263">
        <v>1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1</v>
      </c>
      <c r="GB263">
        <v>0</v>
      </c>
      <c r="GC263">
        <v>1</v>
      </c>
      <c r="GD263">
        <v>0</v>
      </c>
      <c r="GE263">
        <v>3</v>
      </c>
      <c r="GF263">
        <v>0</v>
      </c>
      <c r="GG263">
        <v>6</v>
      </c>
      <c r="GH263">
        <v>5</v>
      </c>
      <c r="GI263">
        <v>2</v>
      </c>
      <c r="GJ263">
        <v>0</v>
      </c>
      <c r="GK263">
        <v>0</v>
      </c>
      <c r="GL263">
        <v>0</v>
      </c>
      <c r="GM263">
        <v>0</v>
      </c>
      <c r="GN263">
        <v>1</v>
      </c>
      <c r="GO263">
        <v>2</v>
      </c>
      <c r="GP263" t="s">
        <v>0</v>
      </c>
      <c r="GQ263">
        <v>0</v>
      </c>
      <c r="GR263">
        <v>0</v>
      </c>
      <c r="GS263" t="s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5</v>
      </c>
    </row>
    <row r="264" spans="1:207">
      <c r="A264" t="s">
        <v>775</v>
      </c>
      <c r="B264" t="s">
        <v>766</v>
      </c>
      <c r="C264" t="str">
        <f>"281304"</f>
        <v>281304</v>
      </c>
      <c r="D264" t="s">
        <v>774</v>
      </c>
      <c r="E264">
        <v>19</v>
      </c>
      <c r="F264">
        <v>852</v>
      </c>
      <c r="G264">
        <v>650</v>
      </c>
      <c r="H264">
        <v>409</v>
      </c>
      <c r="I264">
        <v>241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241</v>
      </c>
      <c r="T264">
        <v>0</v>
      </c>
      <c r="U264">
        <v>0</v>
      </c>
      <c r="V264">
        <v>241</v>
      </c>
      <c r="W264">
        <v>7</v>
      </c>
      <c r="X264">
        <v>5</v>
      </c>
      <c r="Y264">
        <v>1</v>
      </c>
      <c r="Z264">
        <v>0</v>
      </c>
      <c r="AA264">
        <v>234</v>
      </c>
      <c r="AB264">
        <v>89</v>
      </c>
      <c r="AC264">
        <v>25</v>
      </c>
      <c r="AD264">
        <v>2</v>
      </c>
      <c r="AE264">
        <v>32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7</v>
      </c>
      <c r="AL264">
        <v>3</v>
      </c>
      <c r="AM264">
        <v>4</v>
      </c>
      <c r="AN264">
        <v>1</v>
      </c>
      <c r="AO264">
        <v>1</v>
      </c>
      <c r="AP264">
        <v>0</v>
      </c>
      <c r="AQ264">
        <v>0</v>
      </c>
      <c r="AR264">
        <v>2</v>
      </c>
      <c r="AS264">
        <v>0</v>
      </c>
      <c r="AT264">
        <v>3</v>
      </c>
      <c r="AU264">
        <v>5</v>
      </c>
      <c r="AV264">
        <v>1</v>
      </c>
      <c r="AW264">
        <v>89</v>
      </c>
      <c r="AX264">
        <v>31</v>
      </c>
      <c r="AY264">
        <v>11</v>
      </c>
      <c r="AZ264">
        <v>6</v>
      </c>
      <c r="BA264">
        <v>6</v>
      </c>
      <c r="BB264">
        <v>2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3</v>
      </c>
      <c r="BI264">
        <v>0</v>
      </c>
      <c r="BJ264">
        <v>0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1</v>
      </c>
      <c r="BQ264">
        <v>0</v>
      </c>
      <c r="BR264">
        <v>1</v>
      </c>
      <c r="BS264">
        <v>31</v>
      </c>
      <c r="BT264">
        <v>6</v>
      </c>
      <c r="BU264">
        <v>4</v>
      </c>
      <c r="BV264">
        <v>2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6</v>
      </c>
      <c r="CF264">
        <v>12</v>
      </c>
      <c r="CG264">
        <v>3</v>
      </c>
      <c r="CH264">
        <v>1</v>
      </c>
      <c r="CI264">
        <v>0</v>
      </c>
      <c r="CJ264">
        <v>2</v>
      </c>
      <c r="CK264">
        <v>0</v>
      </c>
      <c r="CL264">
        <v>0</v>
      </c>
      <c r="CM264">
        <v>1</v>
      </c>
      <c r="CN264">
        <v>0</v>
      </c>
      <c r="CO264">
        <v>1</v>
      </c>
      <c r="CP264">
        <v>1</v>
      </c>
      <c r="CQ264">
        <v>0</v>
      </c>
      <c r="CR264">
        <v>1</v>
      </c>
      <c r="CS264">
        <v>0</v>
      </c>
      <c r="CT264">
        <v>2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12</v>
      </c>
      <c r="DB264">
        <v>33</v>
      </c>
      <c r="DC264">
        <v>2</v>
      </c>
      <c r="DD264">
        <v>14</v>
      </c>
      <c r="DE264">
        <v>6</v>
      </c>
      <c r="DF264">
        <v>0</v>
      </c>
      <c r="DG264">
        <v>0</v>
      </c>
      <c r="DH264">
        <v>4</v>
      </c>
      <c r="DI264">
        <v>1</v>
      </c>
      <c r="DJ264">
        <v>0</v>
      </c>
      <c r="DK264">
        <v>0</v>
      </c>
      <c r="DL264">
        <v>1</v>
      </c>
      <c r="DM264">
        <v>0</v>
      </c>
      <c r="DN264">
        <v>0</v>
      </c>
      <c r="DO264">
        <v>0</v>
      </c>
      <c r="DP264">
        <v>1</v>
      </c>
      <c r="DQ264">
        <v>0</v>
      </c>
      <c r="DR264">
        <v>0</v>
      </c>
      <c r="DS264">
        <v>0</v>
      </c>
      <c r="DT264">
        <v>4</v>
      </c>
      <c r="DU264">
        <v>0</v>
      </c>
      <c r="DV264">
        <v>0</v>
      </c>
      <c r="DW264">
        <v>33</v>
      </c>
      <c r="DX264">
        <v>27</v>
      </c>
      <c r="DY264">
        <v>5</v>
      </c>
      <c r="DZ264">
        <v>14</v>
      </c>
      <c r="EA264">
        <v>0</v>
      </c>
      <c r="EB264">
        <v>0</v>
      </c>
      <c r="EC264">
        <v>0</v>
      </c>
      <c r="ED264">
        <v>0</v>
      </c>
      <c r="EE264">
        <v>2</v>
      </c>
      <c r="EF264">
        <v>0</v>
      </c>
      <c r="EG264">
        <v>1</v>
      </c>
      <c r="EH264">
        <v>1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2</v>
      </c>
      <c r="EO264">
        <v>0</v>
      </c>
      <c r="EP264">
        <v>1</v>
      </c>
      <c r="EQ264">
        <v>1</v>
      </c>
      <c r="ER264">
        <v>0</v>
      </c>
      <c r="ES264">
        <v>27</v>
      </c>
      <c r="ET264">
        <v>27</v>
      </c>
      <c r="EU264">
        <v>14</v>
      </c>
      <c r="EV264">
        <v>1</v>
      </c>
      <c r="EW264">
        <v>0</v>
      </c>
      <c r="EX264">
        <v>1</v>
      </c>
      <c r="EY264">
        <v>0</v>
      </c>
      <c r="EZ264">
        <v>0</v>
      </c>
      <c r="FA264">
        <v>1</v>
      </c>
      <c r="FB264">
        <v>1</v>
      </c>
      <c r="FC264">
        <v>2</v>
      </c>
      <c r="FD264">
        <v>4</v>
      </c>
      <c r="FE264">
        <v>1</v>
      </c>
      <c r="FF264">
        <v>0</v>
      </c>
      <c r="FG264">
        <v>0</v>
      </c>
      <c r="FH264">
        <v>1</v>
      </c>
      <c r="FI264">
        <v>0</v>
      </c>
      <c r="FJ264">
        <v>1</v>
      </c>
      <c r="FK264">
        <v>27</v>
      </c>
      <c r="FL264">
        <v>9</v>
      </c>
      <c r="FM264">
        <v>2</v>
      </c>
      <c r="FN264">
        <v>2</v>
      </c>
      <c r="FO264">
        <v>0</v>
      </c>
      <c r="FP264">
        <v>0</v>
      </c>
      <c r="FQ264">
        <v>0</v>
      </c>
      <c r="FR264">
        <v>0</v>
      </c>
      <c r="FS264">
        <v>1</v>
      </c>
      <c r="FT264">
        <v>1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2</v>
      </c>
      <c r="GB264">
        <v>1</v>
      </c>
      <c r="GC264">
        <v>0</v>
      </c>
      <c r="GD264">
        <v>0</v>
      </c>
      <c r="GE264">
        <v>0</v>
      </c>
      <c r="GF264">
        <v>0</v>
      </c>
      <c r="GG264">
        <v>9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 t="s">
        <v>0</v>
      </c>
      <c r="GQ264">
        <v>0</v>
      </c>
      <c r="GR264">
        <v>0</v>
      </c>
      <c r="GS264" t="s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</row>
    <row r="265" spans="1:207">
      <c r="A265" t="s">
        <v>773</v>
      </c>
      <c r="B265" t="s">
        <v>766</v>
      </c>
      <c r="C265" t="str">
        <f>"281304"</f>
        <v>281304</v>
      </c>
      <c r="D265" t="s">
        <v>772</v>
      </c>
      <c r="E265">
        <v>20</v>
      </c>
      <c r="F265">
        <v>848</v>
      </c>
      <c r="G265">
        <v>660</v>
      </c>
      <c r="H265">
        <v>445</v>
      </c>
      <c r="I265">
        <v>215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215</v>
      </c>
      <c r="T265">
        <v>0</v>
      </c>
      <c r="U265">
        <v>0</v>
      </c>
      <c r="V265">
        <v>215</v>
      </c>
      <c r="W265">
        <v>4</v>
      </c>
      <c r="X265">
        <v>3</v>
      </c>
      <c r="Y265">
        <v>1</v>
      </c>
      <c r="Z265">
        <v>0</v>
      </c>
      <c r="AA265">
        <v>211</v>
      </c>
      <c r="AB265">
        <v>75</v>
      </c>
      <c r="AC265">
        <v>17</v>
      </c>
      <c r="AD265">
        <v>1</v>
      </c>
      <c r="AE265">
        <v>10</v>
      </c>
      <c r="AF265">
        <v>1</v>
      </c>
      <c r="AG265">
        <v>2</v>
      </c>
      <c r="AH265">
        <v>2</v>
      </c>
      <c r="AI265">
        <v>6</v>
      </c>
      <c r="AJ265">
        <v>1</v>
      </c>
      <c r="AK265">
        <v>12</v>
      </c>
      <c r="AL265">
        <v>7</v>
      </c>
      <c r="AM265">
        <v>1</v>
      </c>
      <c r="AN265">
        <v>1</v>
      </c>
      <c r="AO265">
        <v>0</v>
      </c>
      <c r="AP265">
        <v>2</v>
      </c>
      <c r="AQ265">
        <v>1</v>
      </c>
      <c r="AR265">
        <v>1</v>
      </c>
      <c r="AS265">
        <v>4</v>
      </c>
      <c r="AT265">
        <v>1</v>
      </c>
      <c r="AU265">
        <v>4</v>
      </c>
      <c r="AV265">
        <v>1</v>
      </c>
      <c r="AW265">
        <v>75</v>
      </c>
      <c r="AX265">
        <v>36</v>
      </c>
      <c r="AY265">
        <v>6</v>
      </c>
      <c r="AZ265">
        <v>2</v>
      </c>
      <c r="BA265">
        <v>11</v>
      </c>
      <c r="BB265">
        <v>1</v>
      </c>
      <c r="BC265">
        <v>6</v>
      </c>
      <c r="BD265">
        <v>0</v>
      </c>
      <c r="BE265">
        <v>1</v>
      </c>
      <c r="BF265">
        <v>0</v>
      </c>
      <c r="BG265">
        <v>1</v>
      </c>
      <c r="BH265">
        <v>3</v>
      </c>
      <c r="BI265">
        <v>1</v>
      </c>
      <c r="BJ265">
        <v>1</v>
      </c>
      <c r="BK265">
        <v>0</v>
      </c>
      <c r="BL265">
        <v>1</v>
      </c>
      <c r="BM265">
        <v>0</v>
      </c>
      <c r="BN265">
        <v>1</v>
      </c>
      <c r="BO265">
        <v>0</v>
      </c>
      <c r="BP265">
        <v>0</v>
      </c>
      <c r="BQ265">
        <v>0</v>
      </c>
      <c r="BR265">
        <v>1</v>
      </c>
      <c r="BS265">
        <v>36</v>
      </c>
      <c r="BT265">
        <v>9</v>
      </c>
      <c r="BU265">
        <v>7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1</v>
      </c>
      <c r="CE265">
        <v>9</v>
      </c>
      <c r="CF265">
        <v>8</v>
      </c>
      <c r="CG265">
        <v>3</v>
      </c>
      <c r="CH265">
        <v>0</v>
      </c>
      <c r="CI265">
        <v>0</v>
      </c>
      <c r="CJ265">
        <v>0</v>
      </c>
      <c r="CK265">
        <v>0</v>
      </c>
      <c r="CL265">
        <v>1</v>
      </c>
      <c r="CM265">
        <v>0</v>
      </c>
      <c r="CN265">
        <v>0</v>
      </c>
      <c r="CO265">
        <v>0</v>
      </c>
      <c r="CP265">
        <v>2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1</v>
      </c>
      <c r="DA265">
        <v>8</v>
      </c>
      <c r="DB265">
        <v>13</v>
      </c>
      <c r="DC265">
        <v>1</v>
      </c>
      <c r="DD265">
        <v>3</v>
      </c>
      <c r="DE265">
        <v>4</v>
      </c>
      <c r="DF265">
        <v>0</v>
      </c>
      <c r="DG265">
        <v>1</v>
      </c>
      <c r="DH265">
        <v>1</v>
      </c>
      <c r="DI265">
        <v>0</v>
      </c>
      <c r="DJ265">
        <v>0</v>
      </c>
      <c r="DK265">
        <v>1</v>
      </c>
      <c r="DL265">
        <v>0</v>
      </c>
      <c r="DM265">
        <v>1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1</v>
      </c>
      <c r="DU265">
        <v>0</v>
      </c>
      <c r="DV265">
        <v>0</v>
      </c>
      <c r="DW265">
        <v>13</v>
      </c>
      <c r="DX265">
        <v>30</v>
      </c>
      <c r="DY265">
        <v>2</v>
      </c>
      <c r="DZ265">
        <v>18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2</v>
      </c>
      <c r="EG265">
        <v>0</v>
      </c>
      <c r="EH265">
        <v>0</v>
      </c>
      <c r="EI265">
        <v>0</v>
      </c>
      <c r="EJ265">
        <v>1</v>
      </c>
      <c r="EK265">
        <v>0</v>
      </c>
      <c r="EL265">
        <v>0</v>
      </c>
      <c r="EM265">
        <v>0</v>
      </c>
      <c r="EN265">
        <v>3</v>
      </c>
      <c r="EO265">
        <v>0</v>
      </c>
      <c r="EP265">
        <v>4</v>
      </c>
      <c r="EQ265">
        <v>0</v>
      </c>
      <c r="ER265">
        <v>0</v>
      </c>
      <c r="ES265">
        <v>30</v>
      </c>
      <c r="ET265">
        <v>28</v>
      </c>
      <c r="EU265">
        <v>13</v>
      </c>
      <c r="EV265">
        <v>1</v>
      </c>
      <c r="EW265">
        <v>3</v>
      </c>
      <c r="EX265">
        <v>3</v>
      </c>
      <c r="EY265">
        <v>0</v>
      </c>
      <c r="EZ265">
        <v>0</v>
      </c>
      <c r="FA265">
        <v>3</v>
      </c>
      <c r="FB265">
        <v>0</v>
      </c>
      <c r="FC265">
        <v>0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4</v>
      </c>
      <c r="FJ265">
        <v>0</v>
      </c>
      <c r="FK265">
        <v>28</v>
      </c>
      <c r="FL265">
        <v>10</v>
      </c>
      <c r="FM265">
        <v>4</v>
      </c>
      <c r="FN265">
        <v>1</v>
      </c>
      <c r="FO265">
        <v>1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2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1</v>
      </c>
      <c r="GF265">
        <v>1</v>
      </c>
      <c r="GG265">
        <v>10</v>
      </c>
      <c r="GH265">
        <v>2</v>
      </c>
      <c r="GI265">
        <v>1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 t="s">
        <v>0</v>
      </c>
      <c r="GQ265">
        <v>0</v>
      </c>
      <c r="GR265">
        <v>0</v>
      </c>
      <c r="GS265" t="s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1</v>
      </c>
    </row>
    <row r="266" spans="1:207">
      <c r="A266" t="s">
        <v>771</v>
      </c>
      <c r="B266" t="s">
        <v>766</v>
      </c>
      <c r="C266" t="str">
        <f>"281304"</f>
        <v>281304</v>
      </c>
      <c r="D266" t="s">
        <v>770</v>
      </c>
      <c r="E266">
        <v>21</v>
      </c>
      <c r="F266">
        <v>851</v>
      </c>
      <c r="G266">
        <v>650</v>
      </c>
      <c r="H266">
        <v>387</v>
      </c>
      <c r="I266">
        <v>263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263</v>
      </c>
      <c r="T266">
        <v>0</v>
      </c>
      <c r="U266">
        <v>0</v>
      </c>
      <c r="V266">
        <v>263</v>
      </c>
      <c r="W266">
        <v>4</v>
      </c>
      <c r="X266">
        <v>2</v>
      </c>
      <c r="Y266">
        <v>2</v>
      </c>
      <c r="Z266">
        <v>0</v>
      </c>
      <c r="AA266">
        <v>259</v>
      </c>
      <c r="AB266">
        <v>93</v>
      </c>
      <c r="AC266">
        <v>15</v>
      </c>
      <c r="AD266">
        <v>2</v>
      </c>
      <c r="AE266">
        <v>19</v>
      </c>
      <c r="AF266">
        <v>3</v>
      </c>
      <c r="AG266">
        <v>2</v>
      </c>
      <c r="AH266">
        <v>0</v>
      </c>
      <c r="AI266">
        <v>2</v>
      </c>
      <c r="AJ266">
        <v>0</v>
      </c>
      <c r="AK266">
        <v>13</v>
      </c>
      <c r="AL266">
        <v>15</v>
      </c>
      <c r="AM266">
        <v>1</v>
      </c>
      <c r="AN266">
        <v>2</v>
      </c>
      <c r="AO266">
        <v>1</v>
      </c>
      <c r="AP266">
        <v>0</v>
      </c>
      <c r="AQ266">
        <v>6</v>
      </c>
      <c r="AR266">
        <v>1</v>
      </c>
      <c r="AS266">
        <v>2</v>
      </c>
      <c r="AT266">
        <v>3</v>
      </c>
      <c r="AU266">
        <v>5</v>
      </c>
      <c r="AV266">
        <v>1</v>
      </c>
      <c r="AW266">
        <v>93</v>
      </c>
      <c r="AX266">
        <v>54</v>
      </c>
      <c r="AY266">
        <v>7</v>
      </c>
      <c r="AZ266">
        <v>7</v>
      </c>
      <c r="BA266">
        <v>10</v>
      </c>
      <c r="BB266">
        <v>0</v>
      </c>
      <c r="BC266">
        <v>21</v>
      </c>
      <c r="BD266">
        <v>0</v>
      </c>
      <c r="BE266">
        <v>0</v>
      </c>
      <c r="BF266">
        <v>1</v>
      </c>
      <c r="BG266">
        <v>1</v>
      </c>
      <c r="BH266">
        <v>5</v>
      </c>
      <c r="BI266">
        <v>1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54</v>
      </c>
      <c r="BT266">
        <v>12</v>
      </c>
      <c r="BU266">
        <v>4</v>
      </c>
      <c r="BV266">
        <v>0</v>
      </c>
      <c r="BW266">
        <v>1</v>
      </c>
      <c r="BX266">
        <v>1</v>
      </c>
      <c r="BY266">
        <v>3</v>
      </c>
      <c r="BZ266">
        <v>0</v>
      </c>
      <c r="CA266">
        <v>1</v>
      </c>
      <c r="CB266">
        <v>0</v>
      </c>
      <c r="CC266">
        <v>1</v>
      </c>
      <c r="CD266">
        <v>1</v>
      </c>
      <c r="CE266">
        <v>12</v>
      </c>
      <c r="CF266">
        <v>6</v>
      </c>
      <c r="CG266">
        <v>2</v>
      </c>
      <c r="CH266">
        <v>0</v>
      </c>
      <c r="CI266">
        <v>0</v>
      </c>
      <c r="CJ266">
        <v>0</v>
      </c>
      <c r="CK266">
        <v>0</v>
      </c>
      <c r="CL266">
        <v>1</v>
      </c>
      <c r="CM266">
        <v>1</v>
      </c>
      <c r="CN266">
        <v>0</v>
      </c>
      <c r="CO266">
        <v>1</v>
      </c>
      <c r="CP266">
        <v>1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6</v>
      </c>
      <c r="DB266">
        <v>31</v>
      </c>
      <c r="DC266">
        <v>1</v>
      </c>
      <c r="DD266">
        <v>17</v>
      </c>
      <c r="DE266">
        <v>3</v>
      </c>
      <c r="DF266">
        <v>0</v>
      </c>
      <c r="DG266">
        <v>0</v>
      </c>
      <c r="DH266">
        <v>0</v>
      </c>
      <c r="DI266">
        <v>6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1</v>
      </c>
      <c r="DP266">
        <v>1</v>
      </c>
      <c r="DQ266">
        <v>0</v>
      </c>
      <c r="DR266">
        <v>0</v>
      </c>
      <c r="DS266">
        <v>0</v>
      </c>
      <c r="DT266">
        <v>0</v>
      </c>
      <c r="DU266">
        <v>1</v>
      </c>
      <c r="DV266">
        <v>1</v>
      </c>
      <c r="DW266">
        <v>31</v>
      </c>
      <c r="DX266">
        <v>33</v>
      </c>
      <c r="DY266">
        <v>5</v>
      </c>
      <c r="DZ266">
        <v>22</v>
      </c>
      <c r="EA266">
        <v>1</v>
      </c>
      <c r="EB266">
        <v>1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1</v>
      </c>
      <c r="EM266">
        <v>0</v>
      </c>
      <c r="EN266">
        <v>1</v>
      </c>
      <c r="EO266">
        <v>0</v>
      </c>
      <c r="EP266">
        <v>0</v>
      </c>
      <c r="EQ266">
        <v>0</v>
      </c>
      <c r="ER266">
        <v>2</v>
      </c>
      <c r="ES266">
        <v>33</v>
      </c>
      <c r="ET266">
        <v>24</v>
      </c>
      <c r="EU266">
        <v>6</v>
      </c>
      <c r="EV266">
        <v>3</v>
      </c>
      <c r="EW266">
        <v>3</v>
      </c>
      <c r="EX266">
        <v>4</v>
      </c>
      <c r="EY266">
        <v>1</v>
      </c>
      <c r="EZ266">
        <v>1</v>
      </c>
      <c r="FA266">
        <v>0</v>
      </c>
      <c r="FB266">
        <v>0</v>
      </c>
      <c r="FC266">
        <v>0</v>
      </c>
      <c r="FD266">
        <v>3</v>
      </c>
      <c r="FE266">
        <v>0</v>
      </c>
      <c r="FF266">
        <v>1</v>
      </c>
      <c r="FG266">
        <v>0</v>
      </c>
      <c r="FH266">
        <v>0</v>
      </c>
      <c r="FI266">
        <v>2</v>
      </c>
      <c r="FJ266">
        <v>0</v>
      </c>
      <c r="FK266">
        <v>24</v>
      </c>
      <c r="FL266">
        <v>6</v>
      </c>
      <c r="FM266">
        <v>1</v>
      </c>
      <c r="FN266">
        <v>0</v>
      </c>
      <c r="FO266">
        <v>1</v>
      </c>
      <c r="FP266">
        <v>0</v>
      </c>
      <c r="FQ266">
        <v>0</v>
      </c>
      <c r="FR266">
        <v>0</v>
      </c>
      <c r="FS266">
        <v>0</v>
      </c>
      <c r="FT266">
        <v>1</v>
      </c>
      <c r="FU266">
        <v>2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1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6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 t="s">
        <v>0</v>
      </c>
      <c r="GQ266">
        <v>0</v>
      </c>
      <c r="GR266">
        <v>0</v>
      </c>
      <c r="GS266" t="s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</row>
    <row r="267" spans="1:207">
      <c r="A267" t="s">
        <v>769</v>
      </c>
      <c r="B267" t="s">
        <v>766</v>
      </c>
      <c r="C267" t="str">
        <f>"281304"</f>
        <v>281304</v>
      </c>
      <c r="D267" t="s">
        <v>768</v>
      </c>
      <c r="E267">
        <v>22</v>
      </c>
      <c r="F267">
        <v>72</v>
      </c>
      <c r="G267">
        <v>94</v>
      </c>
      <c r="H267">
        <v>81</v>
      </c>
      <c r="I267">
        <v>13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13</v>
      </c>
      <c r="T267">
        <v>0</v>
      </c>
      <c r="U267">
        <v>0</v>
      </c>
      <c r="V267">
        <v>13</v>
      </c>
      <c r="W267">
        <v>0</v>
      </c>
      <c r="X267">
        <v>0</v>
      </c>
      <c r="Y267">
        <v>0</v>
      </c>
      <c r="Z267">
        <v>0</v>
      </c>
      <c r="AA267">
        <v>13</v>
      </c>
      <c r="AB267">
        <v>3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3</v>
      </c>
      <c r="AX267">
        <v>2</v>
      </c>
      <c r="AY267">
        <v>0</v>
      </c>
      <c r="AZ267">
        <v>0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2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1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1</v>
      </c>
      <c r="DW267">
        <v>1</v>
      </c>
      <c r="DX267">
        <v>5</v>
      </c>
      <c r="DY267">
        <v>1</v>
      </c>
      <c r="DZ267">
        <v>1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3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5</v>
      </c>
      <c r="ET267">
        <v>1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1</v>
      </c>
      <c r="FL267">
        <v>1</v>
      </c>
      <c r="FM267">
        <v>1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1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 t="s">
        <v>0</v>
      </c>
      <c r="GQ267">
        <v>0</v>
      </c>
      <c r="GR267">
        <v>0</v>
      </c>
      <c r="GS267" t="s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</row>
    <row r="268" spans="1:207">
      <c r="A268" t="s">
        <v>767</v>
      </c>
      <c r="B268" t="s">
        <v>766</v>
      </c>
      <c r="C268" t="str">
        <f>"281304"</f>
        <v>281304</v>
      </c>
      <c r="D268" t="s">
        <v>765</v>
      </c>
      <c r="E268">
        <v>23</v>
      </c>
      <c r="F268">
        <v>60</v>
      </c>
      <c r="G268">
        <v>90</v>
      </c>
      <c r="H268">
        <v>84</v>
      </c>
      <c r="I268">
        <v>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</v>
      </c>
      <c r="T268">
        <v>0</v>
      </c>
      <c r="U268">
        <v>0</v>
      </c>
      <c r="V268">
        <v>6</v>
      </c>
      <c r="W268">
        <v>0</v>
      </c>
      <c r="X268">
        <v>0</v>
      </c>
      <c r="Y268">
        <v>0</v>
      </c>
      <c r="Z268">
        <v>0</v>
      </c>
      <c r="AA268">
        <v>6</v>
      </c>
      <c r="AB268">
        <v>4</v>
      </c>
      <c r="AC268">
        <v>2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4</v>
      </c>
      <c r="AX268">
        <v>1</v>
      </c>
      <c r="AY268">
        <v>0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1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1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 t="s">
        <v>0</v>
      </c>
      <c r="GQ268">
        <v>0</v>
      </c>
      <c r="GR268">
        <v>0</v>
      </c>
      <c r="GS268" t="s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</row>
    <row r="269" spans="1:207">
      <c r="A269" t="s">
        <v>764</v>
      </c>
      <c r="B269" t="s">
        <v>298</v>
      </c>
      <c r="C269" t="str">
        <f>"281305"</f>
        <v>281305</v>
      </c>
      <c r="D269" t="s">
        <v>763</v>
      </c>
      <c r="E269">
        <v>1</v>
      </c>
      <c r="F269">
        <v>1177</v>
      </c>
      <c r="G269">
        <v>900</v>
      </c>
      <c r="H269">
        <v>521</v>
      </c>
      <c r="I269">
        <v>379</v>
      </c>
      <c r="J269">
        <v>0</v>
      </c>
      <c r="K269">
        <v>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379</v>
      </c>
      <c r="T269">
        <v>0</v>
      </c>
      <c r="U269">
        <v>0</v>
      </c>
      <c r="V269">
        <v>379</v>
      </c>
      <c r="W269">
        <v>20</v>
      </c>
      <c r="X269">
        <v>14</v>
      </c>
      <c r="Y269">
        <v>6</v>
      </c>
      <c r="Z269">
        <v>0</v>
      </c>
      <c r="AA269">
        <v>359</v>
      </c>
      <c r="AB269">
        <v>91</v>
      </c>
      <c r="AC269">
        <v>22</v>
      </c>
      <c r="AD269">
        <v>3</v>
      </c>
      <c r="AE269">
        <v>9</v>
      </c>
      <c r="AF269">
        <v>4</v>
      </c>
      <c r="AG269">
        <v>0</v>
      </c>
      <c r="AH269">
        <v>1</v>
      </c>
      <c r="AI269">
        <v>4</v>
      </c>
      <c r="AJ269">
        <v>0</v>
      </c>
      <c r="AK269">
        <v>4</v>
      </c>
      <c r="AL269">
        <v>11</v>
      </c>
      <c r="AM269">
        <v>4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5</v>
      </c>
      <c r="AU269">
        <v>16</v>
      </c>
      <c r="AV269">
        <v>7</v>
      </c>
      <c r="AW269">
        <v>91</v>
      </c>
      <c r="AX269">
        <v>68</v>
      </c>
      <c r="AY269">
        <v>6</v>
      </c>
      <c r="AZ269">
        <v>5</v>
      </c>
      <c r="BA269">
        <v>16</v>
      </c>
      <c r="BB269">
        <v>1</v>
      </c>
      <c r="BC269">
        <v>17</v>
      </c>
      <c r="BD269">
        <v>0</v>
      </c>
      <c r="BE269">
        <v>0</v>
      </c>
      <c r="BF269">
        <v>0</v>
      </c>
      <c r="BG269">
        <v>2</v>
      </c>
      <c r="BH269">
        <v>8</v>
      </c>
      <c r="BI269">
        <v>0</v>
      </c>
      <c r="BJ269">
        <v>1</v>
      </c>
      <c r="BK269">
        <v>1</v>
      </c>
      <c r="BL269">
        <v>5</v>
      </c>
      <c r="BM269">
        <v>0</v>
      </c>
      <c r="BN269">
        <v>4</v>
      </c>
      <c r="BO269">
        <v>0</v>
      </c>
      <c r="BP269">
        <v>1</v>
      </c>
      <c r="BQ269">
        <v>1</v>
      </c>
      <c r="BR269">
        <v>0</v>
      </c>
      <c r="BS269">
        <v>68</v>
      </c>
      <c r="BT269">
        <v>8</v>
      </c>
      <c r="BU269">
        <v>4</v>
      </c>
      <c r="BV269">
        <v>0</v>
      </c>
      <c r="BW269">
        <v>1</v>
      </c>
      <c r="BX269">
        <v>1</v>
      </c>
      <c r="BY269">
        <v>1</v>
      </c>
      <c r="BZ269">
        <v>0</v>
      </c>
      <c r="CA269">
        <v>0</v>
      </c>
      <c r="CB269">
        <v>0</v>
      </c>
      <c r="CC269">
        <v>0</v>
      </c>
      <c r="CD269">
        <v>1</v>
      </c>
      <c r="CE269">
        <v>8</v>
      </c>
      <c r="CF269">
        <v>8</v>
      </c>
      <c r="CG269">
        <v>3</v>
      </c>
      <c r="CH269">
        <v>2</v>
      </c>
      <c r="CI269">
        <v>0</v>
      </c>
      <c r="CJ269">
        <v>0</v>
      </c>
      <c r="CK269">
        <v>0</v>
      </c>
      <c r="CL269">
        <v>1</v>
      </c>
      <c r="CM269">
        <v>0</v>
      </c>
      <c r="CN269">
        <v>0</v>
      </c>
      <c r="CO269">
        <v>0</v>
      </c>
      <c r="CP269">
        <v>1</v>
      </c>
      <c r="CQ269">
        <v>0</v>
      </c>
      <c r="CR269">
        <v>1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8</v>
      </c>
      <c r="DB269">
        <v>100</v>
      </c>
      <c r="DC269">
        <v>0</v>
      </c>
      <c r="DD269">
        <v>5</v>
      </c>
      <c r="DE269">
        <v>1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0</v>
      </c>
      <c r="DS269">
        <v>0</v>
      </c>
      <c r="DT269">
        <v>93</v>
      </c>
      <c r="DU269">
        <v>0</v>
      </c>
      <c r="DV269">
        <v>0</v>
      </c>
      <c r="DW269">
        <v>100</v>
      </c>
      <c r="DX269">
        <v>29</v>
      </c>
      <c r="DY269">
        <v>7</v>
      </c>
      <c r="DZ269">
        <v>15</v>
      </c>
      <c r="EA269">
        <v>1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1</v>
      </c>
      <c r="EL269">
        <v>0</v>
      </c>
      <c r="EM269">
        <v>0</v>
      </c>
      <c r="EN269">
        <v>0</v>
      </c>
      <c r="EO269">
        <v>0</v>
      </c>
      <c r="EP269">
        <v>5</v>
      </c>
      <c r="EQ269">
        <v>0</v>
      </c>
      <c r="ER269">
        <v>0</v>
      </c>
      <c r="ES269">
        <v>29</v>
      </c>
      <c r="ET269">
        <v>38</v>
      </c>
      <c r="EU269">
        <v>11</v>
      </c>
      <c r="EV269">
        <v>5</v>
      </c>
      <c r="EW269">
        <v>4</v>
      </c>
      <c r="EX269">
        <v>4</v>
      </c>
      <c r="EY269">
        <v>0</v>
      </c>
      <c r="EZ269">
        <v>2</v>
      </c>
      <c r="FA269">
        <v>4</v>
      </c>
      <c r="FB269">
        <v>0</v>
      </c>
      <c r="FC269">
        <v>0</v>
      </c>
      <c r="FD269">
        <v>4</v>
      </c>
      <c r="FE269">
        <v>2</v>
      </c>
      <c r="FF269">
        <v>2</v>
      </c>
      <c r="FG269">
        <v>0</v>
      </c>
      <c r="FH269">
        <v>0</v>
      </c>
      <c r="FI269">
        <v>0</v>
      </c>
      <c r="FJ269">
        <v>0</v>
      </c>
      <c r="FK269">
        <v>38</v>
      </c>
      <c r="FL269">
        <v>17</v>
      </c>
      <c r="FM269">
        <v>7</v>
      </c>
      <c r="FN269">
        <v>4</v>
      </c>
      <c r="FO269">
        <v>1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2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3</v>
      </c>
      <c r="GC269">
        <v>0</v>
      </c>
      <c r="GD269">
        <v>0</v>
      </c>
      <c r="GE269">
        <v>0</v>
      </c>
      <c r="GF269">
        <v>0</v>
      </c>
      <c r="GG269">
        <v>17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 t="s">
        <v>0</v>
      </c>
      <c r="GQ269">
        <v>0</v>
      </c>
      <c r="GR269">
        <v>0</v>
      </c>
      <c r="GS269" t="s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</row>
    <row r="270" spans="1:207">
      <c r="A270" t="s">
        <v>762</v>
      </c>
      <c r="B270" t="s">
        <v>298</v>
      </c>
      <c r="C270" t="str">
        <f>"281305"</f>
        <v>281305</v>
      </c>
      <c r="D270" t="s">
        <v>761</v>
      </c>
      <c r="E270">
        <v>2</v>
      </c>
      <c r="F270">
        <v>622</v>
      </c>
      <c r="G270">
        <v>480</v>
      </c>
      <c r="H270">
        <v>305</v>
      </c>
      <c r="I270">
        <v>175</v>
      </c>
      <c r="J270">
        <v>0</v>
      </c>
      <c r="K270">
        <v>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175</v>
      </c>
      <c r="T270">
        <v>0</v>
      </c>
      <c r="U270">
        <v>0</v>
      </c>
      <c r="V270">
        <v>175</v>
      </c>
      <c r="W270">
        <v>2</v>
      </c>
      <c r="X270">
        <v>0</v>
      </c>
      <c r="Y270">
        <v>2</v>
      </c>
      <c r="Z270">
        <v>0</v>
      </c>
      <c r="AA270">
        <v>173</v>
      </c>
      <c r="AB270">
        <v>33</v>
      </c>
      <c r="AC270">
        <v>7</v>
      </c>
      <c r="AD270">
        <v>2</v>
      </c>
      <c r="AE270">
        <v>6</v>
      </c>
      <c r="AF270">
        <v>3</v>
      </c>
      <c r="AG270">
        <v>1</v>
      </c>
      <c r="AH270">
        <v>1</v>
      </c>
      <c r="AI270">
        <v>2</v>
      </c>
      <c r="AJ270">
        <v>2</v>
      </c>
      <c r="AK270">
        <v>1</v>
      </c>
      <c r="AL270">
        <v>3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0</v>
      </c>
      <c r="AU270">
        <v>3</v>
      </c>
      <c r="AV270">
        <v>0</v>
      </c>
      <c r="AW270">
        <v>33</v>
      </c>
      <c r="AX270">
        <v>37</v>
      </c>
      <c r="AY270">
        <v>6</v>
      </c>
      <c r="AZ270">
        <v>10</v>
      </c>
      <c r="BA270">
        <v>3</v>
      </c>
      <c r="BB270">
        <v>4</v>
      </c>
      <c r="BC270">
        <v>6</v>
      </c>
      <c r="BD270">
        <v>0</v>
      </c>
      <c r="BE270">
        <v>1</v>
      </c>
      <c r="BF270">
        <v>0</v>
      </c>
      <c r="BG270">
        <v>1</v>
      </c>
      <c r="BH270">
        <v>3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2</v>
      </c>
      <c r="BO270">
        <v>0</v>
      </c>
      <c r="BP270">
        <v>0</v>
      </c>
      <c r="BQ270">
        <v>0</v>
      </c>
      <c r="BR270">
        <v>0</v>
      </c>
      <c r="BS270">
        <v>37</v>
      </c>
      <c r="BT270">
        <v>9</v>
      </c>
      <c r="BU270">
        <v>4</v>
      </c>
      <c r="BV270">
        <v>0</v>
      </c>
      <c r="BW270">
        <v>0</v>
      </c>
      <c r="BX270">
        <v>0</v>
      </c>
      <c r="BY270">
        <v>1</v>
      </c>
      <c r="BZ270">
        <v>1</v>
      </c>
      <c r="CA270">
        <v>2</v>
      </c>
      <c r="CB270">
        <v>0</v>
      </c>
      <c r="CC270">
        <v>0</v>
      </c>
      <c r="CD270">
        <v>1</v>
      </c>
      <c r="CE270">
        <v>9</v>
      </c>
      <c r="CF270">
        <v>11</v>
      </c>
      <c r="CG270">
        <v>4</v>
      </c>
      <c r="CH270">
        <v>1</v>
      </c>
      <c r="CI270">
        <v>0</v>
      </c>
      <c r="CJ270">
        <v>0</v>
      </c>
      <c r="CK270">
        <v>0</v>
      </c>
      <c r="CL270">
        <v>1</v>
      </c>
      <c r="CM270">
        <v>1</v>
      </c>
      <c r="CN270">
        <v>0</v>
      </c>
      <c r="CO270">
        <v>0</v>
      </c>
      <c r="CP270">
        <v>1</v>
      </c>
      <c r="CQ270">
        <v>0</v>
      </c>
      <c r="CR270">
        <v>0</v>
      </c>
      <c r="CS270">
        <v>0</v>
      </c>
      <c r="CT270">
        <v>1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1</v>
      </c>
      <c r="DA270">
        <v>11</v>
      </c>
      <c r="DB270">
        <v>22</v>
      </c>
      <c r="DC270">
        <v>3</v>
      </c>
      <c r="DD270">
        <v>4</v>
      </c>
      <c r="DE270">
        <v>0</v>
      </c>
      <c r="DF270">
        <v>0</v>
      </c>
      <c r="DG270">
        <v>0</v>
      </c>
      <c r="DH270">
        <v>3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2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10</v>
      </c>
      <c r="DU270">
        <v>0</v>
      </c>
      <c r="DV270">
        <v>0</v>
      </c>
      <c r="DW270">
        <v>22</v>
      </c>
      <c r="DX270">
        <v>27</v>
      </c>
      <c r="DY270">
        <v>4</v>
      </c>
      <c r="DZ270">
        <v>21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1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1</v>
      </c>
      <c r="EQ270">
        <v>0</v>
      </c>
      <c r="ER270">
        <v>0</v>
      </c>
      <c r="ES270">
        <v>27</v>
      </c>
      <c r="ET270">
        <v>21</v>
      </c>
      <c r="EU270">
        <v>9</v>
      </c>
      <c r="EV270">
        <v>3</v>
      </c>
      <c r="EW270">
        <v>3</v>
      </c>
      <c r="EX270">
        <v>1</v>
      </c>
      <c r="EY270">
        <v>1</v>
      </c>
      <c r="EZ270">
        <v>0</v>
      </c>
      <c r="FA270">
        <v>2</v>
      </c>
      <c r="FB270">
        <v>0</v>
      </c>
      <c r="FC270">
        <v>0</v>
      </c>
      <c r="FD270">
        <v>1</v>
      </c>
      <c r="FE270">
        <v>0</v>
      </c>
      <c r="FF270">
        <v>1</v>
      </c>
      <c r="FG270">
        <v>0</v>
      </c>
      <c r="FH270">
        <v>0</v>
      </c>
      <c r="FI270">
        <v>0</v>
      </c>
      <c r="FJ270">
        <v>0</v>
      </c>
      <c r="FK270">
        <v>21</v>
      </c>
      <c r="FL270">
        <v>12</v>
      </c>
      <c r="FM270">
        <v>4</v>
      </c>
      <c r="FN270">
        <v>1</v>
      </c>
      <c r="FO270">
        <v>0</v>
      </c>
      <c r="FP270">
        <v>1</v>
      </c>
      <c r="FQ270">
        <v>0</v>
      </c>
      <c r="FR270">
        <v>0</v>
      </c>
      <c r="FS270">
        <v>0</v>
      </c>
      <c r="FT270">
        <v>0</v>
      </c>
      <c r="FU270">
        <v>1</v>
      </c>
      <c r="FV270">
        <v>1</v>
      </c>
      <c r="FW270">
        <v>1</v>
      </c>
      <c r="FX270">
        <v>0</v>
      </c>
      <c r="FY270">
        <v>0</v>
      </c>
      <c r="FZ270">
        <v>0</v>
      </c>
      <c r="GA270">
        <v>1</v>
      </c>
      <c r="GB270">
        <v>0</v>
      </c>
      <c r="GC270">
        <v>0</v>
      </c>
      <c r="GD270">
        <v>0</v>
      </c>
      <c r="GE270">
        <v>1</v>
      </c>
      <c r="GF270">
        <v>1</v>
      </c>
      <c r="GG270">
        <v>12</v>
      </c>
      <c r="GH270">
        <v>1</v>
      </c>
      <c r="GI270">
        <v>1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 t="s">
        <v>0</v>
      </c>
      <c r="GQ270">
        <v>0</v>
      </c>
      <c r="GR270">
        <v>0</v>
      </c>
      <c r="GS270" t="s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1</v>
      </c>
    </row>
    <row r="271" spans="1:207">
      <c r="A271" t="s">
        <v>760</v>
      </c>
      <c r="B271" t="s">
        <v>298</v>
      </c>
      <c r="C271" t="str">
        <f>"281305"</f>
        <v>281305</v>
      </c>
      <c r="D271" t="s">
        <v>754</v>
      </c>
      <c r="E271">
        <v>3</v>
      </c>
      <c r="F271">
        <v>486</v>
      </c>
      <c r="G271">
        <v>358</v>
      </c>
      <c r="H271">
        <v>207</v>
      </c>
      <c r="I271">
        <v>151</v>
      </c>
      <c r="J271">
        <v>0</v>
      </c>
      <c r="K271">
        <v>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151</v>
      </c>
      <c r="T271">
        <v>0</v>
      </c>
      <c r="U271">
        <v>0</v>
      </c>
      <c r="V271">
        <v>151</v>
      </c>
      <c r="W271">
        <v>1</v>
      </c>
      <c r="X271">
        <v>1</v>
      </c>
      <c r="Y271">
        <v>0</v>
      </c>
      <c r="Z271">
        <v>0</v>
      </c>
      <c r="AA271">
        <v>150</v>
      </c>
      <c r="AB271">
        <v>51</v>
      </c>
      <c r="AC271">
        <v>13</v>
      </c>
      <c r="AD271">
        <v>1</v>
      </c>
      <c r="AE271">
        <v>3</v>
      </c>
      <c r="AF271">
        <v>0</v>
      </c>
      <c r="AG271">
        <v>1</v>
      </c>
      <c r="AH271">
        <v>0</v>
      </c>
      <c r="AI271">
        <v>2</v>
      </c>
      <c r="AJ271">
        <v>0</v>
      </c>
      <c r="AK271">
        <v>1</v>
      </c>
      <c r="AL271">
        <v>8</v>
      </c>
      <c r="AM271">
        <v>0</v>
      </c>
      <c r="AN271">
        <v>0</v>
      </c>
      <c r="AO271">
        <v>1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20</v>
      </c>
      <c r="AV271">
        <v>0</v>
      </c>
      <c r="AW271">
        <v>51</v>
      </c>
      <c r="AX271">
        <v>38</v>
      </c>
      <c r="AY271">
        <v>11</v>
      </c>
      <c r="AZ271">
        <v>5</v>
      </c>
      <c r="BA271">
        <v>8</v>
      </c>
      <c r="BB271">
        <v>0</v>
      </c>
      <c r="BC271">
        <v>5</v>
      </c>
      <c r="BD271">
        <v>0</v>
      </c>
      <c r="BE271">
        <v>0</v>
      </c>
      <c r="BF271">
        <v>0</v>
      </c>
      <c r="BG271">
        <v>0</v>
      </c>
      <c r="BH271">
        <v>7</v>
      </c>
      <c r="BI271">
        <v>0</v>
      </c>
      <c r="BJ271">
        <v>0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38</v>
      </c>
      <c r="BT271">
        <v>5</v>
      </c>
      <c r="BU271">
        <v>2</v>
      </c>
      <c r="BV271">
        <v>0</v>
      </c>
      <c r="BW271">
        <v>0</v>
      </c>
      <c r="BX271">
        <v>0</v>
      </c>
      <c r="BY271">
        <v>0</v>
      </c>
      <c r="BZ271">
        <v>3</v>
      </c>
      <c r="CA271">
        <v>0</v>
      </c>
      <c r="CB271">
        <v>0</v>
      </c>
      <c r="CC271">
        <v>0</v>
      </c>
      <c r="CD271">
        <v>0</v>
      </c>
      <c r="CE271">
        <v>5</v>
      </c>
      <c r="CF271">
        <v>7</v>
      </c>
      <c r="CG271">
        <v>5</v>
      </c>
      <c r="CH271">
        <v>0</v>
      </c>
      <c r="CI271">
        <v>0</v>
      </c>
      <c r="CJ271">
        <v>0</v>
      </c>
      <c r="CK271">
        <v>0</v>
      </c>
      <c r="CL271">
        <v>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1</v>
      </c>
      <c r="CW271">
        <v>0</v>
      </c>
      <c r="CX271">
        <v>0</v>
      </c>
      <c r="CY271">
        <v>0</v>
      </c>
      <c r="CZ271">
        <v>0</v>
      </c>
      <c r="DA271">
        <v>7</v>
      </c>
      <c r="DB271">
        <v>15</v>
      </c>
      <c r="DC271">
        <v>1</v>
      </c>
      <c r="DD271">
        <v>0</v>
      </c>
      <c r="DE271">
        <v>0</v>
      </c>
      <c r="DF271">
        <v>0</v>
      </c>
      <c r="DG271">
        <v>0</v>
      </c>
      <c r="DH271">
        <v>1</v>
      </c>
      <c r="DI271">
        <v>1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1</v>
      </c>
      <c r="DQ271">
        <v>0</v>
      </c>
      <c r="DR271">
        <v>0</v>
      </c>
      <c r="DS271">
        <v>0</v>
      </c>
      <c r="DT271">
        <v>11</v>
      </c>
      <c r="DU271">
        <v>0</v>
      </c>
      <c r="DV271">
        <v>0</v>
      </c>
      <c r="DW271">
        <v>15</v>
      </c>
      <c r="DX271">
        <v>13</v>
      </c>
      <c r="DY271">
        <v>3</v>
      </c>
      <c r="DZ271">
        <v>9</v>
      </c>
      <c r="EA271">
        <v>1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13</v>
      </c>
      <c r="ET271">
        <v>13</v>
      </c>
      <c r="EU271">
        <v>4</v>
      </c>
      <c r="EV271">
        <v>2</v>
      </c>
      <c r="EW271">
        <v>1</v>
      </c>
      <c r="EX271">
        <v>0</v>
      </c>
      <c r="EY271">
        <v>0</v>
      </c>
      <c r="EZ271">
        <v>1</v>
      </c>
      <c r="FA271">
        <v>1</v>
      </c>
      <c r="FB271">
        <v>0</v>
      </c>
      <c r="FC271">
        <v>0</v>
      </c>
      <c r="FD271">
        <v>2</v>
      </c>
      <c r="FE271">
        <v>0</v>
      </c>
      <c r="FF271">
        <v>0</v>
      </c>
      <c r="FG271">
        <v>1</v>
      </c>
      <c r="FH271">
        <v>1</v>
      </c>
      <c r="FI271">
        <v>0</v>
      </c>
      <c r="FJ271">
        <v>0</v>
      </c>
      <c r="FK271">
        <v>13</v>
      </c>
      <c r="FL271">
        <v>6</v>
      </c>
      <c r="FM271">
        <v>3</v>
      </c>
      <c r="FN271">
        <v>1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1</v>
      </c>
      <c r="GB271">
        <v>1</v>
      </c>
      <c r="GC271">
        <v>0</v>
      </c>
      <c r="GD271">
        <v>0</v>
      </c>
      <c r="GE271">
        <v>0</v>
      </c>
      <c r="GF271">
        <v>0</v>
      </c>
      <c r="GG271">
        <v>6</v>
      </c>
      <c r="GH271">
        <v>2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1</v>
      </c>
      <c r="GO271">
        <v>0</v>
      </c>
      <c r="GP271" t="s">
        <v>0</v>
      </c>
      <c r="GQ271">
        <v>0</v>
      </c>
      <c r="GR271">
        <v>1</v>
      </c>
      <c r="GS271" t="s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2</v>
      </c>
    </row>
    <row r="272" spans="1:207">
      <c r="A272" t="s">
        <v>759</v>
      </c>
      <c r="B272" t="s">
        <v>298</v>
      </c>
      <c r="C272" t="str">
        <f>"281305"</f>
        <v>281305</v>
      </c>
      <c r="D272" t="s">
        <v>754</v>
      </c>
      <c r="E272">
        <v>4</v>
      </c>
      <c r="F272">
        <v>521</v>
      </c>
      <c r="G272">
        <v>400</v>
      </c>
      <c r="H272">
        <v>238</v>
      </c>
      <c r="I272">
        <v>162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162</v>
      </c>
      <c r="T272">
        <v>0</v>
      </c>
      <c r="U272">
        <v>0</v>
      </c>
      <c r="V272">
        <v>162</v>
      </c>
      <c r="W272">
        <v>9</v>
      </c>
      <c r="X272">
        <v>6</v>
      </c>
      <c r="Y272">
        <v>3</v>
      </c>
      <c r="Z272">
        <v>0</v>
      </c>
      <c r="AA272">
        <v>153</v>
      </c>
      <c r="AB272">
        <v>65</v>
      </c>
      <c r="AC272">
        <v>16</v>
      </c>
      <c r="AD272">
        <v>1</v>
      </c>
      <c r="AE272">
        <v>6</v>
      </c>
      <c r="AF272">
        <v>3</v>
      </c>
      <c r="AG272">
        <v>0</v>
      </c>
      <c r="AH272">
        <v>1</v>
      </c>
      <c r="AI272">
        <v>5</v>
      </c>
      <c r="AJ272">
        <v>0</v>
      </c>
      <c r="AK272">
        <v>5</v>
      </c>
      <c r="AL272">
        <v>4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1</v>
      </c>
      <c r="AS272">
        <v>1</v>
      </c>
      <c r="AT272">
        <v>3</v>
      </c>
      <c r="AU272">
        <v>18</v>
      </c>
      <c r="AV272">
        <v>0</v>
      </c>
      <c r="AW272">
        <v>65</v>
      </c>
      <c r="AX272">
        <v>30</v>
      </c>
      <c r="AY272">
        <v>6</v>
      </c>
      <c r="AZ272">
        <v>8</v>
      </c>
      <c r="BA272">
        <v>7</v>
      </c>
      <c r="BB272">
        <v>1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3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1</v>
      </c>
      <c r="BQ272">
        <v>2</v>
      </c>
      <c r="BR272">
        <v>0</v>
      </c>
      <c r="BS272">
        <v>30</v>
      </c>
      <c r="BT272">
        <v>10</v>
      </c>
      <c r="BU272">
        <v>3</v>
      </c>
      <c r="BV272">
        <v>2</v>
      </c>
      <c r="BW272">
        <v>1</v>
      </c>
      <c r="BX272">
        <v>1</v>
      </c>
      <c r="BY272">
        <v>0</v>
      </c>
      <c r="BZ272">
        <v>0</v>
      </c>
      <c r="CA272">
        <v>0</v>
      </c>
      <c r="CB272">
        <v>1</v>
      </c>
      <c r="CC272">
        <v>1</v>
      </c>
      <c r="CD272">
        <v>1</v>
      </c>
      <c r="CE272">
        <v>10</v>
      </c>
      <c r="CF272">
        <v>4</v>
      </c>
      <c r="CG272">
        <v>3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1</v>
      </c>
      <c r="DA272">
        <v>4</v>
      </c>
      <c r="DB272">
        <v>7</v>
      </c>
      <c r="DC272">
        <v>4</v>
      </c>
      <c r="DD272">
        <v>0</v>
      </c>
      <c r="DE272">
        <v>1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2</v>
      </c>
      <c r="DU272">
        <v>0</v>
      </c>
      <c r="DV272">
        <v>0</v>
      </c>
      <c r="DW272">
        <v>7</v>
      </c>
      <c r="DX272">
        <v>12</v>
      </c>
      <c r="DY272">
        <v>4</v>
      </c>
      <c r="DZ272">
        <v>4</v>
      </c>
      <c r="EA272">
        <v>1</v>
      </c>
      <c r="EB272">
        <v>0</v>
      </c>
      <c r="EC272">
        <v>0</v>
      </c>
      <c r="ED272">
        <v>0</v>
      </c>
      <c r="EE272">
        <v>1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2</v>
      </c>
      <c r="EQ272">
        <v>0</v>
      </c>
      <c r="ER272">
        <v>0</v>
      </c>
      <c r="ES272">
        <v>12</v>
      </c>
      <c r="ET272">
        <v>15</v>
      </c>
      <c r="EU272">
        <v>5</v>
      </c>
      <c r="EV272">
        <v>4</v>
      </c>
      <c r="EW272">
        <v>0</v>
      </c>
      <c r="EX272">
        <v>0</v>
      </c>
      <c r="EY272">
        <v>2</v>
      </c>
      <c r="EZ272">
        <v>1</v>
      </c>
      <c r="FA272">
        <v>0</v>
      </c>
      <c r="FB272">
        <v>0</v>
      </c>
      <c r="FC272">
        <v>1</v>
      </c>
      <c r="FD272">
        <v>0</v>
      </c>
      <c r="FE272">
        <v>0</v>
      </c>
      <c r="FF272">
        <v>0</v>
      </c>
      <c r="FG272">
        <v>1</v>
      </c>
      <c r="FH272">
        <v>0</v>
      </c>
      <c r="FI272">
        <v>1</v>
      </c>
      <c r="FJ272">
        <v>0</v>
      </c>
      <c r="FK272">
        <v>15</v>
      </c>
      <c r="FL272">
        <v>5</v>
      </c>
      <c r="FM272">
        <v>1</v>
      </c>
      <c r="FN272">
        <v>1</v>
      </c>
      <c r="FO272">
        <v>1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1</v>
      </c>
      <c r="FW272">
        <v>1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5</v>
      </c>
      <c r="GH272">
        <v>5</v>
      </c>
      <c r="GI272">
        <v>1</v>
      </c>
      <c r="GJ272">
        <v>0</v>
      </c>
      <c r="GK272">
        <v>0</v>
      </c>
      <c r="GL272">
        <v>0</v>
      </c>
      <c r="GM272">
        <v>1</v>
      </c>
      <c r="GN272">
        <v>0</v>
      </c>
      <c r="GO272">
        <v>0</v>
      </c>
      <c r="GP272" t="s">
        <v>0</v>
      </c>
      <c r="GQ272">
        <v>2</v>
      </c>
      <c r="GR272">
        <v>0</v>
      </c>
      <c r="GS272" t="s">
        <v>0</v>
      </c>
      <c r="GT272">
        <v>0</v>
      </c>
      <c r="GU272">
        <v>0</v>
      </c>
      <c r="GV272">
        <v>0</v>
      </c>
      <c r="GW272">
        <v>0</v>
      </c>
      <c r="GX272">
        <v>1</v>
      </c>
      <c r="GY272">
        <v>5</v>
      </c>
    </row>
    <row r="273" spans="1:207">
      <c r="A273" t="s">
        <v>758</v>
      </c>
      <c r="B273" t="s">
        <v>298</v>
      </c>
      <c r="C273" t="str">
        <f>"281305"</f>
        <v>281305</v>
      </c>
      <c r="D273" t="s">
        <v>757</v>
      </c>
      <c r="E273">
        <v>5</v>
      </c>
      <c r="F273">
        <v>448</v>
      </c>
      <c r="G273">
        <v>350</v>
      </c>
      <c r="H273">
        <v>233</v>
      </c>
      <c r="I273">
        <v>117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117</v>
      </c>
      <c r="T273">
        <v>0</v>
      </c>
      <c r="U273">
        <v>0</v>
      </c>
      <c r="V273">
        <v>117</v>
      </c>
      <c r="W273">
        <v>5</v>
      </c>
      <c r="X273">
        <v>5</v>
      </c>
      <c r="Y273">
        <v>0</v>
      </c>
      <c r="Z273">
        <v>0</v>
      </c>
      <c r="AA273">
        <v>112</v>
      </c>
      <c r="AB273">
        <v>35</v>
      </c>
      <c r="AC273">
        <v>9</v>
      </c>
      <c r="AD273">
        <v>0</v>
      </c>
      <c r="AE273">
        <v>7</v>
      </c>
      <c r="AF273">
        <v>3</v>
      </c>
      <c r="AG273">
        <v>0</v>
      </c>
      <c r="AH273">
        <v>0</v>
      </c>
      <c r="AI273">
        <v>0</v>
      </c>
      <c r="AJ273">
        <v>0</v>
      </c>
      <c r="AK273">
        <v>5</v>
      </c>
      <c r="AL273">
        <v>3</v>
      </c>
      <c r="AM273">
        <v>0</v>
      </c>
      <c r="AN273">
        <v>0</v>
      </c>
      <c r="AO273">
        <v>0</v>
      </c>
      <c r="AP273">
        <v>0</v>
      </c>
      <c r="AQ273">
        <v>2</v>
      </c>
      <c r="AR273">
        <v>0</v>
      </c>
      <c r="AS273">
        <v>0</v>
      </c>
      <c r="AT273">
        <v>1</v>
      </c>
      <c r="AU273">
        <v>5</v>
      </c>
      <c r="AV273">
        <v>0</v>
      </c>
      <c r="AW273">
        <v>35</v>
      </c>
      <c r="AX273">
        <v>20</v>
      </c>
      <c r="AY273">
        <v>3</v>
      </c>
      <c r="AZ273">
        <v>0</v>
      </c>
      <c r="BA273">
        <v>3</v>
      </c>
      <c r="BB273">
        <v>0</v>
      </c>
      <c r="BC273">
        <v>4</v>
      </c>
      <c r="BD273">
        <v>0</v>
      </c>
      <c r="BE273">
        <v>0</v>
      </c>
      <c r="BF273">
        <v>0</v>
      </c>
      <c r="BG273">
        <v>1</v>
      </c>
      <c r="BH273">
        <v>6</v>
      </c>
      <c r="BI273">
        <v>0</v>
      </c>
      <c r="BJ273">
        <v>0</v>
      </c>
      <c r="BK273">
        <v>0</v>
      </c>
      <c r="BL273">
        <v>2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20</v>
      </c>
      <c r="BT273">
        <v>1</v>
      </c>
      <c r="BU273">
        <v>0</v>
      </c>
      <c r="BV273">
        <v>0</v>
      </c>
      <c r="BW273">
        <v>0</v>
      </c>
      <c r="BX273">
        <v>0</v>
      </c>
      <c r="BY273">
        <v>1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1</v>
      </c>
      <c r="CF273">
        <v>3</v>
      </c>
      <c r="CG273">
        <v>2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3</v>
      </c>
      <c r="DB273">
        <v>28</v>
      </c>
      <c r="DC273">
        <v>4</v>
      </c>
      <c r="DD273">
        <v>1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6</v>
      </c>
      <c r="DS273">
        <v>0</v>
      </c>
      <c r="DT273">
        <v>17</v>
      </c>
      <c r="DU273">
        <v>0</v>
      </c>
      <c r="DV273">
        <v>0</v>
      </c>
      <c r="DW273">
        <v>28</v>
      </c>
      <c r="DX273">
        <v>10</v>
      </c>
      <c r="DY273">
        <v>3</v>
      </c>
      <c r="DZ273">
        <v>2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1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4</v>
      </c>
      <c r="EQ273">
        <v>0</v>
      </c>
      <c r="ER273">
        <v>0</v>
      </c>
      <c r="ES273">
        <v>10</v>
      </c>
      <c r="ET273">
        <v>5</v>
      </c>
      <c r="EU273">
        <v>0</v>
      </c>
      <c r="EV273">
        <v>2</v>
      </c>
      <c r="EW273">
        <v>0</v>
      </c>
      <c r="EX273">
        <v>1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2</v>
      </c>
      <c r="FJ273">
        <v>0</v>
      </c>
      <c r="FK273">
        <v>5</v>
      </c>
      <c r="FL273">
        <v>8</v>
      </c>
      <c r="FM273">
        <v>1</v>
      </c>
      <c r="FN273">
        <v>3</v>
      </c>
      <c r="FO273">
        <v>0</v>
      </c>
      <c r="FP273">
        <v>0</v>
      </c>
      <c r="FQ273">
        <v>1</v>
      </c>
      <c r="FR273">
        <v>0</v>
      </c>
      <c r="FS273">
        <v>0</v>
      </c>
      <c r="FT273">
        <v>1</v>
      </c>
      <c r="FU273">
        <v>1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1</v>
      </c>
      <c r="GG273">
        <v>8</v>
      </c>
      <c r="GH273">
        <v>2</v>
      </c>
      <c r="GI273">
        <v>1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1</v>
      </c>
      <c r="GP273" t="s">
        <v>0</v>
      </c>
      <c r="GQ273">
        <v>0</v>
      </c>
      <c r="GR273">
        <v>0</v>
      </c>
      <c r="GS273" t="s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2</v>
      </c>
    </row>
    <row r="274" spans="1:207">
      <c r="A274" t="s">
        <v>756</v>
      </c>
      <c r="B274" t="s">
        <v>749</v>
      </c>
      <c r="C274" t="str">
        <f>"281306"</f>
        <v>281306</v>
      </c>
      <c r="D274" t="s">
        <v>357</v>
      </c>
      <c r="E274">
        <v>1</v>
      </c>
      <c r="F274">
        <v>565</v>
      </c>
      <c r="G274">
        <v>430</v>
      </c>
      <c r="H274">
        <v>184</v>
      </c>
      <c r="I274">
        <v>246</v>
      </c>
      <c r="J274">
        <v>0</v>
      </c>
      <c r="K274">
        <v>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246</v>
      </c>
      <c r="T274">
        <v>0</v>
      </c>
      <c r="U274">
        <v>0</v>
      </c>
      <c r="V274">
        <v>246</v>
      </c>
      <c r="W274">
        <v>5</v>
      </c>
      <c r="X274">
        <v>3</v>
      </c>
      <c r="Y274">
        <v>2</v>
      </c>
      <c r="Z274">
        <v>0</v>
      </c>
      <c r="AA274">
        <v>241</v>
      </c>
      <c r="AB274">
        <v>81</v>
      </c>
      <c r="AC274">
        <v>18</v>
      </c>
      <c r="AD274">
        <v>0</v>
      </c>
      <c r="AE274">
        <v>25</v>
      </c>
      <c r="AF274">
        <v>2</v>
      </c>
      <c r="AG274">
        <v>0</v>
      </c>
      <c r="AH274">
        <v>0</v>
      </c>
      <c r="AI274">
        <v>2</v>
      </c>
      <c r="AJ274">
        <v>0</v>
      </c>
      <c r="AK274">
        <v>8</v>
      </c>
      <c r="AL274">
        <v>19</v>
      </c>
      <c r="AM274">
        <v>1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1</v>
      </c>
      <c r="AT274">
        <v>0</v>
      </c>
      <c r="AU274">
        <v>1</v>
      </c>
      <c r="AV274">
        <v>3</v>
      </c>
      <c r="AW274">
        <v>81</v>
      </c>
      <c r="AX274">
        <v>54</v>
      </c>
      <c r="AY274">
        <v>2</v>
      </c>
      <c r="AZ274">
        <v>3</v>
      </c>
      <c r="BA274">
        <v>28</v>
      </c>
      <c r="BB274">
        <v>2</v>
      </c>
      <c r="BC274">
        <v>8</v>
      </c>
      <c r="BD274">
        <v>0</v>
      </c>
      <c r="BE274">
        <v>0</v>
      </c>
      <c r="BF274">
        <v>0</v>
      </c>
      <c r="BG274">
        <v>1</v>
      </c>
      <c r="BH274">
        <v>7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2</v>
      </c>
      <c r="BO274">
        <v>0</v>
      </c>
      <c r="BP274">
        <v>1</v>
      </c>
      <c r="BQ274">
        <v>0</v>
      </c>
      <c r="BR274">
        <v>0</v>
      </c>
      <c r="BS274">
        <v>54</v>
      </c>
      <c r="BT274">
        <v>7</v>
      </c>
      <c r="BU274">
        <v>4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1</v>
      </c>
      <c r="CC274">
        <v>0</v>
      </c>
      <c r="CD274">
        <v>2</v>
      </c>
      <c r="CE274">
        <v>7</v>
      </c>
      <c r="CF274">
        <v>5</v>
      </c>
      <c r="CG274">
        <v>1</v>
      </c>
      <c r="CH274">
        <v>0</v>
      </c>
      <c r="CI274">
        <v>0</v>
      </c>
      <c r="CJ274">
        <v>0</v>
      </c>
      <c r="CK274">
        <v>0</v>
      </c>
      <c r="CL274">
        <v>2</v>
      </c>
      <c r="CM274">
        <v>0</v>
      </c>
      <c r="CN274">
        <v>1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1</v>
      </c>
      <c r="DA274">
        <v>5</v>
      </c>
      <c r="DB274">
        <v>12</v>
      </c>
      <c r="DC274">
        <v>1</v>
      </c>
      <c r="DD274">
        <v>7</v>
      </c>
      <c r="DE274">
        <v>0</v>
      </c>
      <c r="DF274">
        <v>0</v>
      </c>
      <c r="DG274">
        <v>0</v>
      </c>
      <c r="DH274">
        <v>1</v>
      </c>
      <c r="DI274">
        <v>2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1</v>
      </c>
      <c r="DU274">
        <v>0</v>
      </c>
      <c r="DV274">
        <v>0</v>
      </c>
      <c r="DW274">
        <v>12</v>
      </c>
      <c r="DX274">
        <v>37</v>
      </c>
      <c r="DY274">
        <v>9</v>
      </c>
      <c r="DZ274">
        <v>18</v>
      </c>
      <c r="EA274">
        <v>3</v>
      </c>
      <c r="EB274">
        <v>1</v>
      </c>
      <c r="EC274">
        <v>0</v>
      </c>
      <c r="ED274">
        <v>0</v>
      </c>
      <c r="EE274">
        <v>2</v>
      </c>
      <c r="EF274">
        <v>0</v>
      </c>
      <c r="EG274">
        <v>0</v>
      </c>
      <c r="EH274">
        <v>0</v>
      </c>
      <c r="EI274">
        <v>1</v>
      </c>
      <c r="EJ274">
        <v>0</v>
      </c>
      <c r="EK274">
        <v>0</v>
      </c>
      <c r="EL274">
        <v>0</v>
      </c>
      <c r="EM274">
        <v>0</v>
      </c>
      <c r="EN274">
        <v>1</v>
      </c>
      <c r="EO274">
        <v>0</v>
      </c>
      <c r="EP274">
        <v>0</v>
      </c>
      <c r="EQ274">
        <v>2</v>
      </c>
      <c r="ER274">
        <v>0</v>
      </c>
      <c r="ES274">
        <v>37</v>
      </c>
      <c r="ET274">
        <v>24</v>
      </c>
      <c r="EU274">
        <v>8</v>
      </c>
      <c r="EV274">
        <v>1</v>
      </c>
      <c r="EW274">
        <v>3</v>
      </c>
      <c r="EX274">
        <v>1</v>
      </c>
      <c r="EY274">
        <v>2</v>
      </c>
      <c r="EZ274">
        <v>2</v>
      </c>
      <c r="FA274">
        <v>3</v>
      </c>
      <c r="FB274">
        <v>3</v>
      </c>
      <c r="FC274">
        <v>0</v>
      </c>
      <c r="FD274">
        <v>1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24</v>
      </c>
      <c r="FL274">
        <v>18</v>
      </c>
      <c r="FM274">
        <v>11</v>
      </c>
      <c r="FN274">
        <v>3</v>
      </c>
      <c r="FO274">
        <v>0</v>
      </c>
      <c r="FP274">
        <v>0</v>
      </c>
      <c r="FQ274">
        <v>1</v>
      </c>
      <c r="FR274">
        <v>0</v>
      </c>
      <c r="FS274">
        <v>0</v>
      </c>
      <c r="FT274">
        <v>0</v>
      </c>
      <c r="FU274">
        <v>2</v>
      </c>
      <c r="FV274">
        <v>1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18</v>
      </c>
      <c r="GH274">
        <v>3</v>
      </c>
      <c r="GI274">
        <v>1</v>
      </c>
      <c r="GJ274">
        <v>0</v>
      </c>
      <c r="GK274">
        <v>0</v>
      </c>
      <c r="GL274">
        <v>0</v>
      </c>
      <c r="GM274">
        <v>0</v>
      </c>
      <c r="GN274">
        <v>1</v>
      </c>
      <c r="GO274">
        <v>0</v>
      </c>
      <c r="GP274" t="s">
        <v>0</v>
      </c>
      <c r="GQ274">
        <v>1</v>
      </c>
      <c r="GR274">
        <v>0</v>
      </c>
      <c r="GS274" t="s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3</v>
      </c>
    </row>
    <row r="275" spans="1:207">
      <c r="A275" t="s">
        <v>755</v>
      </c>
      <c r="B275" t="s">
        <v>749</v>
      </c>
      <c r="C275" t="str">
        <f>"281306"</f>
        <v>281306</v>
      </c>
      <c r="D275" t="s">
        <v>754</v>
      </c>
      <c r="E275">
        <v>2</v>
      </c>
      <c r="F275">
        <v>571</v>
      </c>
      <c r="G275">
        <v>440</v>
      </c>
      <c r="H275">
        <v>260</v>
      </c>
      <c r="I275">
        <v>180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180</v>
      </c>
      <c r="T275">
        <v>0</v>
      </c>
      <c r="U275">
        <v>0</v>
      </c>
      <c r="V275">
        <v>180</v>
      </c>
      <c r="W275">
        <v>9</v>
      </c>
      <c r="X275">
        <v>6</v>
      </c>
      <c r="Y275">
        <v>3</v>
      </c>
      <c r="Z275">
        <v>0</v>
      </c>
      <c r="AA275">
        <v>171</v>
      </c>
      <c r="AB275">
        <v>72</v>
      </c>
      <c r="AC275">
        <v>14</v>
      </c>
      <c r="AD275">
        <v>0</v>
      </c>
      <c r="AE275">
        <v>14</v>
      </c>
      <c r="AF275">
        <v>5</v>
      </c>
      <c r="AG275">
        <v>0</v>
      </c>
      <c r="AH275">
        <v>2</v>
      </c>
      <c r="AI275">
        <v>4</v>
      </c>
      <c r="AJ275">
        <v>2</v>
      </c>
      <c r="AK275">
        <v>5</v>
      </c>
      <c r="AL275">
        <v>7</v>
      </c>
      <c r="AM275">
        <v>1</v>
      </c>
      <c r="AN275">
        <v>0</v>
      </c>
      <c r="AO275">
        <v>1</v>
      </c>
      <c r="AP275">
        <v>0</v>
      </c>
      <c r="AQ275">
        <v>2</v>
      </c>
      <c r="AR275">
        <v>5</v>
      </c>
      <c r="AS275">
        <v>2</v>
      </c>
      <c r="AT275">
        <v>1</v>
      </c>
      <c r="AU275">
        <v>7</v>
      </c>
      <c r="AV275">
        <v>0</v>
      </c>
      <c r="AW275">
        <v>72</v>
      </c>
      <c r="AX275">
        <v>18</v>
      </c>
      <c r="AY275">
        <v>1</v>
      </c>
      <c r="AZ275">
        <v>5</v>
      </c>
      <c r="BA275">
        <v>2</v>
      </c>
      <c r="BB275">
        <v>1</v>
      </c>
      <c r="BC275">
        <v>1</v>
      </c>
      <c r="BD275">
        <v>0</v>
      </c>
      <c r="BE275">
        <v>0</v>
      </c>
      <c r="BF275">
        <v>1</v>
      </c>
      <c r="BG275">
        <v>0</v>
      </c>
      <c r="BH275">
        <v>7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18</v>
      </c>
      <c r="BT275">
        <v>7</v>
      </c>
      <c r="BU275">
        <v>3</v>
      </c>
      <c r="BV275">
        <v>1</v>
      </c>
      <c r="BW275">
        <v>1</v>
      </c>
      <c r="BX275">
        <v>0</v>
      </c>
      <c r="BY275">
        <v>0</v>
      </c>
      <c r="BZ275">
        <v>0</v>
      </c>
      <c r="CA275">
        <v>1</v>
      </c>
      <c r="CB275">
        <v>1</v>
      </c>
      <c r="CC275">
        <v>0</v>
      </c>
      <c r="CD275">
        <v>0</v>
      </c>
      <c r="CE275">
        <v>7</v>
      </c>
      <c r="CF275">
        <v>12</v>
      </c>
      <c r="CG275">
        <v>8</v>
      </c>
      <c r="CH275">
        <v>2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1</v>
      </c>
      <c r="CP275">
        <v>0</v>
      </c>
      <c r="CQ275">
        <v>0</v>
      </c>
      <c r="CR275">
        <v>0</v>
      </c>
      <c r="CS275">
        <v>0</v>
      </c>
      <c r="CT275">
        <v>1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12</v>
      </c>
      <c r="DB275">
        <v>16</v>
      </c>
      <c r="DC275">
        <v>0</v>
      </c>
      <c r="DD275">
        <v>6</v>
      </c>
      <c r="DE275">
        <v>2</v>
      </c>
      <c r="DF275">
        <v>1</v>
      </c>
      <c r="DG275">
        <v>0</v>
      </c>
      <c r="DH275">
        <v>0</v>
      </c>
      <c r="DI275">
        <v>3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2</v>
      </c>
      <c r="DU275">
        <v>0</v>
      </c>
      <c r="DV275">
        <v>2</v>
      </c>
      <c r="DW275">
        <v>16</v>
      </c>
      <c r="DX275">
        <v>10</v>
      </c>
      <c r="DY275">
        <v>5</v>
      </c>
      <c r="DZ275">
        <v>3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1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1</v>
      </c>
      <c r="EQ275">
        <v>0</v>
      </c>
      <c r="ER275">
        <v>0</v>
      </c>
      <c r="ES275">
        <v>10</v>
      </c>
      <c r="ET275">
        <v>31</v>
      </c>
      <c r="EU275">
        <v>11</v>
      </c>
      <c r="EV275">
        <v>1</v>
      </c>
      <c r="EW275">
        <v>1</v>
      </c>
      <c r="EX275">
        <v>5</v>
      </c>
      <c r="EY275">
        <v>0</v>
      </c>
      <c r="EZ275">
        <v>0</v>
      </c>
      <c r="FA275">
        <v>1</v>
      </c>
      <c r="FB275">
        <v>0</v>
      </c>
      <c r="FC275">
        <v>1</v>
      </c>
      <c r="FD275">
        <v>1</v>
      </c>
      <c r="FE275">
        <v>2</v>
      </c>
      <c r="FF275">
        <v>2</v>
      </c>
      <c r="FG275">
        <v>1</v>
      </c>
      <c r="FH275">
        <v>0</v>
      </c>
      <c r="FI275">
        <v>1</v>
      </c>
      <c r="FJ275">
        <v>4</v>
      </c>
      <c r="FK275">
        <v>31</v>
      </c>
      <c r="FL275">
        <v>5</v>
      </c>
      <c r="FM275">
        <v>1</v>
      </c>
      <c r="FN275">
        <v>0</v>
      </c>
      <c r="FO275">
        <v>1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1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2</v>
      </c>
      <c r="GG275">
        <v>5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 t="s">
        <v>0</v>
      </c>
      <c r="GQ275">
        <v>0</v>
      </c>
      <c r="GR275">
        <v>0</v>
      </c>
      <c r="GS275" t="s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</row>
    <row r="276" spans="1:207">
      <c r="A276" t="s">
        <v>753</v>
      </c>
      <c r="B276" t="s">
        <v>749</v>
      </c>
      <c r="C276" t="str">
        <f>"281306"</f>
        <v>281306</v>
      </c>
      <c r="D276" t="s">
        <v>752</v>
      </c>
      <c r="E276">
        <v>3</v>
      </c>
      <c r="F276">
        <v>415</v>
      </c>
      <c r="G276">
        <v>320</v>
      </c>
      <c r="H276">
        <v>183</v>
      </c>
      <c r="I276">
        <v>137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137</v>
      </c>
      <c r="T276">
        <v>0</v>
      </c>
      <c r="U276">
        <v>0</v>
      </c>
      <c r="V276">
        <v>137</v>
      </c>
      <c r="W276">
        <v>4</v>
      </c>
      <c r="X276">
        <v>3</v>
      </c>
      <c r="Y276">
        <v>1</v>
      </c>
      <c r="Z276">
        <v>0</v>
      </c>
      <c r="AA276">
        <v>133</v>
      </c>
      <c r="AB276">
        <v>63</v>
      </c>
      <c r="AC276">
        <v>16</v>
      </c>
      <c r="AD276">
        <v>2</v>
      </c>
      <c r="AE276">
        <v>15</v>
      </c>
      <c r="AF276">
        <v>2</v>
      </c>
      <c r="AG276">
        <v>0</v>
      </c>
      <c r="AH276">
        <v>1</v>
      </c>
      <c r="AI276">
        <v>4</v>
      </c>
      <c r="AJ276">
        <v>0</v>
      </c>
      <c r="AK276">
        <v>2</v>
      </c>
      <c r="AL276">
        <v>9</v>
      </c>
      <c r="AM276">
        <v>1</v>
      </c>
      <c r="AN276">
        <v>1</v>
      </c>
      <c r="AO276">
        <v>0</v>
      </c>
      <c r="AP276">
        <v>2</v>
      </c>
      <c r="AQ276">
        <v>2</v>
      </c>
      <c r="AR276">
        <v>0</v>
      </c>
      <c r="AS276">
        <v>0</v>
      </c>
      <c r="AT276">
        <v>5</v>
      </c>
      <c r="AU276">
        <v>1</v>
      </c>
      <c r="AV276">
        <v>0</v>
      </c>
      <c r="AW276">
        <v>63</v>
      </c>
      <c r="AX276">
        <v>25</v>
      </c>
      <c r="AY276">
        <v>3</v>
      </c>
      <c r="AZ276">
        <v>8</v>
      </c>
      <c r="BA276">
        <v>2</v>
      </c>
      <c r="BB276">
        <v>0</v>
      </c>
      <c r="BC276">
        <v>8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1</v>
      </c>
      <c r="BK276">
        <v>0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1</v>
      </c>
      <c r="BR276">
        <v>0</v>
      </c>
      <c r="BS276">
        <v>25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4</v>
      </c>
      <c r="CG276">
        <v>2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1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4</v>
      </c>
      <c r="DB276">
        <v>15</v>
      </c>
      <c r="DC276">
        <v>2</v>
      </c>
      <c r="DD276">
        <v>6</v>
      </c>
      <c r="DE276">
        <v>0</v>
      </c>
      <c r="DF276">
        <v>0</v>
      </c>
      <c r="DG276">
        <v>0</v>
      </c>
      <c r="DH276">
        <v>0</v>
      </c>
      <c r="DI276">
        <v>3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2</v>
      </c>
      <c r="DQ276">
        <v>0</v>
      </c>
      <c r="DR276">
        <v>0</v>
      </c>
      <c r="DS276">
        <v>0</v>
      </c>
      <c r="DT276">
        <v>2</v>
      </c>
      <c r="DU276">
        <v>0</v>
      </c>
      <c r="DV276">
        <v>0</v>
      </c>
      <c r="DW276">
        <v>15</v>
      </c>
      <c r="DX276">
        <v>5</v>
      </c>
      <c r="DY276">
        <v>2</v>
      </c>
      <c r="DZ276">
        <v>3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5</v>
      </c>
      <c r="ET276">
        <v>21</v>
      </c>
      <c r="EU276">
        <v>11</v>
      </c>
      <c r="EV276">
        <v>0</v>
      </c>
      <c r="EW276">
        <v>1</v>
      </c>
      <c r="EX276">
        <v>2</v>
      </c>
      <c r="EY276">
        <v>0</v>
      </c>
      <c r="EZ276">
        <v>0</v>
      </c>
      <c r="FA276">
        <v>0</v>
      </c>
      <c r="FB276">
        <v>0</v>
      </c>
      <c r="FC276">
        <v>2</v>
      </c>
      <c r="FD276">
        <v>1</v>
      </c>
      <c r="FE276">
        <v>1</v>
      </c>
      <c r="FF276">
        <v>0</v>
      </c>
      <c r="FG276">
        <v>0</v>
      </c>
      <c r="FH276">
        <v>0</v>
      </c>
      <c r="FI276">
        <v>1</v>
      </c>
      <c r="FJ276">
        <v>2</v>
      </c>
      <c r="FK276">
        <v>21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 t="s">
        <v>0</v>
      </c>
      <c r="GQ276">
        <v>0</v>
      </c>
      <c r="GR276">
        <v>0</v>
      </c>
      <c r="GS276" t="s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</row>
    <row r="277" spans="1:207">
      <c r="A277" t="s">
        <v>751</v>
      </c>
      <c r="B277" t="s">
        <v>749</v>
      </c>
      <c r="C277" t="str">
        <f>"281306"</f>
        <v>281306</v>
      </c>
      <c r="D277" t="s">
        <v>357</v>
      </c>
      <c r="E277">
        <v>4</v>
      </c>
      <c r="F277">
        <v>649</v>
      </c>
      <c r="G277">
        <v>500</v>
      </c>
      <c r="H277">
        <v>252</v>
      </c>
      <c r="I277">
        <v>248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248</v>
      </c>
      <c r="T277">
        <v>0</v>
      </c>
      <c r="U277">
        <v>0</v>
      </c>
      <c r="V277">
        <v>248</v>
      </c>
      <c r="W277">
        <v>11</v>
      </c>
      <c r="X277">
        <v>6</v>
      </c>
      <c r="Y277">
        <v>5</v>
      </c>
      <c r="Z277">
        <v>0</v>
      </c>
      <c r="AA277">
        <v>237</v>
      </c>
      <c r="AB277">
        <v>109</v>
      </c>
      <c r="AC277">
        <v>38</v>
      </c>
      <c r="AD277">
        <v>0</v>
      </c>
      <c r="AE277">
        <v>16</v>
      </c>
      <c r="AF277">
        <v>3</v>
      </c>
      <c r="AG277">
        <v>1</v>
      </c>
      <c r="AH277">
        <v>3</v>
      </c>
      <c r="AI277">
        <v>9</v>
      </c>
      <c r="AJ277">
        <v>1</v>
      </c>
      <c r="AK277">
        <v>5</v>
      </c>
      <c r="AL277">
        <v>17</v>
      </c>
      <c r="AM277">
        <v>2</v>
      </c>
      <c r="AN277">
        <v>0</v>
      </c>
      <c r="AO277">
        <v>3</v>
      </c>
      <c r="AP277">
        <v>0</v>
      </c>
      <c r="AQ277">
        <v>1</v>
      </c>
      <c r="AR277">
        <v>7</v>
      </c>
      <c r="AS277">
        <v>1</v>
      </c>
      <c r="AT277">
        <v>0</v>
      </c>
      <c r="AU277">
        <v>0</v>
      </c>
      <c r="AV277">
        <v>2</v>
      </c>
      <c r="AW277">
        <v>109</v>
      </c>
      <c r="AX277">
        <v>32</v>
      </c>
      <c r="AY277">
        <v>7</v>
      </c>
      <c r="AZ277">
        <v>1</v>
      </c>
      <c r="BA277">
        <v>5</v>
      </c>
      <c r="BB277">
        <v>1</v>
      </c>
      <c r="BC277">
        <v>7</v>
      </c>
      <c r="BD277">
        <v>1</v>
      </c>
      <c r="BE277">
        <v>1</v>
      </c>
      <c r="BF277">
        <v>0</v>
      </c>
      <c r="BG277">
        <v>1</v>
      </c>
      <c r="BH277">
        <v>7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32</v>
      </c>
      <c r="BT277">
        <v>5</v>
      </c>
      <c r="BU277">
        <v>2</v>
      </c>
      <c r="BV277">
        <v>1</v>
      </c>
      <c r="BW277">
        <v>1</v>
      </c>
      <c r="BX277">
        <v>1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5</v>
      </c>
      <c r="CF277">
        <v>18</v>
      </c>
      <c r="CG277">
        <v>9</v>
      </c>
      <c r="CH277">
        <v>0</v>
      </c>
      <c r="CI277">
        <v>0</v>
      </c>
      <c r="CJ277">
        <v>0</v>
      </c>
      <c r="CK277">
        <v>0</v>
      </c>
      <c r="CL277">
        <v>2</v>
      </c>
      <c r="CM277">
        <v>0</v>
      </c>
      <c r="CN277">
        <v>0</v>
      </c>
      <c r="CO277">
        <v>0</v>
      </c>
      <c r="CP277">
        <v>3</v>
      </c>
      <c r="CQ277">
        <v>0</v>
      </c>
      <c r="CR277">
        <v>1</v>
      </c>
      <c r="CS277">
        <v>0</v>
      </c>
      <c r="CT277">
        <v>0</v>
      </c>
      <c r="CU277">
        <v>2</v>
      </c>
      <c r="CV277">
        <v>0</v>
      </c>
      <c r="CW277">
        <v>0</v>
      </c>
      <c r="CX277">
        <v>0</v>
      </c>
      <c r="CY277">
        <v>0</v>
      </c>
      <c r="CZ277">
        <v>1</v>
      </c>
      <c r="DA277">
        <v>18</v>
      </c>
      <c r="DB277">
        <v>12</v>
      </c>
      <c r="DC277">
        <v>2</v>
      </c>
      <c r="DD277">
        <v>4</v>
      </c>
      <c r="DE277">
        <v>0</v>
      </c>
      <c r="DF277">
        <v>0</v>
      </c>
      <c r="DG277">
        <v>1</v>
      </c>
      <c r="DH277">
        <v>2</v>
      </c>
      <c r="DI277">
        <v>1</v>
      </c>
      <c r="DJ277">
        <v>0</v>
      </c>
      <c r="DK277">
        <v>1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1</v>
      </c>
      <c r="DU277">
        <v>0</v>
      </c>
      <c r="DV277">
        <v>0</v>
      </c>
      <c r="DW277">
        <v>12</v>
      </c>
      <c r="DX277">
        <v>11</v>
      </c>
      <c r="DY277">
        <v>8</v>
      </c>
      <c r="DZ277">
        <v>1</v>
      </c>
      <c r="EA277">
        <v>0</v>
      </c>
      <c r="EB277">
        <v>1</v>
      </c>
      <c r="EC277">
        <v>0</v>
      </c>
      <c r="ED277">
        <v>0</v>
      </c>
      <c r="EE277">
        <v>1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11</v>
      </c>
      <c r="ET277">
        <v>39</v>
      </c>
      <c r="EU277">
        <v>17</v>
      </c>
      <c r="EV277">
        <v>0</v>
      </c>
      <c r="EW277">
        <v>5</v>
      </c>
      <c r="EX277">
        <v>1</v>
      </c>
      <c r="EY277">
        <v>1</v>
      </c>
      <c r="EZ277">
        <v>1</v>
      </c>
      <c r="FA277">
        <v>1</v>
      </c>
      <c r="FB277">
        <v>1</v>
      </c>
      <c r="FC277">
        <v>2</v>
      </c>
      <c r="FD277">
        <v>4</v>
      </c>
      <c r="FE277">
        <v>1</v>
      </c>
      <c r="FF277">
        <v>0</v>
      </c>
      <c r="FG277">
        <v>2</v>
      </c>
      <c r="FH277">
        <v>1</v>
      </c>
      <c r="FI277">
        <v>2</v>
      </c>
      <c r="FJ277">
        <v>0</v>
      </c>
      <c r="FK277">
        <v>39</v>
      </c>
      <c r="FL277">
        <v>7</v>
      </c>
      <c r="FM277">
        <v>4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1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2</v>
      </c>
      <c r="GF277">
        <v>0</v>
      </c>
      <c r="GG277">
        <v>7</v>
      </c>
      <c r="GH277">
        <v>4</v>
      </c>
      <c r="GI277">
        <v>0</v>
      </c>
      <c r="GJ277">
        <v>1</v>
      </c>
      <c r="GK277">
        <v>0</v>
      </c>
      <c r="GL277">
        <v>1</v>
      </c>
      <c r="GM277">
        <v>0</v>
      </c>
      <c r="GN277">
        <v>0</v>
      </c>
      <c r="GO277">
        <v>0</v>
      </c>
      <c r="GP277" t="s">
        <v>0</v>
      </c>
      <c r="GQ277">
        <v>0</v>
      </c>
      <c r="GR277">
        <v>2</v>
      </c>
      <c r="GS277" t="s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4</v>
      </c>
    </row>
    <row r="278" spans="1:207">
      <c r="A278" t="s">
        <v>750</v>
      </c>
      <c r="B278" t="s">
        <v>749</v>
      </c>
      <c r="C278" t="str">
        <f>"281306"</f>
        <v>281306</v>
      </c>
      <c r="D278" t="s">
        <v>355</v>
      </c>
      <c r="E278">
        <v>5</v>
      </c>
      <c r="F278">
        <v>520</v>
      </c>
      <c r="G278">
        <v>400</v>
      </c>
      <c r="H278">
        <v>270</v>
      </c>
      <c r="I278">
        <v>130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130</v>
      </c>
      <c r="T278">
        <v>0</v>
      </c>
      <c r="U278">
        <v>0</v>
      </c>
      <c r="V278">
        <v>130</v>
      </c>
      <c r="W278">
        <v>7</v>
      </c>
      <c r="X278">
        <v>5</v>
      </c>
      <c r="Y278">
        <v>2</v>
      </c>
      <c r="Z278">
        <v>0</v>
      </c>
      <c r="AA278">
        <v>123</v>
      </c>
      <c r="AB278">
        <v>41</v>
      </c>
      <c r="AC278">
        <v>9</v>
      </c>
      <c r="AD278">
        <v>0</v>
      </c>
      <c r="AE278">
        <v>4</v>
      </c>
      <c r="AF278">
        <v>3</v>
      </c>
      <c r="AG278">
        <v>0</v>
      </c>
      <c r="AH278">
        <v>1</v>
      </c>
      <c r="AI278">
        <v>1</v>
      </c>
      <c r="AJ278">
        <v>2</v>
      </c>
      <c r="AK278">
        <v>0</v>
      </c>
      <c r="AL278">
        <v>10</v>
      </c>
      <c r="AM278">
        <v>3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7</v>
      </c>
      <c r="AU278">
        <v>0</v>
      </c>
      <c r="AV278">
        <v>0</v>
      </c>
      <c r="AW278">
        <v>41</v>
      </c>
      <c r="AX278">
        <v>28</v>
      </c>
      <c r="AY278">
        <v>6</v>
      </c>
      <c r="AZ278">
        <v>3</v>
      </c>
      <c r="BA278">
        <v>7</v>
      </c>
      <c r="BB278">
        <v>0</v>
      </c>
      <c r="BC278">
        <v>3</v>
      </c>
      <c r="BD278">
        <v>1</v>
      </c>
      <c r="BE278">
        <v>0</v>
      </c>
      <c r="BF278">
        <v>0</v>
      </c>
      <c r="BG278">
        <v>0</v>
      </c>
      <c r="BH278">
        <v>6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1</v>
      </c>
      <c r="BQ278">
        <v>0</v>
      </c>
      <c r="BR278">
        <v>1</v>
      </c>
      <c r="BS278">
        <v>28</v>
      </c>
      <c r="BT278">
        <v>1</v>
      </c>
      <c r="BU278">
        <v>1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1</v>
      </c>
      <c r="CF278">
        <v>3</v>
      </c>
      <c r="CG278">
        <v>1</v>
      </c>
      <c r="CH278">
        <v>0</v>
      </c>
      <c r="CI278">
        <v>0</v>
      </c>
      <c r="CJ278">
        <v>0</v>
      </c>
      <c r="CK278">
        <v>0</v>
      </c>
      <c r="CL278">
        <v>1</v>
      </c>
      <c r="CM278">
        <v>1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3</v>
      </c>
      <c r="DB278">
        <v>10</v>
      </c>
      <c r="DC278">
        <v>0</v>
      </c>
      <c r="DD278">
        <v>5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1</v>
      </c>
      <c r="DT278">
        <v>3</v>
      </c>
      <c r="DU278">
        <v>0</v>
      </c>
      <c r="DV278">
        <v>1</v>
      </c>
      <c r="DW278">
        <v>10</v>
      </c>
      <c r="DX278">
        <v>9</v>
      </c>
      <c r="DY278">
        <v>0</v>
      </c>
      <c r="DZ278">
        <v>3</v>
      </c>
      <c r="EA278">
        <v>0</v>
      </c>
      <c r="EB278">
        <v>1</v>
      </c>
      <c r="EC278">
        <v>0</v>
      </c>
      <c r="ED278">
        <v>0</v>
      </c>
      <c r="EE278">
        <v>0</v>
      </c>
      <c r="EF278">
        <v>2</v>
      </c>
      <c r="EG278">
        <v>0</v>
      </c>
      <c r="EH278">
        <v>2</v>
      </c>
      <c r="EI278">
        <v>0</v>
      </c>
      <c r="EJ278">
        <v>0</v>
      </c>
      <c r="EK278">
        <v>0</v>
      </c>
      <c r="EL278">
        <v>0</v>
      </c>
      <c r="EM278">
        <v>1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9</v>
      </c>
      <c r="ET278">
        <v>22</v>
      </c>
      <c r="EU278">
        <v>8</v>
      </c>
      <c r="EV278">
        <v>0</v>
      </c>
      <c r="EW278">
        <v>1</v>
      </c>
      <c r="EX278">
        <v>5</v>
      </c>
      <c r="EY278">
        <v>1</v>
      </c>
      <c r="EZ278">
        <v>0</v>
      </c>
      <c r="FA278">
        <v>0</v>
      </c>
      <c r="FB278">
        <v>0</v>
      </c>
      <c r="FC278">
        <v>1</v>
      </c>
      <c r="FD278">
        <v>1</v>
      </c>
      <c r="FE278">
        <v>1</v>
      </c>
      <c r="FF278">
        <v>0</v>
      </c>
      <c r="FG278">
        <v>0</v>
      </c>
      <c r="FH278">
        <v>1</v>
      </c>
      <c r="FI278">
        <v>3</v>
      </c>
      <c r="FJ278">
        <v>0</v>
      </c>
      <c r="FK278">
        <v>22</v>
      </c>
      <c r="FL278">
        <v>8</v>
      </c>
      <c r="FM278">
        <v>6</v>
      </c>
      <c r="FN278">
        <v>0</v>
      </c>
      <c r="FO278">
        <v>0</v>
      </c>
      <c r="FP278">
        <v>0</v>
      </c>
      <c r="FQ278">
        <v>1</v>
      </c>
      <c r="FR278">
        <v>1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8</v>
      </c>
      <c r="GH278">
        <v>1</v>
      </c>
      <c r="GI278">
        <v>0</v>
      </c>
      <c r="GJ278">
        <v>1</v>
      </c>
      <c r="GK278">
        <v>0</v>
      </c>
      <c r="GL278">
        <v>0</v>
      </c>
      <c r="GM278">
        <v>0</v>
      </c>
      <c r="GN278">
        <v>0</v>
      </c>
      <c r="GO278">
        <v>0</v>
      </c>
      <c r="GP278" t="s">
        <v>0</v>
      </c>
      <c r="GQ278">
        <v>0</v>
      </c>
      <c r="GR278">
        <v>0</v>
      </c>
      <c r="GS278" t="s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1</v>
      </c>
    </row>
    <row r="279" spans="1:207">
      <c r="A279" t="s">
        <v>748</v>
      </c>
      <c r="B279" t="s">
        <v>706</v>
      </c>
      <c r="C279" t="str">
        <f>"281401"</f>
        <v>281401</v>
      </c>
      <c r="D279" t="s">
        <v>747</v>
      </c>
      <c r="E279">
        <v>1</v>
      </c>
      <c r="F279">
        <v>800</v>
      </c>
      <c r="G279">
        <v>610</v>
      </c>
      <c r="H279">
        <v>280</v>
      </c>
      <c r="I279">
        <v>330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330</v>
      </c>
      <c r="T279">
        <v>0</v>
      </c>
      <c r="U279">
        <v>0</v>
      </c>
      <c r="V279">
        <v>330</v>
      </c>
      <c r="W279">
        <v>11</v>
      </c>
      <c r="X279">
        <v>6</v>
      </c>
      <c r="Y279">
        <v>5</v>
      </c>
      <c r="Z279">
        <v>0</v>
      </c>
      <c r="AA279">
        <v>319</v>
      </c>
      <c r="AB279">
        <v>103</v>
      </c>
      <c r="AC279">
        <v>18</v>
      </c>
      <c r="AD279">
        <v>6</v>
      </c>
      <c r="AE279">
        <v>2</v>
      </c>
      <c r="AF279">
        <v>2</v>
      </c>
      <c r="AG279">
        <v>1</v>
      </c>
      <c r="AH279">
        <v>0</v>
      </c>
      <c r="AI279">
        <v>3</v>
      </c>
      <c r="AJ279">
        <v>60</v>
      </c>
      <c r="AK279">
        <v>0</v>
      </c>
      <c r="AL279">
        <v>1</v>
      </c>
      <c r="AM279">
        <v>0</v>
      </c>
      <c r="AN279">
        <v>1</v>
      </c>
      <c r="AO279">
        <v>1</v>
      </c>
      <c r="AP279">
        <v>0</v>
      </c>
      <c r="AQ279">
        <v>5</v>
      </c>
      <c r="AR279">
        <v>0</v>
      </c>
      <c r="AS279">
        <v>0</v>
      </c>
      <c r="AT279">
        <v>1</v>
      </c>
      <c r="AU279">
        <v>1</v>
      </c>
      <c r="AV279">
        <v>1</v>
      </c>
      <c r="AW279">
        <v>103</v>
      </c>
      <c r="AX279">
        <v>77</v>
      </c>
      <c r="AY279">
        <v>17</v>
      </c>
      <c r="AZ279">
        <v>12</v>
      </c>
      <c r="BA279">
        <v>24</v>
      </c>
      <c r="BB279">
        <v>17</v>
      </c>
      <c r="BC279">
        <v>2</v>
      </c>
      <c r="BD279">
        <v>0</v>
      </c>
      <c r="BE279">
        <v>0</v>
      </c>
      <c r="BF279">
        <v>1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2</v>
      </c>
      <c r="BN279">
        <v>0</v>
      </c>
      <c r="BO279">
        <v>0</v>
      </c>
      <c r="BP279">
        <v>0</v>
      </c>
      <c r="BQ279">
        <v>0</v>
      </c>
      <c r="BR279">
        <v>1</v>
      </c>
      <c r="BS279">
        <v>77</v>
      </c>
      <c r="BT279">
        <v>12</v>
      </c>
      <c r="BU279">
        <v>7</v>
      </c>
      <c r="BV279">
        <v>0</v>
      </c>
      <c r="BW279">
        <v>0</v>
      </c>
      <c r="BX279">
        <v>2</v>
      </c>
      <c r="BY279">
        <v>1</v>
      </c>
      <c r="BZ279">
        <v>1</v>
      </c>
      <c r="CA279">
        <v>1</v>
      </c>
      <c r="CB279">
        <v>0</v>
      </c>
      <c r="CC279">
        <v>0</v>
      </c>
      <c r="CD279">
        <v>0</v>
      </c>
      <c r="CE279">
        <v>12</v>
      </c>
      <c r="CF279">
        <v>9</v>
      </c>
      <c r="CG279">
        <v>4</v>
      </c>
      <c r="CH279">
        <v>1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1</v>
      </c>
      <c r="CP279">
        <v>0</v>
      </c>
      <c r="CQ279">
        <v>0</v>
      </c>
      <c r="CR279">
        <v>0</v>
      </c>
      <c r="CS279">
        <v>0</v>
      </c>
      <c r="CT279">
        <v>2</v>
      </c>
      <c r="CU279">
        <v>0</v>
      </c>
      <c r="CV279">
        <v>0</v>
      </c>
      <c r="CW279">
        <v>0</v>
      </c>
      <c r="CX279">
        <v>1</v>
      </c>
      <c r="CY279">
        <v>0</v>
      </c>
      <c r="CZ279">
        <v>0</v>
      </c>
      <c r="DA279">
        <v>9</v>
      </c>
      <c r="DB279">
        <v>19</v>
      </c>
      <c r="DC279">
        <v>16</v>
      </c>
      <c r="DD279">
        <v>0</v>
      </c>
      <c r="DE279">
        <v>0</v>
      </c>
      <c r="DF279">
        <v>0</v>
      </c>
      <c r="DG279">
        <v>1</v>
      </c>
      <c r="DH279">
        <v>1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1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19</v>
      </c>
      <c r="DX279">
        <v>34</v>
      </c>
      <c r="DY279">
        <v>16</v>
      </c>
      <c r="DZ279">
        <v>1</v>
      </c>
      <c r="EA279">
        <v>0</v>
      </c>
      <c r="EB279">
        <v>1</v>
      </c>
      <c r="EC279">
        <v>0</v>
      </c>
      <c r="ED279">
        <v>2</v>
      </c>
      <c r="EE279">
        <v>2</v>
      </c>
      <c r="EF279">
        <v>4</v>
      </c>
      <c r="EG279">
        <v>2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3</v>
      </c>
      <c r="ER279">
        <v>3</v>
      </c>
      <c r="ES279">
        <v>34</v>
      </c>
      <c r="ET279">
        <v>35</v>
      </c>
      <c r="EU279">
        <v>20</v>
      </c>
      <c r="EV279">
        <v>0</v>
      </c>
      <c r="EW279">
        <v>0</v>
      </c>
      <c r="EX279">
        <v>4</v>
      </c>
      <c r="EY279">
        <v>1</v>
      </c>
      <c r="EZ279">
        <v>1</v>
      </c>
      <c r="FA279">
        <v>1</v>
      </c>
      <c r="FB279">
        <v>0</v>
      </c>
      <c r="FC279">
        <v>1</v>
      </c>
      <c r="FD279">
        <v>4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2</v>
      </c>
      <c r="FK279">
        <v>35</v>
      </c>
      <c r="FL279">
        <v>27</v>
      </c>
      <c r="FM279">
        <v>13</v>
      </c>
      <c r="FN279">
        <v>2</v>
      </c>
      <c r="FO279">
        <v>1</v>
      </c>
      <c r="FP279">
        <v>0</v>
      </c>
      <c r="FQ279">
        <v>1</v>
      </c>
      <c r="FR279">
        <v>3</v>
      </c>
      <c r="FS279">
        <v>0</v>
      </c>
      <c r="FT279">
        <v>4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2</v>
      </c>
      <c r="GB279">
        <v>0</v>
      </c>
      <c r="GC279">
        <v>0</v>
      </c>
      <c r="GD279">
        <v>0</v>
      </c>
      <c r="GE279">
        <v>1</v>
      </c>
      <c r="GF279">
        <v>0</v>
      </c>
      <c r="GG279">
        <v>27</v>
      </c>
      <c r="GH279">
        <v>3</v>
      </c>
      <c r="GI279">
        <v>0</v>
      </c>
      <c r="GJ279">
        <v>0</v>
      </c>
      <c r="GK279">
        <v>1</v>
      </c>
      <c r="GL279">
        <v>0</v>
      </c>
      <c r="GM279">
        <v>0</v>
      </c>
      <c r="GN279">
        <v>0</v>
      </c>
      <c r="GO279">
        <v>0</v>
      </c>
      <c r="GP279" t="s">
        <v>0</v>
      </c>
      <c r="GQ279">
        <v>0</v>
      </c>
      <c r="GR279">
        <v>0</v>
      </c>
      <c r="GS279" t="s">
        <v>0</v>
      </c>
      <c r="GT279">
        <v>0</v>
      </c>
      <c r="GU279">
        <v>0</v>
      </c>
      <c r="GV279">
        <v>0</v>
      </c>
      <c r="GW279">
        <v>0</v>
      </c>
      <c r="GX279">
        <v>2</v>
      </c>
      <c r="GY279">
        <v>3</v>
      </c>
    </row>
    <row r="280" spans="1:207">
      <c r="A280" t="s">
        <v>746</v>
      </c>
      <c r="B280" t="s">
        <v>706</v>
      </c>
      <c r="C280" t="str">
        <f>"281401"</f>
        <v>281401</v>
      </c>
      <c r="D280" t="s">
        <v>745</v>
      </c>
      <c r="E280">
        <v>2</v>
      </c>
      <c r="F280">
        <v>1016</v>
      </c>
      <c r="G280">
        <v>770</v>
      </c>
      <c r="H280">
        <v>289</v>
      </c>
      <c r="I280">
        <v>481</v>
      </c>
      <c r="J280">
        <v>0</v>
      </c>
      <c r="K280">
        <v>9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482</v>
      </c>
      <c r="T280">
        <v>1</v>
      </c>
      <c r="U280">
        <v>0</v>
      </c>
      <c r="V280">
        <v>482</v>
      </c>
      <c r="W280">
        <v>17</v>
      </c>
      <c r="X280">
        <v>9</v>
      </c>
      <c r="Y280">
        <v>8</v>
      </c>
      <c r="Z280">
        <v>0</v>
      </c>
      <c r="AA280">
        <v>465</v>
      </c>
      <c r="AB280">
        <v>141</v>
      </c>
      <c r="AC280">
        <v>42</v>
      </c>
      <c r="AD280">
        <v>12</v>
      </c>
      <c r="AE280">
        <v>1</v>
      </c>
      <c r="AF280">
        <v>0</v>
      </c>
      <c r="AG280">
        <v>0</v>
      </c>
      <c r="AH280">
        <v>2</v>
      </c>
      <c r="AI280">
        <v>0</v>
      </c>
      <c r="AJ280">
        <v>61</v>
      </c>
      <c r="AK280">
        <v>0</v>
      </c>
      <c r="AL280">
        <v>2</v>
      </c>
      <c r="AM280">
        <v>0</v>
      </c>
      <c r="AN280">
        <v>1</v>
      </c>
      <c r="AO280">
        <v>0</v>
      </c>
      <c r="AP280">
        <v>2</v>
      </c>
      <c r="AQ280">
        <v>4</v>
      </c>
      <c r="AR280">
        <v>1</v>
      </c>
      <c r="AS280">
        <v>0</v>
      </c>
      <c r="AT280">
        <v>6</v>
      </c>
      <c r="AU280">
        <v>5</v>
      </c>
      <c r="AV280">
        <v>2</v>
      </c>
      <c r="AW280">
        <v>141</v>
      </c>
      <c r="AX280">
        <v>139</v>
      </c>
      <c r="AY280">
        <v>24</v>
      </c>
      <c r="AZ280">
        <v>12</v>
      </c>
      <c r="BA280">
        <v>56</v>
      </c>
      <c r="BB280">
        <v>38</v>
      </c>
      <c r="BC280">
        <v>1</v>
      </c>
      <c r="BD280">
        <v>0</v>
      </c>
      <c r="BE280">
        <v>1</v>
      </c>
      <c r="BF280">
        <v>0</v>
      </c>
      <c r="BG280">
        <v>1</v>
      </c>
      <c r="BH280">
        <v>0</v>
      </c>
      <c r="BI280">
        <v>2</v>
      </c>
      <c r="BJ280">
        <v>1</v>
      </c>
      <c r="BK280">
        <v>0</v>
      </c>
      <c r="BL280">
        <v>1</v>
      </c>
      <c r="BM280">
        <v>0</v>
      </c>
      <c r="BN280">
        <v>0</v>
      </c>
      <c r="BO280">
        <v>0</v>
      </c>
      <c r="BP280">
        <v>1</v>
      </c>
      <c r="BQ280">
        <v>0</v>
      </c>
      <c r="BR280">
        <v>1</v>
      </c>
      <c r="BS280">
        <v>139</v>
      </c>
      <c r="BT280">
        <v>13</v>
      </c>
      <c r="BU280">
        <v>6</v>
      </c>
      <c r="BV280">
        <v>0</v>
      </c>
      <c r="BW280">
        <v>1</v>
      </c>
      <c r="BX280">
        <v>1</v>
      </c>
      <c r="BY280">
        <v>1</v>
      </c>
      <c r="BZ280">
        <v>0</v>
      </c>
      <c r="CA280">
        <v>0</v>
      </c>
      <c r="CB280">
        <v>0</v>
      </c>
      <c r="CC280">
        <v>2</v>
      </c>
      <c r="CD280">
        <v>2</v>
      </c>
      <c r="CE280">
        <v>13</v>
      </c>
      <c r="CF280">
        <v>27</v>
      </c>
      <c r="CG280">
        <v>8</v>
      </c>
      <c r="CH280">
        <v>5</v>
      </c>
      <c r="CI280">
        <v>4</v>
      </c>
      <c r="CJ280">
        <v>2</v>
      </c>
      <c r="CK280">
        <v>0</v>
      </c>
      <c r="CL280">
        <v>2</v>
      </c>
      <c r="CM280">
        <v>0</v>
      </c>
      <c r="CN280">
        <v>0</v>
      </c>
      <c r="CO280">
        <v>2</v>
      </c>
      <c r="CP280">
        <v>0</v>
      </c>
      <c r="CQ280">
        <v>1</v>
      </c>
      <c r="CR280">
        <v>0</v>
      </c>
      <c r="CS280">
        <v>0</v>
      </c>
      <c r="CT280">
        <v>3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27</v>
      </c>
      <c r="DB280">
        <v>19</v>
      </c>
      <c r="DC280">
        <v>15</v>
      </c>
      <c r="DD280">
        <v>2</v>
      </c>
      <c r="DE280">
        <v>0</v>
      </c>
      <c r="DF280">
        <v>0</v>
      </c>
      <c r="DG280">
        <v>0</v>
      </c>
      <c r="DH280">
        <v>1</v>
      </c>
      <c r="DI280">
        <v>0</v>
      </c>
      <c r="DJ280">
        <v>0</v>
      </c>
      <c r="DK280">
        <v>0</v>
      </c>
      <c r="DL280">
        <v>0</v>
      </c>
      <c r="DM280">
        <v>1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19</v>
      </c>
      <c r="DX280">
        <v>43</v>
      </c>
      <c r="DY280">
        <v>37</v>
      </c>
      <c r="DZ280">
        <v>1</v>
      </c>
      <c r="EA280">
        <v>0</v>
      </c>
      <c r="EB280">
        <v>0</v>
      </c>
      <c r="EC280">
        <v>0</v>
      </c>
      <c r="ED280">
        <v>0</v>
      </c>
      <c r="EE280">
        <v>2</v>
      </c>
      <c r="EF280">
        <v>0</v>
      </c>
      <c r="EG280">
        <v>0</v>
      </c>
      <c r="EH280">
        <v>1</v>
      </c>
      <c r="EI280">
        <v>0</v>
      </c>
      <c r="EJ280">
        <v>0</v>
      </c>
      <c r="EK280">
        <v>0</v>
      </c>
      <c r="EL280">
        <v>1</v>
      </c>
      <c r="EM280">
        <v>1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43</v>
      </c>
      <c r="ET280">
        <v>46</v>
      </c>
      <c r="EU280">
        <v>16</v>
      </c>
      <c r="EV280">
        <v>5</v>
      </c>
      <c r="EW280">
        <v>3</v>
      </c>
      <c r="EX280">
        <v>5</v>
      </c>
      <c r="EY280">
        <v>1</v>
      </c>
      <c r="EZ280">
        <v>1</v>
      </c>
      <c r="FA280">
        <v>1</v>
      </c>
      <c r="FB280">
        <v>0</v>
      </c>
      <c r="FC280">
        <v>6</v>
      </c>
      <c r="FD280">
        <v>4</v>
      </c>
      <c r="FE280">
        <v>1</v>
      </c>
      <c r="FF280">
        <v>1</v>
      </c>
      <c r="FG280">
        <v>1</v>
      </c>
      <c r="FH280">
        <v>1</v>
      </c>
      <c r="FI280">
        <v>0</v>
      </c>
      <c r="FJ280">
        <v>0</v>
      </c>
      <c r="FK280">
        <v>46</v>
      </c>
      <c r="FL280">
        <v>25</v>
      </c>
      <c r="FM280">
        <v>9</v>
      </c>
      <c r="FN280">
        <v>4</v>
      </c>
      <c r="FO280">
        <v>1</v>
      </c>
      <c r="FP280">
        <v>0</v>
      </c>
      <c r="FQ280">
        <v>1</v>
      </c>
      <c r="FR280">
        <v>2</v>
      </c>
      <c r="FS280">
        <v>0</v>
      </c>
      <c r="FT280">
        <v>0</v>
      </c>
      <c r="FU280">
        <v>0</v>
      </c>
      <c r="FV280">
        <v>0</v>
      </c>
      <c r="FW280">
        <v>1</v>
      </c>
      <c r="FX280">
        <v>1</v>
      </c>
      <c r="FY280">
        <v>0</v>
      </c>
      <c r="FZ280">
        <v>2</v>
      </c>
      <c r="GA280">
        <v>0</v>
      </c>
      <c r="GB280">
        <v>0</v>
      </c>
      <c r="GC280">
        <v>0</v>
      </c>
      <c r="GD280">
        <v>0</v>
      </c>
      <c r="GE280">
        <v>1</v>
      </c>
      <c r="GF280">
        <v>3</v>
      </c>
      <c r="GG280">
        <v>25</v>
      </c>
      <c r="GH280">
        <v>12</v>
      </c>
      <c r="GI280">
        <v>4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 t="s">
        <v>0</v>
      </c>
      <c r="GQ280">
        <v>0</v>
      </c>
      <c r="GR280">
        <v>0</v>
      </c>
      <c r="GS280" t="s">
        <v>0</v>
      </c>
      <c r="GT280">
        <v>0</v>
      </c>
      <c r="GU280">
        <v>0</v>
      </c>
      <c r="GV280">
        <v>2</v>
      </c>
      <c r="GW280">
        <v>0</v>
      </c>
      <c r="GX280">
        <v>6</v>
      </c>
      <c r="GY280">
        <v>12</v>
      </c>
    </row>
    <row r="281" spans="1:207">
      <c r="A281" t="s">
        <v>744</v>
      </c>
      <c r="B281" t="s">
        <v>706</v>
      </c>
      <c r="C281" t="str">
        <f>"281401"</f>
        <v>281401</v>
      </c>
      <c r="D281" t="s">
        <v>743</v>
      </c>
      <c r="E281">
        <v>3</v>
      </c>
      <c r="F281">
        <v>1000</v>
      </c>
      <c r="G281">
        <v>770</v>
      </c>
      <c r="H281">
        <v>253</v>
      </c>
      <c r="I281">
        <v>517</v>
      </c>
      <c r="J281">
        <v>0</v>
      </c>
      <c r="K281">
        <v>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517</v>
      </c>
      <c r="T281">
        <v>0</v>
      </c>
      <c r="U281">
        <v>0</v>
      </c>
      <c r="V281">
        <v>517</v>
      </c>
      <c r="W281">
        <v>7</v>
      </c>
      <c r="X281">
        <v>4</v>
      </c>
      <c r="Y281">
        <v>3</v>
      </c>
      <c r="Z281">
        <v>0</v>
      </c>
      <c r="AA281">
        <v>510</v>
      </c>
      <c r="AB281">
        <v>148</v>
      </c>
      <c r="AC281">
        <v>39</v>
      </c>
      <c r="AD281">
        <v>11</v>
      </c>
      <c r="AE281">
        <v>1</v>
      </c>
      <c r="AF281">
        <v>1</v>
      </c>
      <c r="AG281">
        <v>0</v>
      </c>
      <c r="AH281">
        <v>2</v>
      </c>
      <c r="AI281">
        <v>4</v>
      </c>
      <c r="AJ281">
        <v>69</v>
      </c>
      <c r="AK281">
        <v>1</v>
      </c>
      <c r="AL281">
        <v>2</v>
      </c>
      <c r="AM281">
        <v>0</v>
      </c>
      <c r="AN281">
        <v>0</v>
      </c>
      <c r="AO281">
        <v>2</v>
      </c>
      <c r="AP281">
        <v>0</v>
      </c>
      <c r="AQ281">
        <v>5</v>
      </c>
      <c r="AR281">
        <v>2</v>
      </c>
      <c r="AS281">
        <v>0</v>
      </c>
      <c r="AT281">
        <v>6</v>
      </c>
      <c r="AU281">
        <v>3</v>
      </c>
      <c r="AV281">
        <v>0</v>
      </c>
      <c r="AW281">
        <v>148</v>
      </c>
      <c r="AX281">
        <v>154</v>
      </c>
      <c r="AY281">
        <v>35</v>
      </c>
      <c r="AZ281">
        <v>19</v>
      </c>
      <c r="BA281">
        <v>47</v>
      </c>
      <c r="BB281">
        <v>41</v>
      </c>
      <c r="BC281">
        <v>2</v>
      </c>
      <c r="BD281">
        <v>0</v>
      </c>
      <c r="BE281">
        <v>1</v>
      </c>
      <c r="BF281">
        <v>1</v>
      </c>
      <c r="BG281">
        <v>0</v>
      </c>
      <c r="BH281">
        <v>0</v>
      </c>
      <c r="BI281">
        <v>1</v>
      </c>
      <c r="BJ281">
        <v>1</v>
      </c>
      <c r="BK281">
        <v>0</v>
      </c>
      <c r="BL281">
        <v>0</v>
      </c>
      <c r="BM281">
        <v>1</v>
      </c>
      <c r="BN281">
        <v>0</v>
      </c>
      <c r="BO281">
        <v>2</v>
      </c>
      <c r="BP281">
        <v>1</v>
      </c>
      <c r="BQ281">
        <v>2</v>
      </c>
      <c r="BR281">
        <v>0</v>
      </c>
      <c r="BS281">
        <v>154</v>
      </c>
      <c r="BT281">
        <v>25</v>
      </c>
      <c r="BU281">
        <v>11</v>
      </c>
      <c r="BV281">
        <v>1</v>
      </c>
      <c r="BW281">
        <v>1</v>
      </c>
      <c r="BX281">
        <v>5</v>
      </c>
      <c r="BY281">
        <v>3</v>
      </c>
      <c r="BZ281">
        <v>3</v>
      </c>
      <c r="CA281">
        <v>0</v>
      </c>
      <c r="CB281">
        <v>0</v>
      </c>
      <c r="CC281">
        <v>0</v>
      </c>
      <c r="CD281">
        <v>1</v>
      </c>
      <c r="CE281">
        <v>25</v>
      </c>
      <c r="CF281">
        <v>24</v>
      </c>
      <c r="CG281">
        <v>14</v>
      </c>
      <c r="CH281">
        <v>1</v>
      </c>
      <c r="CI281">
        <v>0</v>
      </c>
      <c r="CJ281">
        <v>0</v>
      </c>
      <c r="CK281">
        <v>2</v>
      </c>
      <c r="CL281">
        <v>0</v>
      </c>
      <c r="CM281">
        <v>0</v>
      </c>
      <c r="CN281">
        <v>0</v>
      </c>
      <c r="CO281">
        <v>2</v>
      </c>
      <c r="CP281">
        <v>1</v>
      </c>
      <c r="CQ281">
        <v>0</v>
      </c>
      <c r="CR281">
        <v>1</v>
      </c>
      <c r="CS281">
        <v>0</v>
      </c>
      <c r="CT281">
        <v>2</v>
      </c>
      <c r="CU281">
        <v>0</v>
      </c>
      <c r="CV281">
        <v>0</v>
      </c>
      <c r="CW281">
        <v>0</v>
      </c>
      <c r="CX281">
        <v>1</v>
      </c>
      <c r="CY281">
        <v>0</v>
      </c>
      <c r="CZ281">
        <v>0</v>
      </c>
      <c r="DA281">
        <v>24</v>
      </c>
      <c r="DB281">
        <v>17</v>
      </c>
      <c r="DC281">
        <v>14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3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17</v>
      </c>
      <c r="DX281">
        <v>30</v>
      </c>
      <c r="DY281">
        <v>25</v>
      </c>
      <c r="DZ281">
        <v>0</v>
      </c>
      <c r="EA281">
        <v>2</v>
      </c>
      <c r="EB281">
        <v>0</v>
      </c>
      <c r="EC281">
        <v>0</v>
      </c>
      <c r="ED281">
        <v>0</v>
      </c>
      <c r="EE281">
        <v>2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30</v>
      </c>
      <c r="ET281">
        <v>34</v>
      </c>
      <c r="EU281">
        <v>13</v>
      </c>
      <c r="EV281">
        <v>3</v>
      </c>
      <c r="EW281">
        <v>2</v>
      </c>
      <c r="EX281">
        <v>1</v>
      </c>
      <c r="EY281">
        <v>0</v>
      </c>
      <c r="EZ281">
        <v>1</v>
      </c>
      <c r="FA281">
        <v>0</v>
      </c>
      <c r="FB281">
        <v>0</v>
      </c>
      <c r="FC281">
        <v>2</v>
      </c>
      <c r="FD281">
        <v>5</v>
      </c>
      <c r="FE281">
        <v>0</v>
      </c>
      <c r="FF281">
        <v>0</v>
      </c>
      <c r="FG281">
        <v>0</v>
      </c>
      <c r="FH281">
        <v>2</v>
      </c>
      <c r="FI281">
        <v>1</v>
      </c>
      <c r="FJ281">
        <v>4</v>
      </c>
      <c r="FK281">
        <v>34</v>
      </c>
      <c r="FL281">
        <v>58</v>
      </c>
      <c r="FM281">
        <v>32</v>
      </c>
      <c r="FN281">
        <v>4</v>
      </c>
      <c r="FO281">
        <v>0</v>
      </c>
      <c r="FP281">
        <v>0</v>
      </c>
      <c r="FQ281">
        <v>3</v>
      </c>
      <c r="FR281">
        <v>2</v>
      </c>
      <c r="FS281">
        <v>1</v>
      </c>
      <c r="FT281">
        <v>2</v>
      </c>
      <c r="FU281">
        <v>0</v>
      </c>
      <c r="FV281">
        <v>2</v>
      </c>
      <c r="FW281">
        <v>0</v>
      </c>
      <c r="FX281">
        <v>0</v>
      </c>
      <c r="FY281">
        <v>1</v>
      </c>
      <c r="FZ281">
        <v>0</v>
      </c>
      <c r="GA281">
        <v>1</v>
      </c>
      <c r="GB281">
        <v>1</v>
      </c>
      <c r="GC281">
        <v>0</v>
      </c>
      <c r="GD281">
        <v>0</v>
      </c>
      <c r="GE281">
        <v>1</v>
      </c>
      <c r="GF281">
        <v>8</v>
      </c>
      <c r="GG281">
        <v>58</v>
      </c>
      <c r="GH281">
        <v>20</v>
      </c>
      <c r="GI281">
        <v>8</v>
      </c>
      <c r="GJ281">
        <v>0</v>
      </c>
      <c r="GK281">
        <v>0</v>
      </c>
      <c r="GL281">
        <v>0</v>
      </c>
      <c r="GM281">
        <v>0</v>
      </c>
      <c r="GN281">
        <v>2</v>
      </c>
      <c r="GO281">
        <v>0</v>
      </c>
      <c r="GP281" t="s">
        <v>0</v>
      </c>
      <c r="GQ281">
        <v>0</v>
      </c>
      <c r="GR281">
        <v>1</v>
      </c>
      <c r="GS281" t="s">
        <v>0</v>
      </c>
      <c r="GT281">
        <v>1</v>
      </c>
      <c r="GU281">
        <v>0</v>
      </c>
      <c r="GV281">
        <v>0</v>
      </c>
      <c r="GW281">
        <v>0</v>
      </c>
      <c r="GX281">
        <v>6</v>
      </c>
      <c r="GY281">
        <v>18</v>
      </c>
    </row>
    <row r="282" spans="1:207">
      <c r="A282" t="s">
        <v>742</v>
      </c>
      <c r="B282" t="s">
        <v>706</v>
      </c>
      <c r="C282" t="str">
        <f>"281401"</f>
        <v>281401</v>
      </c>
      <c r="D282" t="s">
        <v>740</v>
      </c>
      <c r="E282">
        <v>4</v>
      </c>
      <c r="F282">
        <v>810</v>
      </c>
      <c r="G282">
        <v>620</v>
      </c>
      <c r="H282">
        <v>171</v>
      </c>
      <c r="I282">
        <v>449</v>
      </c>
      <c r="J282">
        <v>0</v>
      </c>
      <c r="K282">
        <v>2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450</v>
      </c>
      <c r="T282">
        <v>1</v>
      </c>
      <c r="U282">
        <v>0</v>
      </c>
      <c r="V282">
        <v>450</v>
      </c>
      <c r="W282">
        <v>6</v>
      </c>
      <c r="X282">
        <v>4</v>
      </c>
      <c r="Y282">
        <v>2</v>
      </c>
      <c r="Z282">
        <v>0</v>
      </c>
      <c r="AA282">
        <v>444</v>
      </c>
      <c r="AB282">
        <v>155</v>
      </c>
      <c r="AC282">
        <v>68</v>
      </c>
      <c r="AD282">
        <v>2</v>
      </c>
      <c r="AE282">
        <v>0</v>
      </c>
      <c r="AF282">
        <v>3</v>
      </c>
      <c r="AG282">
        <v>1</v>
      </c>
      <c r="AH282">
        <v>0</v>
      </c>
      <c r="AI282">
        <v>0</v>
      </c>
      <c r="AJ282">
        <v>59</v>
      </c>
      <c r="AK282">
        <v>0</v>
      </c>
      <c r="AL282">
        <v>0</v>
      </c>
      <c r="AM282">
        <v>0</v>
      </c>
      <c r="AN282">
        <v>2</v>
      </c>
      <c r="AO282">
        <v>1</v>
      </c>
      <c r="AP282">
        <v>0</v>
      </c>
      <c r="AQ282">
        <v>7</v>
      </c>
      <c r="AR282">
        <v>0</v>
      </c>
      <c r="AS282">
        <v>0</v>
      </c>
      <c r="AT282">
        <v>6</v>
      </c>
      <c r="AU282">
        <v>0</v>
      </c>
      <c r="AV282">
        <v>6</v>
      </c>
      <c r="AW282">
        <v>155</v>
      </c>
      <c r="AX282">
        <v>129</v>
      </c>
      <c r="AY282">
        <v>22</v>
      </c>
      <c r="AZ282">
        <v>17</v>
      </c>
      <c r="BA282">
        <v>57</v>
      </c>
      <c r="BB282">
        <v>29</v>
      </c>
      <c r="BC282">
        <v>0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0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</v>
      </c>
      <c r="BS282">
        <v>129</v>
      </c>
      <c r="BT282">
        <v>16</v>
      </c>
      <c r="BU282">
        <v>8</v>
      </c>
      <c r="BV282">
        <v>3</v>
      </c>
      <c r="BW282">
        <v>0</v>
      </c>
      <c r="BX282">
        <v>1</v>
      </c>
      <c r="BY282">
        <v>1</v>
      </c>
      <c r="BZ282">
        <v>1</v>
      </c>
      <c r="CA282">
        <v>0</v>
      </c>
      <c r="CB282">
        <v>0</v>
      </c>
      <c r="CC282">
        <v>0</v>
      </c>
      <c r="CD282">
        <v>2</v>
      </c>
      <c r="CE282">
        <v>16</v>
      </c>
      <c r="CF282">
        <v>9</v>
      </c>
      <c r="CG282">
        <v>3</v>
      </c>
      <c r="CH282">
        <v>0</v>
      </c>
      <c r="CI282">
        <v>1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1</v>
      </c>
      <c r="CP282">
        <v>0</v>
      </c>
      <c r="CQ282">
        <v>1</v>
      </c>
      <c r="CR282">
        <v>0</v>
      </c>
      <c r="CS282">
        <v>0</v>
      </c>
      <c r="CT282">
        <v>2</v>
      </c>
      <c r="CU282">
        <v>0</v>
      </c>
      <c r="CV282">
        <v>0</v>
      </c>
      <c r="CW282">
        <v>0</v>
      </c>
      <c r="CX282">
        <v>1</v>
      </c>
      <c r="CY282">
        <v>0</v>
      </c>
      <c r="CZ282">
        <v>0</v>
      </c>
      <c r="DA282">
        <v>9</v>
      </c>
      <c r="DB282">
        <v>12</v>
      </c>
      <c r="DC282">
        <v>8</v>
      </c>
      <c r="DD282">
        <v>1</v>
      </c>
      <c r="DE282">
        <v>1</v>
      </c>
      <c r="DF282">
        <v>0</v>
      </c>
      <c r="DG282">
        <v>0</v>
      </c>
      <c r="DH282">
        <v>0</v>
      </c>
      <c r="DI282">
        <v>1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1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12</v>
      </c>
      <c r="DX282">
        <v>55</v>
      </c>
      <c r="DY282">
        <v>40</v>
      </c>
      <c r="DZ282">
        <v>7</v>
      </c>
      <c r="EA282">
        <v>1</v>
      </c>
      <c r="EB282">
        <v>0</v>
      </c>
      <c r="EC282">
        <v>0</v>
      </c>
      <c r="ED282">
        <v>0</v>
      </c>
      <c r="EE282">
        <v>2</v>
      </c>
      <c r="EF282">
        <v>3</v>
      </c>
      <c r="EG282">
        <v>0</v>
      </c>
      <c r="EH282">
        <v>0</v>
      </c>
      <c r="EI282">
        <v>0</v>
      </c>
      <c r="EJ282">
        <v>1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1</v>
      </c>
      <c r="ES282">
        <v>55</v>
      </c>
      <c r="ET282">
        <v>37</v>
      </c>
      <c r="EU282">
        <v>15</v>
      </c>
      <c r="EV282">
        <v>2</v>
      </c>
      <c r="EW282">
        <v>2</v>
      </c>
      <c r="EX282">
        <v>2</v>
      </c>
      <c r="EY282">
        <v>0</v>
      </c>
      <c r="EZ282">
        <v>0</v>
      </c>
      <c r="FA282">
        <v>3</v>
      </c>
      <c r="FB282">
        <v>0</v>
      </c>
      <c r="FC282">
        <v>2</v>
      </c>
      <c r="FD282">
        <v>5</v>
      </c>
      <c r="FE282">
        <v>3</v>
      </c>
      <c r="FF282">
        <v>0</v>
      </c>
      <c r="FG282">
        <v>1</v>
      </c>
      <c r="FH282">
        <v>2</v>
      </c>
      <c r="FI282">
        <v>0</v>
      </c>
      <c r="FJ282">
        <v>0</v>
      </c>
      <c r="FK282">
        <v>37</v>
      </c>
      <c r="FL282">
        <v>23</v>
      </c>
      <c r="FM282">
        <v>13</v>
      </c>
      <c r="FN282">
        <v>1</v>
      </c>
      <c r="FO282">
        <v>2</v>
      </c>
      <c r="FP282">
        <v>0</v>
      </c>
      <c r="FQ282">
        <v>1</v>
      </c>
      <c r="FR282">
        <v>0</v>
      </c>
      <c r="FS282">
        <v>1</v>
      </c>
      <c r="FT282">
        <v>4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1</v>
      </c>
      <c r="GF282">
        <v>0</v>
      </c>
      <c r="GG282">
        <v>23</v>
      </c>
      <c r="GH282">
        <v>8</v>
      </c>
      <c r="GI282">
        <v>4</v>
      </c>
      <c r="GJ282">
        <v>0</v>
      </c>
      <c r="GK282">
        <v>3</v>
      </c>
      <c r="GL282">
        <v>0</v>
      </c>
      <c r="GM282">
        <v>0</v>
      </c>
      <c r="GN282">
        <v>0</v>
      </c>
      <c r="GO282">
        <v>0</v>
      </c>
      <c r="GP282" t="s">
        <v>0</v>
      </c>
      <c r="GQ282">
        <v>0</v>
      </c>
      <c r="GR282">
        <v>0</v>
      </c>
      <c r="GS282" t="s">
        <v>0</v>
      </c>
      <c r="GT282">
        <v>0</v>
      </c>
      <c r="GU282">
        <v>0</v>
      </c>
      <c r="GV282">
        <v>0</v>
      </c>
      <c r="GW282">
        <v>0</v>
      </c>
      <c r="GX282">
        <v>1</v>
      </c>
      <c r="GY282">
        <v>8</v>
      </c>
    </row>
    <row r="283" spans="1:207">
      <c r="A283" t="s">
        <v>741</v>
      </c>
      <c r="B283" t="s">
        <v>706</v>
      </c>
      <c r="C283" t="str">
        <f>"281401"</f>
        <v>281401</v>
      </c>
      <c r="D283" t="s">
        <v>740</v>
      </c>
      <c r="E283">
        <v>5</v>
      </c>
      <c r="F283">
        <v>808</v>
      </c>
      <c r="G283">
        <v>610</v>
      </c>
      <c r="H283">
        <v>253</v>
      </c>
      <c r="I283">
        <v>357</v>
      </c>
      <c r="J283">
        <v>0</v>
      </c>
      <c r="K283">
        <v>2</v>
      </c>
      <c r="L283">
        <v>3</v>
      </c>
      <c r="M283">
        <v>3</v>
      </c>
      <c r="N283">
        <v>0</v>
      </c>
      <c r="O283">
        <v>0</v>
      </c>
      <c r="P283">
        <v>1</v>
      </c>
      <c r="Q283">
        <v>0</v>
      </c>
      <c r="R283">
        <v>2</v>
      </c>
      <c r="S283">
        <v>359</v>
      </c>
      <c r="T283">
        <v>2</v>
      </c>
      <c r="U283">
        <v>0</v>
      </c>
      <c r="V283">
        <v>359</v>
      </c>
      <c r="W283">
        <v>8</v>
      </c>
      <c r="X283">
        <v>7</v>
      </c>
      <c r="Y283">
        <v>1</v>
      </c>
      <c r="Z283">
        <v>0</v>
      </c>
      <c r="AA283">
        <v>351</v>
      </c>
      <c r="AB283">
        <v>104</v>
      </c>
      <c r="AC283">
        <v>35</v>
      </c>
      <c r="AD283">
        <v>0</v>
      </c>
      <c r="AE283">
        <v>2</v>
      </c>
      <c r="AF283">
        <v>2</v>
      </c>
      <c r="AG283">
        <v>2</v>
      </c>
      <c r="AH283">
        <v>0</v>
      </c>
      <c r="AI283">
        <v>0</v>
      </c>
      <c r="AJ283">
        <v>53</v>
      </c>
      <c r="AK283">
        <v>0</v>
      </c>
      <c r="AL283">
        <v>2</v>
      </c>
      <c r="AM283">
        <v>0</v>
      </c>
      <c r="AN283">
        <v>1</v>
      </c>
      <c r="AO283">
        <v>0</v>
      </c>
      <c r="AP283">
        <v>0</v>
      </c>
      <c r="AQ283">
        <v>3</v>
      </c>
      <c r="AR283">
        <v>0</v>
      </c>
      <c r="AS283">
        <v>0</v>
      </c>
      <c r="AT283">
        <v>0</v>
      </c>
      <c r="AU283">
        <v>1</v>
      </c>
      <c r="AV283">
        <v>3</v>
      </c>
      <c r="AW283">
        <v>104</v>
      </c>
      <c r="AX283">
        <v>113</v>
      </c>
      <c r="AY283">
        <v>16</v>
      </c>
      <c r="AZ283">
        <v>8</v>
      </c>
      <c r="BA283">
        <v>58</v>
      </c>
      <c r="BB283">
        <v>24</v>
      </c>
      <c r="BC283">
        <v>2</v>
      </c>
      <c r="BD283">
        <v>1</v>
      </c>
      <c r="BE283">
        <v>1</v>
      </c>
      <c r="BF283">
        <v>1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2</v>
      </c>
      <c r="BS283">
        <v>113</v>
      </c>
      <c r="BT283">
        <v>15</v>
      </c>
      <c r="BU283">
        <v>6</v>
      </c>
      <c r="BV283">
        <v>0</v>
      </c>
      <c r="BW283">
        <v>4</v>
      </c>
      <c r="BX283">
        <v>1</v>
      </c>
      <c r="BY283">
        <v>2</v>
      </c>
      <c r="BZ283">
        <v>0</v>
      </c>
      <c r="CA283">
        <v>0</v>
      </c>
      <c r="CB283">
        <v>0</v>
      </c>
      <c r="CC283">
        <v>1</v>
      </c>
      <c r="CD283">
        <v>1</v>
      </c>
      <c r="CE283">
        <v>15</v>
      </c>
      <c r="CF283">
        <v>13</v>
      </c>
      <c r="CG283">
        <v>5</v>
      </c>
      <c r="CH283">
        <v>2</v>
      </c>
      <c r="CI283">
        <v>0</v>
      </c>
      <c r="CJ283">
        <v>1</v>
      </c>
      <c r="CK283">
        <v>1</v>
      </c>
      <c r="CL283">
        <v>1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1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2</v>
      </c>
      <c r="CY283">
        <v>0</v>
      </c>
      <c r="CZ283">
        <v>0</v>
      </c>
      <c r="DA283">
        <v>13</v>
      </c>
      <c r="DB283">
        <v>11</v>
      </c>
      <c r="DC283">
        <v>10</v>
      </c>
      <c r="DD283">
        <v>0</v>
      </c>
      <c r="DE283">
        <v>1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11</v>
      </c>
      <c r="DX283">
        <v>35</v>
      </c>
      <c r="DY283">
        <v>23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6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2</v>
      </c>
      <c r="EQ283">
        <v>0</v>
      </c>
      <c r="ER283">
        <v>4</v>
      </c>
      <c r="ES283">
        <v>35</v>
      </c>
      <c r="ET283">
        <v>31</v>
      </c>
      <c r="EU283">
        <v>18</v>
      </c>
      <c r="EV283">
        <v>2</v>
      </c>
      <c r="EW283">
        <v>1</v>
      </c>
      <c r="EX283">
        <v>1</v>
      </c>
      <c r="EY283">
        <v>1</v>
      </c>
      <c r="EZ283">
        <v>1</v>
      </c>
      <c r="FA283">
        <v>1</v>
      </c>
      <c r="FB283">
        <v>0</v>
      </c>
      <c r="FC283">
        <v>1</v>
      </c>
      <c r="FD283">
        <v>3</v>
      </c>
      <c r="FE283">
        <v>0</v>
      </c>
      <c r="FF283">
        <v>0</v>
      </c>
      <c r="FG283">
        <v>0</v>
      </c>
      <c r="FH283">
        <v>1</v>
      </c>
      <c r="FI283">
        <v>1</v>
      </c>
      <c r="FJ283">
        <v>0</v>
      </c>
      <c r="FK283">
        <v>31</v>
      </c>
      <c r="FL283">
        <v>23</v>
      </c>
      <c r="FM283">
        <v>14</v>
      </c>
      <c r="FN283">
        <v>2</v>
      </c>
      <c r="FO283">
        <v>2</v>
      </c>
      <c r="FP283">
        <v>0</v>
      </c>
      <c r="FQ283">
        <v>0</v>
      </c>
      <c r="FR283">
        <v>0</v>
      </c>
      <c r="FS283">
        <v>1</v>
      </c>
      <c r="FT283">
        <v>1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1</v>
      </c>
      <c r="GF283">
        <v>2</v>
      </c>
      <c r="GG283">
        <v>23</v>
      </c>
      <c r="GH283">
        <v>6</v>
      </c>
      <c r="GI283">
        <v>2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 t="s">
        <v>0</v>
      </c>
      <c r="GQ283">
        <v>0</v>
      </c>
      <c r="GR283">
        <v>0</v>
      </c>
      <c r="GS283" t="s">
        <v>0</v>
      </c>
      <c r="GT283">
        <v>0</v>
      </c>
      <c r="GU283">
        <v>0</v>
      </c>
      <c r="GV283">
        <v>1</v>
      </c>
      <c r="GW283">
        <v>0</v>
      </c>
      <c r="GX283">
        <v>3</v>
      </c>
      <c r="GY283">
        <v>6</v>
      </c>
    </row>
    <row r="284" spans="1:207">
      <c r="A284" t="s">
        <v>739</v>
      </c>
      <c r="B284" t="s">
        <v>706</v>
      </c>
      <c r="C284" t="str">
        <f>"281401"</f>
        <v>281401</v>
      </c>
      <c r="D284" t="s">
        <v>738</v>
      </c>
      <c r="E284">
        <v>6</v>
      </c>
      <c r="F284">
        <v>1130</v>
      </c>
      <c r="G284">
        <v>860</v>
      </c>
      <c r="H284">
        <v>381</v>
      </c>
      <c r="I284">
        <v>479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479</v>
      </c>
      <c r="T284">
        <v>0</v>
      </c>
      <c r="U284">
        <v>0</v>
      </c>
      <c r="V284">
        <v>479</v>
      </c>
      <c r="W284">
        <v>21</v>
      </c>
      <c r="X284">
        <v>15</v>
      </c>
      <c r="Y284">
        <v>6</v>
      </c>
      <c r="Z284">
        <v>0</v>
      </c>
      <c r="AA284">
        <v>458</v>
      </c>
      <c r="AB284">
        <v>135</v>
      </c>
      <c r="AC284">
        <v>32</v>
      </c>
      <c r="AD284">
        <v>3</v>
      </c>
      <c r="AE284">
        <v>4</v>
      </c>
      <c r="AF284">
        <v>3</v>
      </c>
      <c r="AG284">
        <v>3</v>
      </c>
      <c r="AH284">
        <v>2</v>
      </c>
      <c r="AI284">
        <v>0</v>
      </c>
      <c r="AJ284">
        <v>71</v>
      </c>
      <c r="AK284">
        <v>0</v>
      </c>
      <c r="AL284">
        <v>2</v>
      </c>
      <c r="AM284">
        <v>0</v>
      </c>
      <c r="AN284">
        <v>0</v>
      </c>
      <c r="AO284">
        <v>1</v>
      </c>
      <c r="AP284">
        <v>1</v>
      </c>
      <c r="AQ284">
        <v>7</v>
      </c>
      <c r="AR284">
        <v>0</v>
      </c>
      <c r="AS284">
        <v>0</v>
      </c>
      <c r="AT284">
        <v>1</v>
      </c>
      <c r="AU284">
        <v>0</v>
      </c>
      <c r="AV284">
        <v>5</v>
      </c>
      <c r="AW284">
        <v>135</v>
      </c>
      <c r="AX284">
        <v>120</v>
      </c>
      <c r="AY284">
        <v>18</v>
      </c>
      <c r="AZ284">
        <v>6</v>
      </c>
      <c r="BA284">
        <v>61</v>
      </c>
      <c r="BB284">
        <v>29</v>
      </c>
      <c r="BC284">
        <v>0</v>
      </c>
      <c r="BD284">
        <v>2</v>
      </c>
      <c r="BE284">
        <v>0</v>
      </c>
      <c r="BF284">
        <v>0</v>
      </c>
      <c r="BG284">
        <v>0</v>
      </c>
      <c r="BH284">
        <v>1</v>
      </c>
      <c r="BI284">
        <v>2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120</v>
      </c>
      <c r="BT284">
        <v>16</v>
      </c>
      <c r="BU284">
        <v>9</v>
      </c>
      <c r="BV284">
        <v>2</v>
      </c>
      <c r="BW284">
        <v>1</v>
      </c>
      <c r="BX284">
        <v>1</v>
      </c>
      <c r="BY284">
        <v>1</v>
      </c>
      <c r="BZ284">
        <v>0</v>
      </c>
      <c r="CA284">
        <v>0</v>
      </c>
      <c r="CB284">
        <v>0</v>
      </c>
      <c r="CC284">
        <v>2</v>
      </c>
      <c r="CD284">
        <v>0</v>
      </c>
      <c r="CE284">
        <v>16</v>
      </c>
      <c r="CF284">
        <v>21</v>
      </c>
      <c r="CG284">
        <v>14</v>
      </c>
      <c r="CH284">
        <v>1</v>
      </c>
      <c r="CI284">
        <v>0</v>
      </c>
      <c r="CJ284">
        <v>0</v>
      </c>
      <c r="CK284">
        <v>0</v>
      </c>
      <c r="CL284">
        <v>2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1</v>
      </c>
      <c r="CT284">
        <v>2</v>
      </c>
      <c r="CU284">
        <v>0</v>
      </c>
      <c r="CV284">
        <v>0</v>
      </c>
      <c r="CW284">
        <v>0</v>
      </c>
      <c r="CX284">
        <v>1</v>
      </c>
      <c r="CY284">
        <v>0</v>
      </c>
      <c r="CZ284">
        <v>0</v>
      </c>
      <c r="DA284">
        <v>21</v>
      </c>
      <c r="DB284">
        <v>23</v>
      </c>
      <c r="DC284">
        <v>11</v>
      </c>
      <c r="DD284">
        <v>4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0</v>
      </c>
      <c r="DL284">
        <v>2</v>
      </c>
      <c r="DM284">
        <v>0</v>
      </c>
      <c r="DN284">
        <v>0</v>
      </c>
      <c r="DO284">
        <v>1</v>
      </c>
      <c r="DP284">
        <v>0</v>
      </c>
      <c r="DQ284">
        <v>3</v>
      </c>
      <c r="DR284">
        <v>0</v>
      </c>
      <c r="DS284">
        <v>0</v>
      </c>
      <c r="DT284">
        <v>0</v>
      </c>
      <c r="DU284">
        <v>1</v>
      </c>
      <c r="DV284">
        <v>0</v>
      </c>
      <c r="DW284">
        <v>23</v>
      </c>
      <c r="DX284">
        <v>35</v>
      </c>
      <c r="DY284">
        <v>23</v>
      </c>
      <c r="DZ284">
        <v>2</v>
      </c>
      <c r="EA284">
        <v>1</v>
      </c>
      <c r="EB284">
        <v>0</v>
      </c>
      <c r="EC284">
        <v>1</v>
      </c>
      <c r="ED284">
        <v>1</v>
      </c>
      <c r="EE284">
        <v>0</v>
      </c>
      <c r="EF284">
        <v>3</v>
      </c>
      <c r="EG284">
        <v>0</v>
      </c>
      <c r="EH284">
        <v>1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1</v>
      </c>
      <c r="EO284">
        <v>0</v>
      </c>
      <c r="EP284">
        <v>0</v>
      </c>
      <c r="EQ284">
        <v>0</v>
      </c>
      <c r="ER284">
        <v>2</v>
      </c>
      <c r="ES284">
        <v>35</v>
      </c>
      <c r="ET284">
        <v>57</v>
      </c>
      <c r="EU284">
        <v>22</v>
      </c>
      <c r="EV284">
        <v>6</v>
      </c>
      <c r="EW284">
        <v>6</v>
      </c>
      <c r="EX284">
        <v>2</v>
      </c>
      <c r="EY284">
        <v>0</v>
      </c>
      <c r="EZ284">
        <v>6</v>
      </c>
      <c r="FA284">
        <v>1</v>
      </c>
      <c r="FB284">
        <v>1</v>
      </c>
      <c r="FC284">
        <v>4</v>
      </c>
      <c r="FD284">
        <v>4</v>
      </c>
      <c r="FE284">
        <v>0</v>
      </c>
      <c r="FF284">
        <v>1</v>
      </c>
      <c r="FG284">
        <v>1</v>
      </c>
      <c r="FH284">
        <v>2</v>
      </c>
      <c r="FI284">
        <v>0</v>
      </c>
      <c r="FJ284">
        <v>1</v>
      </c>
      <c r="FK284">
        <v>57</v>
      </c>
      <c r="FL284">
        <v>31</v>
      </c>
      <c r="FM284">
        <v>15</v>
      </c>
      <c r="FN284">
        <v>5</v>
      </c>
      <c r="FO284">
        <v>0</v>
      </c>
      <c r="FP284">
        <v>0</v>
      </c>
      <c r="FQ284">
        <v>0</v>
      </c>
      <c r="FR284">
        <v>1</v>
      </c>
      <c r="FS284">
        <v>1</v>
      </c>
      <c r="FT284">
        <v>1</v>
      </c>
      <c r="FU284">
        <v>0</v>
      </c>
      <c r="FV284">
        <v>1</v>
      </c>
      <c r="FW284">
        <v>1</v>
      </c>
      <c r="FX284">
        <v>0</v>
      </c>
      <c r="FY284">
        <v>0</v>
      </c>
      <c r="FZ284">
        <v>0</v>
      </c>
      <c r="GA284">
        <v>0</v>
      </c>
      <c r="GB284">
        <v>1</v>
      </c>
      <c r="GC284">
        <v>2</v>
      </c>
      <c r="GD284">
        <v>1</v>
      </c>
      <c r="GE284">
        <v>0</v>
      </c>
      <c r="GF284">
        <v>2</v>
      </c>
      <c r="GG284">
        <v>31</v>
      </c>
      <c r="GH284">
        <v>20</v>
      </c>
      <c r="GI284">
        <v>4</v>
      </c>
      <c r="GJ284">
        <v>0</v>
      </c>
      <c r="GK284">
        <v>3</v>
      </c>
      <c r="GL284">
        <v>0</v>
      </c>
      <c r="GM284">
        <v>0</v>
      </c>
      <c r="GN284">
        <v>0</v>
      </c>
      <c r="GO284">
        <v>0</v>
      </c>
      <c r="GP284" t="s">
        <v>0</v>
      </c>
      <c r="GQ284">
        <v>0</v>
      </c>
      <c r="GR284">
        <v>0</v>
      </c>
      <c r="GS284" t="s">
        <v>0</v>
      </c>
      <c r="GT284">
        <v>7</v>
      </c>
      <c r="GU284">
        <v>0</v>
      </c>
      <c r="GV284">
        <v>0</v>
      </c>
      <c r="GW284">
        <v>1</v>
      </c>
      <c r="GX284">
        <v>5</v>
      </c>
      <c r="GY284">
        <v>20</v>
      </c>
    </row>
    <row r="285" spans="1:207">
      <c r="A285" t="s">
        <v>737</v>
      </c>
      <c r="B285" t="s">
        <v>706</v>
      </c>
      <c r="C285" t="str">
        <f>"281401"</f>
        <v>281401</v>
      </c>
      <c r="D285" t="s">
        <v>736</v>
      </c>
      <c r="E285">
        <v>7</v>
      </c>
      <c r="F285">
        <v>1042</v>
      </c>
      <c r="G285">
        <v>800</v>
      </c>
      <c r="H285">
        <v>355</v>
      </c>
      <c r="I285">
        <v>445</v>
      </c>
      <c r="J285">
        <v>0</v>
      </c>
      <c r="K285">
        <v>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445</v>
      </c>
      <c r="T285">
        <v>0</v>
      </c>
      <c r="U285">
        <v>0</v>
      </c>
      <c r="V285">
        <v>445</v>
      </c>
      <c r="W285">
        <v>28</v>
      </c>
      <c r="X285">
        <v>17</v>
      </c>
      <c r="Y285">
        <v>9</v>
      </c>
      <c r="Z285">
        <v>0</v>
      </c>
      <c r="AA285">
        <v>417</v>
      </c>
      <c r="AB285">
        <v>132</v>
      </c>
      <c r="AC285">
        <v>47</v>
      </c>
      <c r="AD285">
        <v>9</v>
      </c>
      <c r="AE285">
        <v>5</v>
      </c>
      <c r="AF285">
        <v>1</v>
      </c>
      <c r="AG285">
        <v>0</v>
      </c>
      <c r="AH285">
        <v>2</v>
      </c>
      <c r="AI285">
        <v>1</v>
      </c>
      <c r="AJ285">
        <v>45</v>
      </c>
      <c r="AK285">
        <v>0</v>
      </c>
      <c r="AL285">
        <v>5</v>
      </c>
      <c r="AM285">
        <v>2</v>
      </c>
      <c r="AN285">
        <v>0</v>
      </c>
      <c r="AO285">
        <v>1</v>
      </c>
      <c r="AP285">
        <v>0</v>
      </c>
      <c r="AQ285">
        <v>2</v>
      </c>
      <c r="AR285">
        <v>0</v>
      </c>
      <c r="AS285">
        <v>0</v>
      </c>
      <c r="AT285">
        <v>4</v>
      </c>
      <c r="AU285">
        <v>4</v>
      </c>
      <c r="AV285">
        <v>4</v>
      </c>
      <c r="AW285">
        <v>132</v>
      </c>
      <c r="AX285">
        <v>118</v>
      </c>
      <c r="AY285">
        <v>39</v>
      </c>
      <c r="AZ285">
        <v>4</v>
      </c>
      <c r="BA285">
        <v>40</v>
      </c>
      <c r="BB285">
        <v>24</v>
      </c>
      <c r="BC285">
        <v>3</v>
      </c>
      <c r="BD285">
        <v>1</v>
      </c>
      <c r="BE285">
        <v>1</v>
      </c>
      <c r="BF285">
        <v>0</v>
      </c>
      <c r="BG285">
        <v>0</v>
      </c>
      <c r="BH285">
        <v>1</v>
      </c>
      <c r="BI285">
        <v>0</v>
      </c>
      <c r="BJ285">
        <v>1</v>
      </c>
      <c r="BK285">
        <v>0</v>
      </c>
      <c r="BL285">
        <v>2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</v>
      </c>
      <c r="BS285">
        <v>118</v>
      </c>
      <c r="BT285">
        <v>17</v>
      </c>
      <c r="BU285">
        <v>9</v>
      </c>
      <c r="BV285">
        <v>0</v>
      </c>
      <c r="BW285">
        <v>1</v>
      </c>
      <c r="BX285">
        <v>2</v>
      </c>
      <c r="BY285">
        <v>1</v>
      </c>
      <c r="BZ285">
        <v>0</v>
      </c>
      <c r="CA285">
        <v>2</v>
      </c>
      <c r="CB285">
        <v>0</v>
      </c>
      <c r="CC285">
        <v>0</v>
      </c>
      <c r="CD285">
        <v>2</v>
      </c>
      <c r="CE285">
        <v>17</v>
      </c>
      <c r="CF285">
        <v>23</v>
      </c>
      <c r="CG285">
        <v>8</v>
      </c>
      <c r="CH285">
        <v>0</v>
      </c>
      <c r="CI285">
        <v>1</v>
      </c>
      <c r="CJ285">
        <v>1</v>
      </c>
      <c r="CK285">
        <v>4</v>
      </c>
      <c r="CL285">
        <v>2</v>
      </c>
      <c r="CM285">
        <v>1</v>
      </c>
      <c r="CN285">
        <v>0</v>
      </c>
      <c r="CO285">
        <v>1</v>
      </c>
      <c r="CP285">
        <v>0</v>
      </c>
      <c r="CQ285">
        <v>0</v>
      </c>
      <c r="CR285">
        <v>1</v>
      </c>
      <c r="CS285">
        <v>2</v>
      </c>
      <c r="CT285">
        <v>1</v>
      </c>
      <c r="CU285">
        <v>0</v>
      </c>
      <c r="CV285">
        <v>0</v>
      </c>
      <c r="CW285">
        <v>0</v>
      </c>
      <c r="CX285">
        <v>0</v>
      </c>
      <c r="CY285">
        <v>1</v>
      </c>
      <c r="CZ285">
        <v>0</v>
      </c>
      <c r="DA285">
        <v>23</v>
      </c>
      <c r="DB285">
        <v>26</v>
      </c>
      <c r="DC285">
        <v>7</v>
      </c>
      <c r="DD285">
        <v>2</v>
      </c>
      <c r="DE285">
        <v>8</v>
      </c>
      <c r="DF285">
        <v>4</v>
      </c>
      <c r="DG285">
        <v>0</v>
      </c>
      <c r="DH285">
        <v>1</v>
      </c>
      <c r="DI285">
        <v>1</v>
      </c>
      <c r="DJ285">
        <v>0</v>
      </c>
      <c r="DK285">
        <v>1</v>
      </c>
      <c r="DL285">
        <v>0</v>
      </c>
      <c r="DM285">
        <v>1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1</v>
      </c>
      <c r="DU285">
        <v>0</v>
      </c>
      <c r="DV285">
        <v>0</v>
      </c>
      <c r="DW285">
        <v>26</v>
      </c>
      <c r="DX285">
        <v>45</v>
      </c>
      <c r="DY285">
        <v>32</v>
      </c>
      <c r="DZ285">
        <v>2</v>
      </c>
      <c r="EA285">
        <v>0</v>
      </c>
      <c r="EB285">
        <v>0</v>
      </c>
      <c r="EC285">
        <v>0</v>
      </c>
      <c r="ED285">
        <v>2</v>
      </c>
      <c r="EE285">
        <v>0</v>
      </c>
      <c r="EF285">
        <v>2</v>
      </c>
      <c r="EG285">
        <v>0</v>
      </c>
      <c r="EH285">
        <v>2</v>
      </c>
      <c r="EI285">
        <v>0</v>
      </c>
      <c r="EJ285">
        <v>0</v>
      </c>
      <c r="EK285">
        <v>0</v>
      </c>
      <c r="EL285">
        <v>0</v>
      </c>
      <c r="EM285">
        <v>1</v>
      </c>
      <c r="EN285">
        <v>0</v>
      </c>
      <c r="EO285">
        <v>0</v>
      </c>
      <c r="EP285">
        <v>0</v>
      </c>
      <c r="EQ285">
        <v>0</v>
      </c>
      <c r="ER285">
        <v>4</v>
      </c>
      <c r="ES285">
        <v>45</v>
      </c>
      <c r="ET285">
        <v>40</v>
      </c>
      <c r="EU285">
        <v>22</v>
      </c>
      <c r="EV285">
        <v>4</v>
      </c>
      <c r="EW285">
        <v>2</v>
      </c>
      <c r="EX285">
        <v>1</v>
      </c>
      <c r="EY285">
        <v>1</v>
      </c>
      <c r="EZ285">
        <v>0</v>
      </c>
      <c r="FA285">
        <v>0</v>
      </c>
      <c r="FB285">
        <v>0</v>
      </c>
      <c r="FC285">
        <v>0</v>
      </c>
      <c r="FD285">
        <v>9</v>
      </c>
      <c r="FE285">
        <v>0</v>
      </c>
      <c r="FF285">
        <v>0</v>
      </c>
      <c r="FG285">
        <v>0</v>
      </c>
      <c r="FH285">
        <v>1</v>
      </c>
      <c r="FI285">
        <v>0</v>
      </c>
      <c r="FJ285">
        <v>0</v>
      </c>
      <c r="FK285">
        <v>40</v>
      </c>
      <c r="FL285">
        <v>15</v>
      </c>
      <c r="FM285">
        <v>10</v>
      </c>
      <c r="FN285">
        <v>0</v>
      </c>
      <c r="FO285">
        <v>1</v>
      </c>
      <c r="FP285">
        <v>0</v>
      </c>
      <c r="FQ285">
        <v>1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1</v>
      </c>
      <c r="GB285">
        <v>0</v>
      </c>
      <c r="GC285">
        <v>1</v>
      </c>
      <c r="GD285">
        <v>0</v>
      </c>
      <c r="GE285">
        <v>0</v>
      </c>
      <c r="GF285">
        <v>1</v>
      </c>
      <c r="GG285">
        <v>15</v>
      </c>
      <c r="GH285">
        <v>1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1</v>
      </c>
      <c r="GO285">
        <v>0</v>
      </c>
      <c r="GP285" t="s">
        <v>0</v>
      </c>
      <c r="GQ285">
        <v>0</v>
      </c>
      <c r="GR285">
        <v>0</v>
      </c>
      <c r="GS285" t="s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1</v>
      </c>
    </row>
    <row r="286" spans="1:207">
      <c r="A286" t="s">
        <v>735</v>
      </c>
      <c r="B286" t="s">
        <v>706</v>
      </c>
      <c r="C286" t="str">
        <f>"281401"</f>
        <v>281401</v>
      </c>
      <c r="D286" t="s">
        <v>734</v>
      </c>
      <c r="E286">
        <v>8</v>
      </c>
      <c r="F286">
        <v>682</v>
      </c>
      <c r="G286">
        <v>520</v>
      </c>
      <c r="H286">
        <v>289</v>
      </c>
      <c r="I286">
        <v>231</v>
      </c>
      <c r="J286">
        <v>0</v>
      </c>
      <c r="K286">
        <v>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230</v>
      </c>
      <c r="T286">
        <v>0</v>
      </c>
      <c r="U286">
        <v>0</v>
      </c>
      <c r="V286">
        <v>230</v>
      </c>
      <c r="W286">
        <v>12</v>
      </c>
      <c r="X286">
        <v>10</v>
      </c>
      <c r="Y286">
        <v>2</v>
      </c>
      <c r="Z286">
        <v>0</v>
      </c>
      <c r="AA286">
        <v>218</v>
      </c>
      <c r="AB286">
        <v>61</v>
      </c>
      <c r="AC286">
        <v>19</v>
      </c>
      <c r="AD286">
        <v>3</v>
      </c>
      <c r="AE286">
        <v>0</v>
      </c>
      <c r="AF286">
        <v>4</v>
      </c>
      <c r="AG286">
        <v>1</v>
      </c>
      <c r="AH286">
        <v>1</v>
      </c>
      <c r="AI286">
        <v>0</v>
      </c>
      <c r="AJ286">
        <v>21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3</v>
      </c>
      <c r="AV286">
        <v>7</v>
      </c>
      <c r="AW286">
        <v>61</v>
      </c>
      <c r="AX286">
        <v>58</v>
      </c>
      <c r="AY286">
        <v>18</v>
      </c>
      <c r="AZ286">
        <v>13</v>
      </c>
      <c r="BA286">
        <v>14</v>
      </c>
      <c r="BB286">
        <v>11</v>
      </c>
      <c r="BC286">
        <v>0</v>
      </c>
      <c r="BD286">
        <v>0</v>
      </c>
      <c r="BE286">
        <v>1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1</v>
      </c>
      <c r="BQ286">
        <v>0</v>
      </c>
      <c r="BR286">
        <v>0</v>
      </c>
      <c r="BS286">
        <v>58</v>
      </c>
      <c r="BT286">
        <v>12</v>
      </c>
      <c r="BU286">
        <v>8</v>
      </c>
      <c r="BV286">
        <v>1</v>
      </c>
      <c r="BW286">
        <v>0</v>
      </c>
      <c r="BX286">
        <v>0</v>
      </c>
      <c r="BY286">
        <v>0</v>
      </c>
      <c r="BZ286">
        <v>0</v>
      </c>
      <c r="CA286">
        <v>1</v>
      </c>
      <c r="CB286">
        <v>1</v>
      </c>
      <c r="CC286">
        <v>1</v>
      </c>
      <c r="CD286">
        <v>0</v>
      </c>
      <c r="CE286">
        <v>12</v>
      </c>
      <c r="CF286">
        <v>16</v>
      </c>
      <c r="CG286">
        <v>13</v>
      </c>
      <c r="CH286">
        <v>0</v>
      </c>
      <c r="CI286">
        <v>0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2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16</v>
      </c>
      <c r="DB286">
        <v>11</v>
      </c>
      <c r="DC286">
        <v>5</v>
      </c>
      <c r="DD286">
        <v>1</v>
      </c>
      <c r="DE286">
        <v>0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3</v>
      </c>
      <c r="DP286">
        <v>1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11</v>
      </c>
      <c r="DX286">
        <v>17</v>
      </c>
      <c r="DY286">
        <v>13</v>
      </c>
      <c r="DZ286">
        <v>0</v>
      </c>
      <c r="EA286">
        <v>0</v>
      </c>
      <c r="EB286">
        <v>0</v>
      </c>
      <c r="EC286">
        <v>1</v>
      </c>
      <c r="ED286">
        <v>0</v>
      </c>
      <c r="EE286">
        <v>1</v>
      </c>
      <c r="EF286">
        <v>0</v>
      </c>
      <c r="EG286">
        <v>0</v>
      </c>
      <c r="EH286">
        <v>2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17</v>
      </c>
      <c r="ET286">
        <v>20</v>
      </c>
      <c r="EU286">
        <v>4</v>
      </c>
      <c r="EV286">
        <v>1</v>
      </c>
      <c r="EW286">
        <v>1</v>
      </c>
      <c r="EX286">
        <v>0</v>
      </c>
      <c r="EY286">
        <v>2</v>
      </c>
      <c r="EZ286">
        <v>0</v>
      </c>
      <c r="FA286">
        <v>0</v>
      </c>
      <c r="FB286">
        <v>0</v>
      </c>
      <c r="FC286">
        <v>2</v>
      </c>
      <c r="FD286">
        <v>4</v>
      </c>
      <c r="FE286">
        <v>1</v>
      </c>
      <c r="FF286">
        <v>1</v>
      </c>
      <c r="FG286">
        <v>0</v>
      </c>
      <c r="FH286">
        <v>3</v>
      </c>
      <c r="FI286">
        <v>0</v>
      </c>
      <c r="FJ286">
        <v>1</v>
      </c>
      <c r="FK286">
        <v>20</v>
      </c>
      <c r="FL286">
        <v>20</v>
      </c>
      <c r="FM286">
        <v>10</v>
      </c>
      <c r="FN286">
        <v>3</v>
      </c>
      <c r="FO286">
        <v>2</v>
      </c>
      <c r="FP286">
        <v>0</v>
      </c>
      <c r="FQ286">
        <v>0</v>
      </c>
      <c r="FR286">
        <v>2</v>
      </c>
      <c r="FS286">
        <v>1</v>
      </c>
      <c r="FT286">
        <v>0</v>
      </c>
      <c r="FU286">
        <v>1</v>
      </c>
      <c r="FV286">
        <v>0</v>
      </c>
      <c r="FW286">
        <v>0</v>
      </c>
      <c r="FX286">
        <v>1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20</v>
      </c>
      <c r="GH286">
        <v>3</v>
      </c>
      <c r="GI286">
        <v>0</v>
      </c>
      <c r="GJ286">
        <v>0</v>
      </c>
      <c r="GK286">
        <v>1</v>
      </c>
      <c r="GL286">
        <v>1</v>
      </c>
      <c r="GM286">
        <v>0</v>
      </c>
      <c r="GN286">
        <v>0</v>
      </c>
      <c r="GO286">
        <v>0</v>
      </c>
      <c r="GP286" t="s">
        <v>0</v>
      </c>
      <c r="GQ286">
        <v>1</v>
      </c>
      <c r="GR286">
        <v>0</v>
      </c>
      <c r="GS286" t="s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3</v>
      </c>
    </row>
    <row r="287" spans="1:207">
      <c r="A287" t="s">
        <v>733</v>
      </c>
      <c r="B287" t="s">
        <v>706</v>
      </c>
      <c r="C287" t="str">
        <f>"281401"</f>
        <v>281401</v>
      </c>
      <c r="D287" t="s">
        <v>732</v>
      </c>
      <c r="E287">
        <v>9</v>
      </c>
      <c r="F287">
        <v>742</v>
      </c>
      <c r="G287">
        <v>570</v>
      </c>
      <c r="H287">
        <v>337</v>
      </c>
      <c r="I287">
        <v>233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233</v>
      </c>
      <c r="T287">
        <v>0</v>
      </c>
      <c r="U287">
        <v>0</v>
      </c>
      <c r="V287">
        <v>233</v>
      </c>
      <c r="W287">
        <v>9</v>
      </c>
      <c r="X287">
        <v>5</v>
      </c>
      <c r="Y287">
        <v>4</v>
      </c>
      <c r="Z287">
        <v>0</v>
      </c>
      <c r="AA287">
        <v>224</v>
      </c>
      <c r="AB287">
        <v>65</v>
      </c>
      <c r="AC287">
        <v>22</v>
      </c>
      <c r="AD287">
        <v>3</v>
      </c>
      <c r="AE287">
        <v>3</v>
      </c>
      <c r="AF287">
        <v>1</v>
      </c>
      <c r="AG287">
        <v>1</v>
      </c>
      <c r="AH287">
        <v>0</v>
      </c>
      <c r="AI287">
        <v>1</v>
      </c>
      <c r="AJ287">
        <v>16</v>
      </c>
      <c r="AK287">
        <v>0</v>
      </c>
      <c r="AL287">
        <v>6</v>
      </c>
      <c r="AM287">
        <v>0</v>
      </c>
      <c r="AN287">
        <v>0</v>
      </c>
      <c r="AO287">
        <v>2</v>
      </c>
      <c r="AP287">
        <v>0</v>
      </c>
      <c r="AQ287">
        <v>0</v>
      </c>
      <c r="AR287">
        <v>1</v>
      </c>
      <c r="AS287">
        <v>1</v>
      </c>
      <c r="AT287">
        <v>0</v>
      </c>
      <c r="AU287">
        <v>5</v>
      </c>
      <c r="AV287">
        <v>3</v>
      </c>
      <c r="AW287">
        <v>65</v>
      </c>
      <c r="AX287">
        <v>50</v>
      </c>
      <c r="AY287">
        <v>14</v>
      </c>
      <c r="AZ287">
        <v>3</v>
      </c>
      <c r="BA287">
        <v>12</v>
      </c>
      <c r="BB287">
        <v>16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3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50</v>
      </c>
      <c r="BT287">
        <v>10</v>
      </c>
      <c r="BU287">
        <v>6</v>
      </c>
      <c r="BV287">
        <v>0</v>
      </c>
      <c r="BW287">
        <v>1</v>
      </c>
      <c r="BX287">
        <v>1</v>
      </c>
      <c r="BY287">
        <v>1</v>
      </c>
      <c r="BZ287">
        <v>0</v>
      </c>
      <c r="CA287">
        <v>0</v>
      </c>
      <c r="CB287">
        <v>1</v>
      </c>
      <c r="CC287">
        <v>0</v>
      </c>
      <c r="CD287">
        <v>0</v>
      </c>
      <c r="CE287">
        <v>10</v>
      </c>
      <c r="CF287">
        <v>8</v>
      </c>
      <c r="CG287">
        <v>2</v>
      </c>
      <c r="CH287">
        <v>0</v>
      </c>
      <c r="CI287">
        <v>2</v>
      </c>
      <c r="CJ287">
        <v>1</v>
      </c>
      <c r="CK287">
        <v>0</v>
      </c>
      <c r="CL287">
        <v>0</v>
      </c>
      <c r="CM287">
        <v>0</v>
      </c>
      <c r="CN287">
        <v>0</v>
      </c>
      <c r="CO287">
        <v>1</v>
      </c>
      <c r="CP287">
        <v>0</v>
      </c>
      <c r="CQ287">
        <v>0</v>
      </c>
      <c r="CR287">
        <v>0</v>
      </c>
      <c r="CS287">
        <v>1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1</v>
      </c>
      <c r="DA287">
        <v>8</v>
      </c>
      <c r="DB287">
        <v>20</v>
      </c>
      <c r="DC287">
        <v>20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20</v>
      </c>
      <c r="DX287">
        <v>16</v>
      </c>
      <c r="DY287">
        <v>9</v>
      </c>
      <c r="DZ287">
        <v>1</v>
      </c>
      <c r="EA287">
        <v>2</v>
      </c>
      <c r="EB287">
        <v>0</v>
      </c>
      <c r="EC287">
        <v>1</v>
      </c>
      <c r="ED287">
        <v>0</v>
      </c>
      <c r="EE287">
        <v>1</v>
      </c>
      <c r="EF287">
        <v>1</v>
      </c>
      <c r="EG287">
        <v>0</v>
      </c>
      <c r="EH287">
        <v>0</v>
      </c>
      <c r="EI287">
        <v>0</v>
      </c>
      <c r="EJ287">
        <v>1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16</v>
      </c>
      <c r="ET287">
        <v>29</v>
      </c>
      <c r="EU287">
        <v>12</v>
      </c>
      <c r="EV287">
        <v>2</v>
      </c>
      <c r="EW287">
        <v>5</v>
      </c>
      <c r="EX287">
        <v>0</v>
      </c>
      <c r="EY287">
        <v>0</v>
      </c>
      <c r="EZ287">
        <v>1</v>
      </c>
      <c r="FA287">
        <v>2</v>
      </c>
      <c r="FB287">
        <v>0</v>
      </c>
      <c r="FC287">
        <v>1</v>
      </c>
      <c r="FD287">
        <v>3</v>
      </c>
      <c r="FE287">
        <v>1</v>
      </c>
      <c r="FF287">
        <v>0</v>
      </c>
      <c r="FG287">
        <v>0</v>
      </c>
      <c r="FH287">
        <v>1</v>
      </c>
      <c r="FI287">
        <v>0</v>
      </c>
      <c r="FJ287">
        <v>1</v>
      </c>
      <c r="FK287">
        <v>29</v>
      </c>
      <c r="FL287">
        <v>18</v>
      </c>
      <c r="FM287">
        <v>3</v>
      </c>
      <c r="FN287">
        <v>4</v>
      </c>
      <c r="FO287">
        <v>0</v>
      </c>
      <c r="FP287">
        <v>0</v>
      </c>
      <c r="FQ287">
        <v>2</v>
      </c>
      <c r="FR287">
        <v>0</v>
      </c>
      <c r="FS287">
        <v>1</v>
      </c>
      <c r="FT287">
        <v>1</v>
      </c>
      <c r="FU287">
        <v>0</v>
      </c>
      <c r="FV287">
        <v>2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1</v>
      </c>
      <c r="GD287">
        <v>0</v>
      </c>
      <c r="GE287">
        <v>4</v>
      </c>
      <c r="GF287">
        <v>0</v>
      </c>
      <c r="GG287">
        <v>18</v>
      </c>
      <c r="GH287">
        <v>8</v>
      </c>
      <c r="GI287">
        <v>1</v>
      </c>
      <c r="GJ287">
        <v>0</v>
      </c>
      <c r="GK287">
        <v>0</v>
      </c>
      <c r="GL287">
        <v>1</v>
      </c>
      <c r="GM287">
        <v>0</v>
      </c>
      <c r="GN287">
        <v>0</v>
      </c>
      <c r="GO287">
        <v>0</v>
      </c>
      <c r="GP287" t="s">
        <v>0</v>
      </c>
      <c r="GQ287">
        <v>0</v>
      </c>
      <c r="GR287">
        <v>1</v>
      </c>
      <c r="GS287" t="s">
        <v>0</v>
      </c>
      <c r="GT287">
        <v>0</v>
      </c>
      <c r="GU287">
        <v>0</v>
      </c>
      <c r="GV287">
        <v>0</v>
      </c>
      <c r="GW287">
        <v>4</v>
      </c>
      <c r="GX287">
        <v>1</v>
      </c>
      <c r="GY287">
        <v>8</v>
      </c>
    </row>
    <row r="288" spans="1:207">
      <c r="A288" t="s">
        <v>731</v>
      </c>
      <c r="B288" t="s">
        <v>706</v>
      </c>
      <c r="C288" t="str">
        <f>"281401"</f>
        <v>281401</v>
      </c>
      <c r="D288" t="s">
        <v>730</v>
      </c>
      <c r="E288">
        <v>10</v>
      </c>
      <c r="F288">
        <v>735</v>
      </c>
      <c r="G288">
        <v>550</v>
      </c>
      <c r="H288">
        <v>331</v>
      </c>
      <c r="I288">
        <v>219</v>
      </c>
      <c r="J288">
        <v>0</v>
      </c>
      <c r="K288">
        <v>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219</v>
      </c>
      <c r="T288">
        <v>0</v>
      </c>
      <c r="U288">
        <v>0</v>
      </c>
      <c r="V288">
        <v>219</v>
      </c>
      <c r="W288">
        <v>9</v>
      </c>
      <c r="X288">
        <v>7</v>
      </c>
      <c r="Y288">
        <v>2</v>
      </c>
      <c r="Z288">
        <v>0</v>
      </c>
      <c r="AA288">
        <v>210</v>
      </c>
      <c r="AB288">
        <v>65</v>
      </c>
      <c r="AC288">
        <v>30</v>
      </c>
      <c r="AD288">
        <v>1</v>
      </c>
      <c r="AE288">
        <v>3</v>
      </c>
      <c r="AF288">
        <v>2</v>
      </c>
      <c r="AG288">
        <v>0</v>
      </c>
      <c r="AH288">
        <v>0</v>
      </c>
      <c r="AI288">
        <v>2</v>
      </c>
      <c r="AJ288">
        <v>21</v>
      </c>
      <c r="AK288">
        <v>2</v>
      </c>
      <c r="AL288">
        <v>3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65</v>
      </c>
      <c r="AX288">
        <v>64</v>
      </c>
      <c r="AY288">
        <v>12</v>
      </c>
      <c r="AZ288">
        <v>4</v>
      </c>
      <c r="BA288">
        <v>19</v>
      </c>
      <c r="BB288">
        <v>24</v>
      </c>
      <c r="BC288">
        <v>2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2</v>
      </c>
      <c r="BM288">
        <v>0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64</v>
      </c>
      <c r="BT288">
        <v>8</v>
      </c>
      <c r="BU288">
        <v>3</v>
      </c>
      <c r="BV288">
        <v>2</v>
      </c>
      <c r="BW288">
        <v>1</v>
      </c>
      <c r="BX288">
        <v>1</v>
      </c>
      <c r="BY288">
        <v>0</v>
      </c>
      <c r="BZ288">
        <v>0</v>
      </c>
      <c r="CA288">
        <v>1</v>
      </c>
      <c r="CB288">
        <v>0</v>
      </c>
      <c r="CC288">
        <v>0</v>
      </c>
      <c r="CD288">
        <v>0</v>
      </c>
      <c r="CE288">
        <v>8</v>
      </c>
      <c r="CF288">
        <v>8</v>
      </c>
      <c r="CG288">
        <v>3</v>
      </c>
      <c r="CH288">
        <v>1</v>
      </c>
      <c r="CI288">
        <v>0</v>
      </c>
      <c r="CJ288">
        <v>1</v>
      </c>
      <c r="CK288">
        <v>0</v>
      </c>
      <c r="CL288">
        <v>1</v>
      </c>
      <c r="CM288">
        <v>0</v>
      </c>
      <c r="CN288">
        <v>0</v>
      </c>
      <c r="CO288">
        <v>1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1</v>
      </c>
      <c r="CW288">
        <v>0</v>
      </c>
      <c r="CX288">
        <v>0</v>
      </c>
      <c r="CY288">
        <v>0</v>
      </c>
      <c r="CZ288">
        <v>0</v>
      </c>
      <c r="DA288">
        <v>8</v>
      </c>
      <c r="DB288">
        <v>15</v>
      </c>
      <c r="DC288">
        <v>13</v>
      </c>
      <c r="DD288">
        <v>0</v>
      </c>
      <c r="DE288">
        <v>2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15</v>
      </c>
      <c r="DX288">
        <v>17</v>
      </c>
      <c r="DY288">
        <v>14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1</v>
      </c>
      <c r="EM288">
        <v>1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17</v>
      </c>
      <c r="ET288">
        <v>18</v>
      </c>
      <c r="EU288">
        <v>6</v>
      </c>
      <c r="EV288">
        <v>0</v>
      </c>
      <c r="EW288">
        <v>1</v>
      </c>
      <c r="EX288">
        <v>2</v>
      </c>
      <c r="EY288">
        <v>1</v>
      </c>
      <c r="EZ288">
        <v>0</v>
      </c>
      <c r="FA288">
        <v>1</v>
      </c>
      <c r="FB288">
        <v>0</v>
      </c>
      <c r="FC288">
        <v>1</v>
      </c>
      <c r="FD288">
        <v>3</v>
      </c>
      <c r="FE288">
        <v>0</v>
      </c>
      <c r="FF288">
        <v>0</v>
      </c>
      <c r="FG288">
        <v>0</v>
      </c>
      <c r="FH288">
        <v>1</v>
      </c>
      <c r="FI288">
        <v>0</v>
      </c>
      <c r="FJ288">
        <v>2</v>
      </c>
      <c r="FK288">
        <v>18</v>
      </c>
      <c r="FL288">
        <v>12</v>
      </c>
      <c r="FM288">
        <v>8</v>
      </c>
      <c r="FN288">
        <v>1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1</v>
      </c>
      <c r="GF288">
        <v>2</v>
      </c>
      <c r="GG288">
        <v>12</v>
      </c>
      <c r="GH288">
        <v>3</v>
      </c>
      <c r="GI288">
        <v>0</v>
      </c>
      <c r="GJ288">
        <v>1</v>
      </c>
      <c r="GK288">
        <v>0</v>
      </c>
      <c r="GL288">
        <v>0</v>
      </c>
      <c r="GM288">
        <v>0</v>
      </c>
      <c r="GN288">
        <v>1</v>
      </c>
      <c r="GO288">
        <v>0</v>
      </c>
      <c r="GP288" t="s">
        <v>0</v>
      </c>
      <c r="GQ288">
        <v>0</v>
      </c>
      <c r="GR288">
        <v>1</v>
      </c>
      <c r="GS288" t="s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3</v>
      </c>
    </row>
    <row r="289" spans="1:207">
      <c r="A289" t="s">
        <v>729</v>
      </c>
      <c r="B289" t="s">
        <v>706</v>
      </c>
      <c r="C289" t="str">
        <f>"281401"</f>
        <v>281401</v>
      </c>
      <c r="D289" t="s">
        <v>728</v>
      </c>
      <c r="E289">
        <v>11</v>
      </c>
      <c r="F289">
        <v>413</v>
      </c>
      <c r="G289">
        <v>310</v>
      </c>
      <c r="H289">
        <v>178</v>
      </c>
      <c r="I289">
        <v>132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132</v>
      </c>
      <c r="T289">
        <v>0</v>
      </c>
      <c r="U289">
        <v>0</v>
      </c>
      <c r="V289">
        <v>132</v>
      </c>
      <c r="W289">
        <v>3</v>
      </c>
      <c r="X289">
        <v>2</v>
      </c>
      <c r="Y289">
        <v>1</v>
      </c>
      <c r="Z289">
        <v>0</v>
      </c>
      <c r="AA289">
        <v>129</v>
      </c>
      <c r="AB289">
        <v>35</v>
      </c>
      <c r="AC289">
        <v>15</v>
      </c>
      <c r="AD289">
        <v>1</v>
      </c>
      <c r="AE289">
        <v>3</v>
      </c>
      <c r="AF289">
        <v>0</v>
      </c>
      <c r="AG289">
        <v>0</v>
      </c>
      <c r="AH289">
        <v>2</v>
      </c>
      <c r="AI289">
        <v>1</v>
      </c>
      <c r="AJ289">
        <v>11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2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35</v>
      </c>
      <c r="AX289">
        <v>42</v>
      </c>
      <c r="AY289">
        <v>22</v>
      </c>
      <c r="AZ289">
        <v>3</v>
      </c>
      <c r="BA289">
        <v>6</v>
      </c>
      <c r="BB289">
        <v>7</v>
      </c>
      <c r="BC289">
        <v>0</v>
      </c>
      <c r="BD289">
        <v>0</v>
      </c>
      <c r="BE289">
        <v>0</v>
      </c>
      <c r="BF289">
        <v>2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v>42</v>
      </c>
      <c r="BT289">
        <v>4</v>
      </c>
      <c r="BU289">
        <v>1</v>
      </c>
      <c r="BV289">
        <v>1</v>
      </c>
      <c r="BW289">
        <v>0</v>
      </c>
      <c r="BX289">
        <v>0</v>
      </c>
      <c r="BY289">
        <v>1</v>
      </c>
      <c r="BZ289">
        <v>0</v>
      </c>
      <c r="CA289">
        <v>0</v>
      </c>
      <c r="CB289">
        <v>0</v>
      </c>
      <c r="CC289">
        <v>0</v>
      </c>
      <c r="CD289">
        <v>1</v>
      </c>
      <c r="CE289">
        <v>4</v>
      </c>
      <c r="CF289">
        <v>2</v>
      </c>
      <c r="CG289">
        <v>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1</v>
      </c>
      <c r="CY289">
        <v>0</v>
      </c>
      <c r="CZ289">
        <v>0</v>
      </c>
      <c r="DA289">
        <v>2</v>
      </c>
      <c r="DB289">
        <v>11</v>
      </c>
      <c r="DC289">
        <v>7</v>
      </c>
      <c r="DD289">
        <v>0</v>
      </c>
      <c r="DE289">
        <v>0</v>
      </c>
      <c r="DF289">
        <v>0</v>
      </c>
      <c r="DG289">
        <v>1</v>
      </c>
      <c r="DH289">
        <v>0</v>
      </c>
      <c r="DI289">
        <v>0</v>
      </c>
      <c r="DJ289">
        <v>1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1</v>
      </c>
      <c r="DQ289">
        <v>0</v>
      </c>
      <c r="DR289">
        <v>0</v>
      </c>
      <c r="DS289">
        <v>1</v>
      </c>
      <c r="DT289">
        <v>0</v>
      </c>
      <c r="DU289">
        <v>0</v>
      </c>
      <c r="DV289">
        <v>0</v>
      </c>
      <c r="DW289">
        <v>11</v>
      </c>
      <c r="DX289">
        <v>16</v>
      </c>
      <c r="DY289">
        <v>13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3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16</v>
      </c>
      <c r="ET289">
        <v>6</v>
      </c>
      <c r="EU289">
        <v>2</v>
      </c>
      <c r="EV289">
        <v>0</v>
      </c>
      <c r="EW289">
        <v>1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2</v>
      </c>
      <c r="FD289">
        <v>1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6</v>
      </c>
      <c r="FL289">
        <v>13</v>
      </c>
      <c r="FM289">
        <v>10</v>
      </c>
      <c r="FN289">
        <v>1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1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1</v>
      </c>
      <c r="GF289">
        <v>0</v>
      </c>
      <c r="GG289">
        <v>13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 t="s">
        <v>0</v>
      </c>
      <c r="GQ289">
        <v>0</v>
      </c>
      <c r="GR289">
        <v>0</v>
      </c>
      <c r="GS289" t="s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</row>
    <row r="290" spans="1:207">
      <c r="A290" t="s">
        <v>727</v>
      </c>
      <c r="B290" t="s">
        <v>706</v>
      </c>
      <c r="C290" t="str">
        <f>"281401"</f>
        <v>281401</v>
      </c>
      <c r="D290" t="s">
        <v>726</v>
      </c>
      <c r="E290">
        <v>12</v>
      </c>
      <c r="F290">
        <v>557</v>
      </c>
      <c r="G290">
        <v>420</v>
      </c>
      <c r="H290">
        <v>247</v>
      </c>
      <c r="I290">
        <v>173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173</v>
      </c>
      <c r="T290">
        <v>0</v>
      </c>
      <c r="U290">
        <v>0</v>
      </c>
      <c r="V290">
        <v>173</v>
      </c>
      <c r="W290">
        <v>7</v>
      </c>
      <c r="X290">
        <v>7</v>
      </c>
      <c r="Y290">
        <v>0</v>
      </c>
      <c r="Z290">
        <v>0</v>
      </c>
      <c r="AA290">
        <v>166</v>
      </c>
      <c r="AB290">
        <v>40</v>
      </c>
      <c r="AC290">
        <v>12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20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3</v>
      </c>
      <c r="AR290">
        <v>0</v>
      </c>
      <c r="AS290">
        <v>0</v>
      </c>
      <c r="AT290">
        <v>2</v>
      </c>
      <c r="AU290">
        <v>1</v>
      </c>
      <c r="AV290">
        <v>0</v>
      </c>
      <c r="AW290">
        <v>40</v>
      </c>
      <c r="AX290">
        <v>47</v>
      </c>
      <c r="AY290">
        <v>18</v>
      </c>
      <c r="AZ290">
        <v>2</v>
      </c>
      <c r="BA290">
        <v>14</v>
      </c>
      <c r="BB290">
        <v>12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47</v>
      </c>
      <c r="BT290">
        <v>6</v>
      </c>
      <c r="BU290">
        <v>3</v>
      </c>
      <c r="BV290">
        <v>0</v>
      </c>
      <c r="BW290">
        <v>2</v>
      </c>
      <c r="BX290">
        <v>0</v>
      </c>
      <c r="BY290">
        <v>1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6</v>
      </c>
      <c r="CF290">
        <v>5</v>
      </c>
      <c r="CG290">
        <v>3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2</v>
      </c>
      <c r="DA290">
        <v>5</v>
      </c>
      <c r="DB290">
        <v>10</v>
      </c>
      <c r="DC290">
        <v>5</v>
      </c>
      <c r="DD290">
        <v>3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1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1</v>
      </c>
      <c r="DW290">
        <v>10</v>
      </c>
      <c r="DX290">
        <v>19</v>
      </c>
      <c r="DY290">
        <v>13</v>
      </c>
      <c r="DZ290">
        <v>1</v>
      </c>
      <c r="EA290">
        <v>0</v>
      </c>
      <c r="EB290">
        <v>0</v>
      </c>
      <c r="EC290">
        <v>0</v>
      </c>
      <c r="ED290">
        <v>1</v>
      </c>
      <c r="EE290">
        <v>0</v>
      </c>
      <c r="EF290">
        <v>2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2</v>
      </c>
      <c r="ES290">
        <v>19</v>
      </c>
      <c r="ET290">
        <v>16</v>
      </c>
      <c r="EU290">
        <v>12</v>
      </c>
      <c r="EV290">
        <v>0</v>
      </c>
      <c r="EW290">
        <v>1</v>
      </c>
      <c r="EX290">
        <v>2</v>
      </c>
      <c r="EY290">
        <v>1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16</v>
      </c>
      <c r="FL290">
        <v>21</v>
      </c>
      <c r="FM290">
        <v>8</v>
      </c>
      <c r="FN290">
        <v>0</v>
      </c>
      <c r="FO290">
        <v>2</v>
      </c>
      <c r="FP290">
        <v>0</v>
      </c>
      <c r="FQ290">
        <v>0</v>
      </c>
      <c r="FR290">
        <v>0</v>
      </c>
      <c r="FS290">
        <v>5</v>
      </c>
      <c r="FT290">
        <v>1</v>
      </c>
      <c r="FU290">
        <v>1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1</v>
      </c>
      <c r="GB290">
        <v>0</v>
      </c>
      <c r="GC290">
        <v>0</v>
      </c>
      <c r="GD290">
        <v>0</v>
      </c>
      <c r="GE290">
        <v>1</v>
      </c>
      <c r="GF290">
        <v>2</v>
      </c>
      <c r="GG290">
        <v>21</v>
      </c>
      <c r="GH290">
        <v>2</v>
      </c>
      <c r="GI290">
        <v>2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 t="s">
        <v>0</v>
      </c>
      <c r="GQ290">
        <v>0</v>
      </c>
      <c r="GR290">
        <v>0</v>
      </c>
      <c r="GS290" t="s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2</v>
      </c>
    </row>
    <row r="291" spans="1:207">
      <c r="A291" t="s">
        <v>725</v>
      </c>
      <c r="B291" t="s">
        <v>706</v>
      </c>
      <c r="C291" t="str">
        <f>"281401"</f>
        <v>281401</v>
      </c>
      <c r="D291" t="s">
        <v>724</v>
      </c>
      <c r="E291">
        <v>13</v>
      </c>
      <c r="F291">
        <v>535</v>
      </c>
      <c r="G291">
        <v>410</v>
      </c>
      <c r="H291">
        <v>141</v>
      </c>
      <c r="I291">
        <v>269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269</v>
      </c>
      <c r="T291">
        <v>0</v>
      </c>
      <c r="U291">
        <v>0</v>
      </c>
      <c r="V291">
        <v>269</v>
      </c>
      <c r="W291">
        <v>11</v>
      </c>
      <c r="X291">
        <v>9</v>
      </c>
      <c r="Y291">
        <v>2</v>
      </c>
      <c r="Z291">
        <v>0</v>
      </c>
      <c r="AA291">
        <v>258</v>
      </c>
      <c r="AB291">
        <v>59</v>
      </c>
      <c r="AC291">
        <v>20</v>
      </c>
      <c r="AD291">
        <v>4</v>
      </c>
      <c r="AE291">
        <v>2</v>
      </c>
      <c r="AF291">
        <v>1</v>
      </c>
      <c r="AG291">
        <v>1</v>
      </c>
      <c r="AH291">
        <v>1</v>
      </c>
      <c r="AI291">
        <v>0</v>
      </c>
      <c r="AJ291">
        <v>16</v>
      </c>
      <c r="AK291">
        <v>1</v>
      </c>
      <c r="AL291">
        <v>1</v>
      </c>
      <c r="AM291">
        <v>1</v>
      </c>
      <c r="AN291">
        <v>2</v>
      </c>
      <c r="AO291">
        <v>1</v>
      </c>
      <c r="AP291">
        <v>0</v>
      </c>
      <c r="AQ291">
        <v>4</v>
      </c>
      <c r="AR291">
        <v>2</v>
      </c>
      <c r="AS291">
        <v>0</v>
      </c>
      <c r="AT291">
        <v>1</v>
      </c>
      <c r="AU291">
        <v>0</v>
      </c>
      <c r="AV291">
        <v>1</v>
      </c>
      <c r="AW291">
        <v>59</v>
      </c>
      <c r="AX291">
        <v>90</v>
      </c>
      <c r="AY291">
        <v>30</v>
      </c>
      <c r="AZ291">
        <v>9</v>
      </c>
      <c r="BA291">
        <v>21</v>
      </c>
      <c r="BB291">
        <v>20</v>
      </c>
      <c r="BC291">
        <v>1</v>
      </c>
      <c r="BD291">
        <v>1</v>
      </c>
      <c r="BE291">
        <v>1</v>
      </c>
      <c r="BF291">
        <v>2</v>
      </c>
      <c r="BG291">
        <v>0</v>
      </c>
      <c r="BH291">
        <v>1</v>
      </c>
      <c r="BI291">
        <v>1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0</v>
      </c>
      <c r="BP291">
        <v>0</v>
      </c>
      <c r="BQ291">
        <v>0</v>
      </c>
      <c r="BR291">
        <v>2</v>
      </c>
      <c r="BS291">
        <v>90</v>
      </c>
      <c r="BT291">
        <v>9</v>
      </c>
      <c r="BU291">
        <v>4</v>
      </c>
      <c r="BV291">
        <v>1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3</v>
      </c>
      <c r="CE291">
        <v>9</v>
      </c>
      <c r="CF291">
        <v>13</v>
      </c>
      <c r="CG291">
        <v>9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1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2</v>
      </c>
      <c r="DA291">
        <v>13</v>
      </c>
      <c r="DB291">
        <v>14</v>
      </c>
      <c r="DC291">
        <v>8</v>
      </c>
      <c r="DD291">
        <v>1</v>
      </c>
      <c r="DE291">
        <v>0</v>
      </c>
      <c r="DF291">
        <v>1</v>
      </c>
      <c r="DG291">
        <v>1</v>
      </c>
      <c r="DH291">
        <v>0</v>
      </c>
      <c r="DI291">
        <v>2</v>
      </c>
      <c r="DJ291">
        <v>0</v>
      </c>
      <c r="DK291">
        <v>1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14</v>
      </c>
      <c r="DX291">
        <v>26</v>
      </c>
      <c r="DY291">
        <v>14</v>
      </c>
      <c r="DZ291">
        <v>5</v>
      </c>
      <c r="EA291">
        <v>1</v>
      </c>
      <c r="EB291">
        <v>0</v>
      </c>
      <c r="EC291">
        <v>0</v>
      </c>
      <c r="ED291">
        <v>2</v>
      </c>
      <c r="EE291">
        <v>0</v>
      </c>
      <c r="EF291">
        <v>2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2</v>
      </c>
      <c r="ES291">
        <v>26</v>
      </c>
      <c r="ET291">
        <v>19</v>
      </c>
      <c r="EU291">
        <v>5</v>
      </c>
      <c r="EV291">
        <v>1</v>
      </c>
      <c r="EW291">
        <v>0</v>
      </c>
      <c r="EX291">
        <v>2</v>
      </c>
      <c r="EY291">
        <v>1</v>
      </c>
      <c r="EZ291">
        <v>0</v>
      </c>
      <c r="FA291">
        <v>0</v>
      </c>
      <c r="FB291">
        <v>0</v>
      </c>
      <c r="FC291">
        <v>0</v>
      </c>
      <c r="FD291">
        <v>2</v>
      </c>
      <c r="FE291">
        <v>2</v>
      </c>
      <c r="FF291">
        <v>0</v>
      </c>
      <c r="FG291">
        <v>1</v>
      </c>
      <c r="FH291">
        <v>5</v>
      </c>
      <c r="FI291">
        <v>0</v>
      </c>
      <c r="FJ291">
        <v>0</v>
      </c>
      <c r="FK291">
        <v>19</v>
      </c>
      <c r="FL291">
        <v>27</v>
      </c>
      <c r="FM291">
        <v>9</v>
      </c>
      <c r="FN291">
        <v>6</v>
      </c>
      <c r="FO291">
        <v>1</v>
      </c>
      <c r="FP291">
        <v>0</v>
      </c>
      <c r="FQ291">
        <v>1</v>
      </c>
      <c r="FR291">
        <v>2</v>
      </c>
      <c r="FS291">
        <v>1</v>
      </c>
      <c r="FT291">
        <v>0</v>
      </c>
      <c r="FU291">
        <v>1</v>
      </c>
      <c r="FV291">
        <v>0</v>
      </c>
      <c r="FW291">
        <v>5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1</v>
      </c>
      <c r="GF291">
        <v>0</v>
      </c>
      <c r="GG291">
        <v>27</v>
      </c>
      <c r="GH291">
        <v>1</v>
      </c>
      <c r="GI291">
        <v>1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 t="s">
        <v>0</v>
      </c>
      <c r="GQ291">
        <v>0</v>
      </c>
      <c r="GR291">
        <v>0</v>
      </c>
      <c r="GS291" t="s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1</v>
      </c>
    </row>
    <row r="292" spans="1:207">
      <c r="A292" t="s">
        <v>723</v>
      </c>
      <c r="B292" t="s">
        <v>706</v>
      </c>
      <c r="C292" t="str">
        <f>"281401"</f>
        <v>281401</v>
      </c>
      <c r="D292" t="s">
        <v>722</v>
      </c>
      <c r="E292">
        <v>14</v>
      </c>
      <c r="F292">
        <v>355</v>
      </c>
      <c r="G292">
        <v>270</v>
      </c>
      <c r="H292">
        <v>172</v>
      </c>
      <c r="I292">
        <v>98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98</v>
      </c>
      <c r="T292">
        <v>0</v>
      </c>
      <c r="U292">
        <v>0</v>
      </c>
      <c r="V292">
        <v>98</v>
      </c>
      <c r="W292">
        <v>10</v>
      </c>
      <c r="X292">
        <v>10</v>
      </c>
      <c r="Y292">
        <v>0</v>
      </c>
      <c r="Z292">
        <v>0</v>
      </c>
      <c r="AA292">
        <v>88</v>
      </c>
      <c r="AB292">
        <v>33</v>
      </c>
      <c r="AC292">
        <v>11</v>
      </c>
      <c r="AD292">
        <v>0</v>
      </c>
      <c r="AE292">
        <v>1</v>
      </c>
      <c r="AF292">
        <v>2</v>
      </c>
      <c r="AG292">
        <v>0</v>
      </c>
      <c r="AH292">
        <v>0</v>
      </c>
      <c r="AI292">
        <v>6</v>
      </c>
      <c r="AJ292">
        <v>10</v>
      </c>
      <c r="AK292">
        <v>1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0</v>
      </c>
      <c r="AW292">
        <v>33</v>
      </c>
      <c r="AX292">
        <v>25</v>
      </c>
      <c r="AY292">
        <v>11</v>
      </c>
      <c r="AZ292">
        <v>3</v>
      </c>
      <c r="BA292">
        <v>4</v>
      </c>
      <c r="BB292">
        <v>6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1</v>
      </c>
      <c r="BS292">
        <v>25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5</v>
      </c>
      <c r="CG292">
        <v>2</v>
      </c>
      <c r="CH292">
        <v>0</v>
      </c>
      <c r="CI292">
        <v>0</v>
      </c>
      <c r="CJ292">
        <v>0</v>
      </c>
      <c r="CK292">
        <v>1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1</v>
      </c>
      <c r="CS292">
        <v>0</v>
      </c>
      <c r="CT292">
        <v>1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5</v>
      </c>
      <c r="DB292">
        <v>1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1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4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4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4</v>
      </c>
      <c r="ET292">
        <v>11</v>
      </c>
      <c r="EU292">
        <v>9</v>
      </c>
      <c r="EV292">
        <v>1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1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11</v>
      </c>
      <c r="FL292">
        <v>9</v>
      </c>
      <c r="FM292">
        <v>6</v>
      </c>
      <c r="FN292">
        <v>1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2</v>
      </c>
      <c r="GG292">
        <v>9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 t="s">
        <v>0</v>
      </c>
      <c r="GQ292">
        <v>0</v>
      </c>
      <c r="GR292">
        <v>0</v>
      </c>
      <c r="GS292" t="s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</row>
    <row r="293" spans="1:207">
      <c r="A293" t="s">
        <v>721</v>
      </c>
      <c r="B293" t="s">
        <v>706</v>
      </c>
      <c r="C293" t="str">
        <f>"281401"</f>
        <v>281401</v>
      </c>
      <c r="D293" t="s">
        <v>720</v>
      </c>
      <c r="E293">
        <v>15</v>
      </c>
      <c r="F293">
        <v>937</v>
      </c>
      <c r="G293">
        <v>720</v>
      </c>
      <c r="H293">
        <v>141</v>
      </c>
      <c r="I293">
        <v>579</v>
      </c>
      <c r="J293">
        <v>0</v>
      </c>
      <c r="K293">
        <v>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579</v>
      </c>
      <c r="T293">
        <v>0</v>
      </c>
      <c r="U293">
        <v>0</v>
      </c>
      <c r="V293">
        <v>579</v>
      </c>
      <c r="W293">
        <v>19</v>
      </c>
      <c r="X293">
        <v>12</v>
      </c>
      <c r="Y293">
        <v>7</v>
      </c>
      <c r="Z293">
        <v>0</v>
      </c>
      <c r="AA293">
        <v>560</v>
      </c>
      <c r="AB293">
        <v>116</v>
      </c>
      <c r="AC293">
        <v>59</v>
      </c>
      <c r="AD293">
        <v>9</v>
      </c>
      <c r="AE293">
        <v>1</v>
      </c>
      <c r="AF293">
        <v>2</v>
      </c>
      <c r="AG293">
        <v>1</v>
      </c>
      <c r="AH293">
        <v>2</v>
      </c>
      <c r="AI293">
        <v>0</v>
      </c>
      <c r="AJ293">
        <v>16</v>
      </c>
      <c r="AK293">
        <v>2</v>
      </c>
      <c r="AL293">
        <v>1</v>
      </c>
      <c r="AM293">
        <v>1</v>
      </c>
      <c r="AN293">
        <v>0</v>
      </c>
      <c r="AO293">
        <v>1</v>
      </c>
      <c r="AP293">
        <v>1</v>
      </c>
      <c r="AQ293">
        <v>3</v>
      </c>
      <c r="AR293">
        <v>0</v>
      </c>
      <c r="AS293">
        <v>1</v>
      </c>
      <c r="AT293">
        <v>4</v>
      </c>
      <c r="AU293">
        <v>5</v>
      </c>
      <c r="AV293">
        <v>7</v>
      </c>
      <c r="AW293">
        <v>116</v>
      </c>
      <c r="AX293">
        <v>194</v>
      </c>
      <c r="AY293">
        <v>72</v>
      </c>
      <c r="AZ293">
        <v>24</v>
      </c>
      <c r="BA293">
        <v>55</v>
      </c>
      <c r="BB293">
        <v>24</v>
      </c>
      <c r="BC293">
        <v>4</v>
      </c>
      <c r="BD293">
        <v>1</v>
      </c>
      <c r="BE293">
        <v>0</v>
      </c>
      <c r="BF293">
        <v>6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2</v>
      </c>
      <c r="BN293">
        <v>0</v>
      </c>
      <c r="BO293">
        <v>0</v>
      </c>
      <c r="BP293">
        <v>0</v>
      </c>
      <c r="BQ293">
        <v>4</v>
      </c>
      <c r="BR293">
        <v>1</v>
      </c>
      <c r="BS293">
        <v>194</v>
      </c>
      <c r="BT293">
        <v>18</v>
      </c>
      <c r="BU293">
        <v>11</v>
      </c>
      <c r="BV293">
        <v>4</v>
      </c>
      <c r="BW293">
        <v>2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</v>
      </c>
      <c r="CD293">
        <v>0</v>
      </c>
      <c r="CE293">
        <v>18</v>
      </c>
      <c r="CF293">
        <v>25</v>
      </c>
      <c r="CG293">
        <v>8</v>
      </c>
      <c r="CH293">
        <v>1</v>
      </c>
      <c r="CI293">
        <v>7</v>
      </c>
      <c r="CJ293">
        <v>0</v>
      </c>
      <c r="CK293">
        <v>2</v>
      </c>
      <c r="CL293">
        <v>2</v>
      </c>
      <c r="CM293">
        <v>0</v>
      </c>
      <c r="CN293">
        <v>1</v>
      </c>
      <c r="CO293">
        <v>1</v>
      </c>
      <c r="CP293">
        <v>1</v>
      </c>
      <c r="CQ293">
        <v>0</v>
      </c>
      <c r="CR293">
        <v>1</v>
      </c>
      <c r="CS293">
        <v>0</v>
      </c>
      <c r="CT293">
        <v>1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25</v>
      </c>
      <c r="DB293">
        <v>17</v>
      </c>
      <c r="DC293">
        <v>10</v>
      </c>
      <c r="DD293">
        <v>3</v>
      </c>
      <c r="DE293">
        <v>1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1</v>
      </c>
      <c r="DM293">
        <v>0</v>
      </c>
      <c r="DN293">
        <v>0</v>
      </c>
      <c r="DO293">
        <v>1</v>
      </c>
      <c r="DP293">
        <v>0</v>
      </c>
      <c r="DQ293">
        <v>0</v>
      </c>
      <c r="DR293">
        <v>1</v>
      </c>
      <c r="DS293">
        <v>0</v>
      </c>
      <c r="DT293">
        <v>0</v>
      </c>
      <c r="DU293">
        <v>0</v>
      </c>
      <c r="DV293">
        <v>0</v>
      </c>
      <c r="DW293">
        <v>17</v>
      </c>
      <c r="DX293">
        <v>41</v>
      </c>
      <c r="DY293">
        <v>30</v>
      </c>
      <c r="DZ293">
        <v>1</v>
      </c>
      <c r="EA293">
        <v>1</v>
      </c>
      <c r="EB293">
        <v>1</v>
      </c>
      <c r="EC293">
        <v>0</v>
      </c>
      <c r="ED293">
        <v>0</v>
      </c>
      <c r="EE293">
        <v>0</v>
      </c>
      <c r="EF293">
        <v>2</v>
      </c>
      <c r="EG293">
        <v>1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2</v>
      </c>
      <c r="EN293">
        <v>0</v>
      </c>
      <c r="EO293">
        <v>0</v>
      </c>
      <c r="EP293">
        <v>0</v>
      </c>
      <c r="EQ293">
        <v>0</v>
      </c>
      <c r="ER293">
        <v>3</v>
      </c>
      <c r="ES293">
        <v>41</v>
      </c>
      <c r="ET293">
        <v>55</v>
      </c>
      <c r="EU293">
        <v>25</v>
      </c>
      <c r="EV293">
        <v>2</v>
      </c>
      <c r="EW293">
        <v>8</v>
      </c>
      <c r="EX293">
        <v>0</v>
      </c>
      <c r="EY293">
        <v>6</v>
      </c>
      <c r="EZ293">
        <v>0</v>
      </c>
      <c r="FA293">
        <v>2</v>
      </c>
      <c r="FB293">
        <v>0</v>
      </c>
      <c r="FC293">
        <v>3</v>
      </c>
      <c r="FD293">
        <v>3</v>
      </c>
      <c r="FE293">
        <v>1</v>
      </c>
      <c r="FF293">
        <v>0</v>
      </c>
      <c r="FG293">
        <v>0</v>
      </c>
      <c r="FH293">
        <v>2</v>
      </c>
      <c r="FI293">
        <v>0</v>
      </c>
      <c r="FJ293">
        <v>3</v>
      </c>
      <c r="FK293">
        <v>55</v>
      </c>
      <c r="FL293">
        <v>85</v>
      </c>
      <c r="FM293">
        <v>34</v>
      </c>
      <c r="FN293">
        <v>15</v>
      </c>
      <c r="FO293">
        <v>1</v>
      </c>
      <c r="FP293">
        <v>0</v>
      </c>
      <c r="FQ293">
        <v>1</v>
      </c>
      <c r="FR293">
        <v>10</v>
      </c>
      <c r="FS293">
        <v>2</v>
      </c>
      <c r="FT293">
        <v>2</v>
      </c>
      <c r="FU293">
        <v>0</v>
      </c>
      <c r="FV293">
        <v>3</v>
      </c>
      <c r="FW293">
        <v>2</v>
      </c>
      <c r="FX293">
        <v>0</v>
      </c>
      <c r="FY293">
        <v>0</v>
      </c>
      <c r="FZ293">
        <v>0</v>
      </c>
      <c r="GA293">
        <v>3</v>
      </c>
      <c r="GB293">
        <v>0</v>
      </c>
      <c r="GC293">
        <v>0</v>
      </c>
      <c r="GD293">
        <v>0</v>
      </c>
      <c r="GE293">
        <v>2</v>
      </c>
      <c r="GF293">
        <v>10</v>
      </c>
      <c r="GG293">
        <v>85</v>
      </c>
      <c r="GH293">
        <v>9</v>
      </c>
      <c r="GI293">
        <v>3</v>
      </c>
      <c r="GJ293">
        <v>0</v>
      </c>
      <c r="GK293">
        <v>4</v>
      </c>
      <c r="GL293">
        <v>0</v>
      </c>
      <c r="GM293">
        <v>0</v>
      </c>
      <c r="GN293">
        <v>1</v>
      </c>
      <c r="GO293">
        <v>0</v>
      </c>
      <c r="GP293" t="s">
        <v>0</v>
      </c>
      <c r="GQ293">
        <v>0</v>
      </c>
      <c r="GR293">
        <v>0</v>
      </c>
      <c r="GS293" t="s">
        <v>0</v>
      </c>
      <c r="GT293">
        <v>0</v>
      </c>
      <c r="GU293">
        <v>1</v>
      </c>
      <c r="GV293">
        <v>0</v>
      </c>
      <c r="GW293">
        <v>0</v>
      </c>
      <c r="GX293">
        <v>0</v>
      </c>
      <c r="GY293">
        <v>9</v>
      </c>
    </row>
    <row r="294" spans="1:207">
      <c r="A294" t="s">
        <v>719</v>
      </c>
      <c r="B294" t="s">
        <v>706</v>
      </c>
      <c r="C294" t="str">
        <f>"281401"</f>
        <v>281401</v>
      </c>
      <c r="D294" t="s">
        <v>718</v>
      </c>
      <c r="E294">
        <v>16</v>
      </c>
      <c r="F294">
        <v>634</v>
      </c>
      <c r="G294">
        <v>490</v>
      </c>
      <c r="H294">
        <v>236</v>
      </c>
      <c r="I294">
        <v>254</v>
      </c>
      <c r="J294">
        <v>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254</v>
      </c>
      <c r="T294">
        <v>0</v>
      </c>
      <c r="U294">
        <v>0</v>
      </c>
      <c r="V294">
        <v>254</v>
      </c>
      <c r="W294">
        <v>13</v>
      </c>
      <c r="X294">
        <v>10</v>
      </c>
      <c r="Y294">
        <v>3</v>
      </c>
      <c r="Z294">
        <v>0</v>
      </c>
      <c r="AA294">
        <v>241</v>
      </c>
      <c r="AB294">
        <v>77</v>
      </c>
      <c r="AC294">
        <v>29</v>
      </c>
      <c r="AD294">
        <v>2</v>
      </c>
      <c r="AE294">
        <v>1</v>
      </c>
      <c r="AF294">
        <v>2</v>
      </c>
      <c r="AG294">
        <v>0</v>
      </c>
      <c r="AH294">
        <v>0</v>
      </c>
      <c r="AI294">
        <v>1</v>
      </c>
      <c r="AJ294">
        <v>32</v>
      </c>
      <c r="AK294">
        <v>0</v>
      </c>
      <c r="AL294">
        <v>1</v>
      </c>
      <c r="AM294">
        <v>0</v>
      </c>
      <c r="AN294">
        <v>0</v>
      </c>
      <c r="AO294">
        <v>1</v>
      </c>
      <c r="AP294">
        <v>0</v>
      </c>
      <c r="AQ294">
        <v>3</v>
      </c>
      <c r="AR294">
        <v>0</v>
      </c>
      <c r="AS294">
        <v>0</v>
      </c>
      <c r="AT294">
        <v>2</v>
      </c>
      <c r="AU294">
        <v>0</v>
      </c>
      <c r="AV294">
        <v>3</v>
      </c>
      <c r="AW294">
        <v>77</v>
      </c>
      <c r="AX294">
        <v>73</v>
      </c>
      <c r="AY294">
        <v>18</v>
      </c>
      <c r="AZ294">
        <v>8</v>
      </c>
      <c r="BA294">
        <v>31</v>
      </c>
      <c r="BB294">
        <v>15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73</v>
      </c>
      <c r="BT294">
        <v>11</v>
      </c>
      <c r="BU294">
        <v>6</v>
      </c>
      <c r="BV294">
        <v>2</v>
      </c>
      <c r="BW294">
        <v>0</v>
      </c>
      <c r="BX294">
        <v>2</v>
      </c>
      <c r="BY294">
        <v>1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11</v>
      </c>
      <c r="CF294">
        <v>7</v>
      </c>
      <c r="CG294">
        <v>0</v>
      </c>
      <c r="CH294">
        <v>0</v>
      </c>
      <c r="CI294">
        <v>0</v>
      </c>
      <c r="CJ294">
        <v>0</v>
      </c>
      <c r="CK294">
        <v>4</v>
      </c>
      <c r="CL294">
        <v>1</v>
      </c>
      <c r="CM294">
        <v>0</v>
      </c>
      <c r="CN294">
        <v>1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</v>
      </c>
      <c r="CX294">
        <v>0</v>
      </c>
      <c r="CY294">
        <v>0</v>
      </c>
      <c r="CZ294">
        <v>0</v>
      </c>
      <c r="DA294">
        <v>7</v>
      </c>
      <c r="DB294">
        <v>8</v>
      </c>
      <c r="DC294">
        <v>5</v>
      </c>
      <c r="DD294">
        <v>0</v>
      </c>
      <c r="DE294">
        <v>0</v>
      </c>
      <c r="DF294">
        <v>0</v>
      </c>
      <c r="DG294">
        <v>0</v>
      </c>
      <c r="DH294">
        <v>1</v>
      </c>
      <c r="DI294">
        <v>1</v>
      </c>
      <c r="DJ294">
        <v>0</v>
      </c>
      <c r="DK294">
        <v>0</v>
      </c>
      <c r="DL294">
        <v>0</v>
      </c>
      <c r="DM294">
        <v>1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8</v>
      </c>
      <c r="DX294">
        <v>14</v>
      </c>
      <c r="DY294">
        <v>9</v>
      </c>
      <c r="DZ294">
        <v>1</v>
      </c>
      <c r="EA294">
        <v>0</v>
      </c>
      <c r="EB294">
        <v>0</v>
      </c>
      <c r="EC294">
        <v>0</v>
      </c>
      <c r="ED294">
        <v>0</v>
      </c>
      <c r="EE294">
        <v>3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1</v>
      </c>
      <c r="ES294">
        <v>14</v>
      </c>
      <c r="ET294">
        <v>23</v>
      </c>
      <c r="EU294">
        <v>13</v>
      </c>
      <c r="EV294">
        <v>2</v>
      </c>
      <c r="EW294">
        <v>2</v>
      </c>
      <c r="EX294">
        <v>0</v>
      </c>
      <c r="EY294">
        <v>1</v>
      </c>
      <c r="EZ294">
        <v>0</v>
      </c>
      <c r="FA294">
        <v>0</v>
      </c>
      <c r="FB294">
        <v>0</v>
      </c>
      <c r="FC294">
        <v>2</v>
      </c>
      <c r="FD294">
        <v>0</v>
      </c>
      <c r="FE294">
        <v>0</v>
      </c>
      <c r="FF294">
        <v>0</v>
      </c>
      <c r="FG294">
        <v>0</v>
      </c>
      <c r="FH294">
        <v>2</v>
      </c>
      <c r="FI294">
        <v>0</v>
      </c>
      <c r="FJ294">
        <v>1</v>
      </c>
      <c r="FK294">
        <v>23</v>
      </c>
      <c r="FL294">
        <v>20</v>
      </c>
      <c r="FM294">
        <v>13</v>
      </c>
      <c r="FN294">
        <v>1</v>
      </c>
      <c r="FO294">
        <v>0</v>
      </c>
      <c r="FP294">
        <v>0</v>
      </c>
      <c r="FQ294">
        <v>0</v>
      </c>
      <c r="FR294">
        <v>2</v>
      </c>
      <c r="FS294">
        <v>3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1</v>
      </c>
      <c r="GG294">
        <v>20</v>
      </c>
      <c r="GH294">
        <v>8</v>
      </c>
      <c r="GI294">
        <v>2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 t="s">
        <v>0</v>
      </c>
      <c r="GQ294">
        <v>0</v>
      </c>
      <c r="GR294">
        <v>0</v>
      </c>
      <c r="GS294" t="s">
        <v>0</v>
      </c>
      <c r="GT294">
        <v>0</v>
      </c>
      <c r="GU294">
        <v>0</v>
      </c>
      <c r="GV294">
        <v>6</v>
      </c>
      <c r="GW294">
        <v>0</v>
      </c>
      <c r="GX294">
        <v>0</v>
      </c>
      <c r="GY294">
        <v>8</v>
      </c>
    </row>
    <row r="295" spans="1:207">
      <c r="A295" t="s">
        <v>717</v>
      </c>
      <c r="B295" t="s">
        <v>706</v>
      </c>
      <c r="C295" t="str">
        <f>"281401"</f>
        <v>281401</v>
      </c>
      <c r="D295" t="s">
        <v>716</v>
      </c>
      <c r="E295">
        <v>17</v>
      </c>
      <c r="F295">
        <v>425</v>
      </c>
      <c r="G295">
        <v>320</v>
      </c>
      <c r="H295">
        <v>55</v>
      </c>
      <c r="I295">
        <v>265</v>
      </c>
      <c r="J295">
        <v>0</v>
      </c>
      <c r="K295">
        <v>5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266</v>
      </c>
      <c r="T295">
        <v>1</v>
      </c>
      <c r="U295">
        <v>0</v>
      </c>
      <c r="V295">
        <v>266</v>
      </c>
      <c r="W295">
        <v>3</v>
      </c>
      <c r="X295">
        <v>1</v>
      </c>
      <c r="Y295">
        <v>2</v>
      </c>
      <c r="Z295">
        <v>0</v>
      </c>
      <c r="AA295">
        <v>263</v>
      </c>
      <c r="AB295">
        <v>52</v>
      </c>
      <c r="AC295">
        <v>25</v>
      </c>
      <c r="AD295">
        <v>2</v>
      </c>
      <c r="AE295">
        <v>2</v>
      </c>
      <c r="AF295">
        <v>1</v>
      </c>
      <c r="AG295">
        <v>0</v>
      </c>
      <c r="AH295">
        <v>3</v>
      </c>
      <c r="AI295">
        <v>1</v>
      </c>
      <c r="AJ295">
        <v>3</v>
      </c>
      <c r="AK295">
        <v>0</v>
      </c>
      <c r="AL295">
        <v>2</v>
      </c>
      <c r="AM295">
        <v>0</v>
      </c>
      <c r="AN295">
        <v>0</v>
      </c>
      <c r="AO295">
        <v>0</v>
      </c>
      <c r="AP295">
        <v>1</v>
      </c>
      <c r="AQ295">
        <v>3</v>
      </c>
      <c r="AR295">
        <v>1</v>
      </c>
      <c r="AS295">
        <v>0</v>
      </c>
      <c r="AT295">
        <v>1</v>
      </c>
      <c r="AU295">
        <v>7</v>
      </c>
      <c r="AV295">
        <v>0</v>
      </c>
      <c r="AW295">
        <v>52</v>
      </c>
      <c r="AX295">
        <v>93</v>
      </c>
      <c r="AY295">
        <v>35</v>
      </c>
      <c r="AZ295">
        <v>10</v>
      </c>
      <c r="BA295">
        <v>26</v>
      </c>
      <c r="BB295">
        <v>17</v>
      </c>
      <c r="BC295">
        <v>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93</v>
      </c>
      <c r="BT295">
        <v>17</v>
      </c>
      <c r="BU295">
        <v>8</v>
      </c>
      <c r="BV295">
        <v>2</v>
      </c>
      <c r="BW295">
        <v>0</v>
      </c>
      <c r="BX295">
        <v>5</v>
      </c>
      <c r="BY295">
        <v>1</v>
      </c>
      <c r="BZ295">
        <v>0</v>
      </c>
      <c r="CA295">
        <v>0</v>
      </c>
      <c r="CB295">
        <v>0</v>
      </c>
      <c r="CC295">
        <v>1</v>
      </c>
      <c r="CD295">
        <v>0</v>
      </c>
      <c r="CE295">
        <v>17</v>
      </c>
      <c r="CF295">
        <v>4</v>
      </c>
      <c r="CG295">
        <v>3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</v>
      </c>
      <c r="DA295">
        <v>4</v>
      </c>
      <c r="DB295">
        <v>26</v>
      </c>
      <c r="DC295">
        <v>18</v>
      </c>
      <c r="DD295">
        <v>5</v>
      </c>
      <c r="DE295">
        <v>0</v>
      </c>
      <c r="DF295">
        <v>0</v>
      </c>
      <c r="DG295">
        <v>2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1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26</v>
      </c>
      <c r="DX295">
        <v>16</v>
      </c>
      <c r="DY295">
        <v>12</v>
      </c>
      <c r="DZ295">
        <v>0</v>
      </c>
      <c r="EA295">
        <v>1</v>
      </c>
      <c r="EB295">
        <v>0</v>
      </c>
      <c r="EC295">
        <v>0</v>
      </c>
      <c r="ED295">
        <v>0</v>
      </c>
      <c r="EE295">
        <v>0</v>
      </c>
      <c r="EF295">
        <v>1</v>
      </c>
      <c r="EG295">
        <v>0</v>
      </c>
      <c r="EH295">
        <v>2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16</v>
      </c>
      <c r="ET295">
        <v>29</v>
      </c>
      <c r="EU295">
        <v>9</v>
      </c>
      <c r="EV295">
        <v>3</v>
      </c>
      <c r="EW295">
        <v>4</v>
      </c>
      <c r="EX295">
        <v>0</v>
      </c>
      <c r="EY295">
        <v>1</v>
      </c>
      <c r="EZ295">
        <v>2</v>
      </c>
      <c r="FA295">
        <v>1</v>
      </c>
      <c r="FB295">
        <v>1</v>
      </c>
      <c r="FC295">
        <v>1</v>
      </c>
      <c r="FD295">
        <v>6</v>
      </c>
      <c r="FE295">
        <v>0</v>
      </c>
      <c r="FF295">
        <v>0</v>
      </c>
      <c r="FG295">
        <v>1</v>
      </c>
      <c r="FH295">
        <v>0</v>
      </c>
      <c r="FI295">
        <v>0</v>
      </c>
      <c r="FJ295">
        <v>0</v>
      </c>
      <c r="FK295">
        <v>29</v>
      </c>
      <c r="FL295">
        <v>23</v>
      </c>
      <c r="FM295">
        <v>13</v>
      </c>
      <c r="FN295">
        <v>3</v>
      </c>
      <c r="FO295">
        <v>1</v>
      </c>
      <c r="FP295">
        <v>0</v>
      </c>
      <c r="FQ295">
        <v>0</v>
      </c>
      <c r="FR295">
        <v>4</v>
      </c>
      <c r="FS295">
        <v>1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1</v>
      </c>
      <c r="GG295">
        <v>23</v>
      </c>
      <c r="GH295">
        <v>3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 t="s">
        <v>0</v>
      </c>
      <c r="GQ295">
        <v>1</v>
      </c>
      <c r="GR295">
        <v>1</v>
      </c>
      <c r="GS295" t="s">
        <v>0</v>
      </c>
      <c r="GT295">
        <v>0</v>
      </c>
      <c r="GU295">
        <v>0</v>
      </c>
      <c r="GV295">
        <v>0</v>
      </c>
      <c r="GW295">
        <v>1</v>
      </c>
      <c r="GX295">
        <v>0</v>
      </c>
      <c r="GY295">
        <v>3</v>
      </c>
    </row>
    <row r="296" spans="1:207">
      <c r="A296" t="s">
        <v>715</v>
      </c>
      <c r="B296" t="s">
        <v>706</v>
      </c>
      <c r="C296" t="str">
        <f>"281401"</f>
        <v>281401</v>
      </c>
      <c r="D296" t="s">
        <v>714</v>
      </c>
      <c r="E296">
        <v>18</v>
      </c>
      <c r="F296">
        <v>487</v>
      </c>
      <c r="G296">
        <v>370</v>
      </c>
      <c r="H296">
        <v>222</v>
      </c>
      <c r="I296">
        <v>148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148</v>
      </c>
      <c r="T296">
        <v>0</v>
      </c>
      <c r="U296">
        <v>0</v>
      </c>
      <c r="V296">
        <v>148</v>
      </c>
      <c r="W296">
        <v>13</v>
      </c>
      <c r="X296">
        <v>13</v>
      </c>
      <c r="Y296">
        <v>0</v>
      </c>
      <c r="Z296">
        <v>0</v>
      </c>
      <c r="AA296">
        <v>135</v>
      </c>
      <c r="AB296">
        <v>47</v>
      </c>
      <c r="AC296">
        <v>19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2</v>
      </c>
      <c r="AJ296">
        <v>18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0</v>
      </c>
      <c r="AR296">
        <v>0</v>
      </c>
      <c r="AS296">
        <v>2</v>
      </c>
      <c r="AT296">
        <v>0</v>
      </c>
      <c r="AU296">
        <v>0</v>
      </c>
      <c r="AV296">
        <v>0</v>
      </c>
      <c r="AW296">
        <v>47</v>
      </c>
      <c r="AX296">
        <v>24</v>
      </c>
      <c r="AY296">
        <v>11</v>
      </c>
      <c r="AZ296">
        <v>2</v>
      </c>
      <c r="BA296">
        <v>3</v>
      </c>
      <c r="BB296">
        <v>5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1</v>
      </c>
      <c r="BI296">
        <v>0</v>
      </c>
      <c r="BJ296">
        <v>1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24</v>
      </c>
      <c r="BT296">
        <v>4</v>
      </c>
      <c r="BU296">
        <v>3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1</v>
      </c>
      <c r="CC296">
        <v>0</v>
      </c>
      <c r="CD296">
        <v>0</v>
      </c>
      <c r="CE296">
        <v>4</v>
      </c>
      <c r="CF296">
        <v>5</v>
      </c>
      <c r="CG296">
        <v>3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1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1</v>
      </c>
      <c r="CY296">
        <v>0</v>
      </c>
      <c r="CZ296">
        <v>0</v>
      </c>
      <c r="DA296">
        <v>5</v>
      </c>
      <c r="DB296">
        <v>36</v>
      </c>
      <c r="DC296">
        <v>33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2</v>
      </c>
      <c r="DJ296">
        <v>1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36</v>
      </c>
      <c r="DX296">
        <v>6</v>
      </c>
      <c r="DY296">
        <v>1</v>
      </c>
      <c r="DZ296">
        <v>0</v>
      </c>
      <c r="EA296">
        <v>0</v>
      </c>
      <c r="EB296">
        <v>0</v>
      </c>
      <c r="EC296">
        <v>0</v>
      </c>
      <c r="ED296">
        <v>2</v>
      </c>
      <c r="EE296">
        <v>1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2</v>
      </c>
      <c r="ES296">
        <v>6</v>
      </c>
      <c r="ET296">
        <v>10</v>
      </c>
      <c r="EU296">
        <v>6</v>
      </c>
      <c r="EV296">
        <v>2</v>
      </c>
      <c r="EW296">
        <v>1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1</v>
      </c>
      <c r="FI296">
        <v>0</v>
      </c>
      <c r="FJ296">
        <v>0</v>
      </c>
      <c r="FK296">
        <v>10</v>
      </c>
      <c r="FL296">
        <v>3</v>
      </c>
      <c r="FM296">
        <v>2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1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3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 t="s">
        <v>0</v>
      </c>
      <c r="GQ296">
        <v>0</v>
      </c>
      <c r="GR296">
        <v>0</v>
      </c>
      <c r="GS296" t="s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</row>
    <row r="297" spans="1:207">
      <c r="A297" t="s">
        <v>713</v>
      </c>
      <c r="B297" t="s">
        <v>706</v>
      </c>
      <c r="C297" t="str">
        <f>"281401"</f>
        <v>281401</v>
      </c>
      <c r="D297" t="s">
        <v>712</v>
      </c>
      <c r="E297">
        <v>19</v>
      </c>
      <c r="F297">
        <v>288</v>
      </c>
      <c r="G297">
        <v>220</v>
      </c>
      <c r="H297">
        <v>115</v>
      </c>
      <c r="I297">
        <v>105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105</v>
      </c>
      <c r="T297">
        <v>0</v>
      </c>
      <c r="U297">
        <v>0</v>
      </c>
      <c r="V297">
        <v>105</v>
      </c>
      <c r="W297">
        <v>4</v>
      </c>
      <c r="X297">
        <v>3</v>
      </c>
      <c r="Y297">
        <v>1</v>
      </c>
      <c r="Z297">
        <v>0</v>
      </c>
      <c r="AA297">
        <v>101</v>
      </c>
      <c r="AB297">
        <v>15</v>
      </c>
      <c r="AC297">
        <v>5</v>
      </c>
      <c r="AD297">
        <v>3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0</v>
      </c>
      <c r="AU297">
        <v>0</v>
      </c>
      <c r="AV297">
        <v>0</v>
      </c>
      <c r="AW297">
        <v>15</v>
      </c>
      <c r="AX297">
        <v>32</v>
      </c>
      <c r="AY297">
        <v>5</v>
      </c>
      <c r="AZ297">
        <v>6</v>
      </c>
      <c r="BA297">
        <v>12</v>
      </c>
      <c r="BB297">
        <v>7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0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32</v>
      </c>
      <c r="BT297">
        <v>7</v>
      </c>
      <c r="BU297">
        <v>3</v>
      </c>
      <c r="BV297">
        <v>1</v>
      </c>
      <c r="BW297">
        <v>0</v>
      </c>
      <c r="BX297">
        <v>0</v>
      </c>
      <c r="BY297">
        <v>2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7</v>
      </c>
      <c r="CF297">
        <v>7</v>
      </c>
      <c r="CG297">
        <v>4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1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1</v>
      </c>
      <c r="CY297">
        <v>0</v>
      </c>
      <c r="CZ297">
        <v>1</v>
      </c>
      <c r="DA297">
        <v>7</v>
      </c>
      <c r="DB297">
        <v>11</v>
      </c>
      <c r="DC297">
        <v>9</v>
      </c>
      <c r="DD297">
        <v>1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1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11</v>
      </c>
      <c r="DX297">
        <v>8</v>
      </c>
      <c r="DY297">
        <v>5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2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1</v>
      </c>
      <c r="ES297">
        <v>8</v>
      </c>
      <c r="ET297">
        <v>11</v>
      </c>
      <c r="EU297">
        <v>2</v>
      </c>
      <c r="EV297">
        <v>0</v>
      </c>
      <c r="EW297">
        <v>0</v>
      </c>
      <c r="EX297">
        <v>6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1</v>
      </c>
      <c r="FI297">
        <v>0</v>
      </c>
      <c r="FJ297">
        <v>2</v>
      </c>
      <c r="FK297">
        <v>11</v>
      </c>
      <c r="FL297">
        <v>10</v>
      </c>
      <c r="FM297">
        <v>2</v>
      </c>
      <c r="FN297">
        <v>5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1</v>
      </c>
      <c r="FW297">
        <v>0</v>
      </c>
      <c r="FX297">
        <v>0</v>
      </c>
      <c r="FY297">
        <v>0</v>
      </c>
      <c r="FZ297">
        <v>1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1</v>
      </c>
      <c r="GG297">
        <v>10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 t="s">
        <v>0</v>
      </c>
      <c r="GQ297">
        <v>0</v>
      </c>
      <c r="GR297">
        <v>0</v>
      </c>
      <c r="GS297" t="s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</row>
    <row r="298" spans="1:207">
      <c r="A298" t="s">
        <v>711</v>
      </c>
      <c r="B298" t="s">
        <v>706</v>
      </c>
      <c r="C298" t="str">
        <f>"281401"</f>
        <v>281401</v>
      </c>
      <c r="D298" t="s">
        <v>710</v>
      </c>
      <c r="E298">
        <v>20</v>
      </c>
      <c r="F298">
        <v>126</v>
      </c>
      <c r="G298">
        <v>132</v>
      </c>
      <c r="H298">
        <v>112</v>
      </c>
      <c r="I298">
        <v>20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20</v>
      </c>
      <c r="T298">
        <v>0</v>
      </c>
      <c r="U298">
        <v>0</v>
      </c>
      <c r="V298">
        <v>20</v>
      </c>
      <c r="W298">
        <v>3</v>
      </c>
      <c r="X298">
        <v>3</v>
      </c>
      <c r="Y298">
        <v>0</v>
      </c>
      <c r="Z298">
        <v>0</v>
      </c>
      <c r="AA298">
        <v>17</v>
      </c>
      <c r="AB298">
        <v>9</v>
      </c>
      <c r="AC298">
        <v>4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9</v>
      </c>
      <c r="AX298">
        <v>3</v>
      </c>
      <c r="AY298">
        <v>0</v>
      </c>
      <c r="AZ298">
        <v>2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3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1</v>
      </c>
      <c r="DC298">
        <v>1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1</v>
      </c>
      <c r="DX298">
        <v>1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1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1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3</v>
      </c>
      <c r="FM298">
        <v>1</v>
      </c>
      <c r="FN298">
        <v>1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1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3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 t="s">
        <v>0</v>
      </c>
      <c r="GQ298">
        <v>0</v>
      </c>
      <c r="GR298">
        <v>0</v>
      </c>
      <c r="GS298" t="s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</row>
    <row r="299" spans="1:207">
      <c r="A299" t="s">
        <v>709</v>
      </c>
      <c r="B299" t="s">
        <v>706</v>
      </c>
      <c r="C299" t="str">
        <f>"281401"</f>
        <v>281401</v>
      </c>
      <c r="D299" t="s">
        <v>708</v>
      </c>
      <c r="E299">
        <v>21</v>
      </c>
      <c r="F299">
        <v>575</v>
      </c>
      <c r="G299">
        <v>722</v>
      </c>
      <c r="H299">
        <v>421</v>
      </c>
      <c r="I299">
        <v>301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301</v>
      </c>
      <c r="T299">
        <v>0</v>
      </c>
      <c r="U299">
        <v>0</v>
      </c>
      <c r="V299">
        <v>301</v>
      </c>
      <c r="W299">
        <v>38</v>
      </c>
      <c r="X299">
        <v>30</v>
      </c>
      <c r="Y299">
        <v>8</v>
      </c>
      <c r="Z299">
        <v>0</v>
      </c>
      <c r="AA299">
        <v>263</v>
      </c>
      <c r="AB299">
        <v>16</v>
      </c>
      <c r="AC299">
        <v>8</v>
      </c>
      <c r="AD299">
        <v>2</v>
      </c>
      <c r="AE299">
        <v>2</v>
      </c>
      <c r="AF299">
        <v>0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</v>
      </c>
      <c r="AT299">
        <v>1</v>
      </c>
      <c r="AU299">
        <v>0</v>
      </c>
      <c r="AV299">
        <v>0</v>
      </c>
      <c r="AW299">
        <v>16</v>
      </c>
      <c r="AX299">
        <v>191</v>
      </c>
      <c r="AY299">
        <v>39</v>
      </c>
      <c r="AZ299">
        <v>32</v>
      </c>
      <c r="BA299">
        <v>45</v>
      </c>
      <c r="BB299">
        <v>44</v>
      </c>
      <c r="BC299">
        <v>2</v>
      </c>
      <c r="BD299">
        <v>2</v>
      </c>
      <c r="BE299">
        <v>2</v>
      </c>
      <c r="BF299">
        <v>4</v>
      </c>
      <c r="BG299">
        <v>1</v>
      </c>
      <c r="BH299">
        <v>1</v>
      </c>
      <c r="BI299">
        <v>3</v>
      </c>
      <c r="BJ299">
        <v>2</v>
      </c>
      <c r="BK299">
        <v>1</v>
      </c>
      <c r="BL299">
        <v>1</v>
      </c>
      <c r="BM299">
        <v>0</v>
      </c>
      <c r="BN299">
        <v>1</v>
      </c>
      <c r="BO299">
        <v>0</v>
      </c>
      <c r="BP299">
        <v>2</v>
      </c>
      <c r="BQ299">
        <v>0</v>
      </c>
      <c r="BR299">
        <v>9</v>
      </c>
      <c r="BS299">
        <v>191</v>
      </c>
      <c r="BT299">
        <v>6</v>
      </c>
      <c r="BU299">
        <v>3</v>
      </c>
      <c r="BV299">
        <v>1</v>
      </c>
      <c r="BW299">
        <v>0</v>
      </c>
      <c r="BX299">
        <v>1</v>
      </c>
      <c r="BY299">
        <v>1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6</v>
      </c>
      <c r="CF299">
        <v>7</v>
      </c>
      <c r="CG299">
        <v>0</v>
      </c>
      <c r="CH299">
        <v>2</v>
      </c>
      <c r="CI299">
        <v>0</v>
      </c>
      <c r="CJ299">
        <v>1</v>
      </c>
      <c r="CK299">
        <v>1</v>
      </c>
      <c r="CL299">
        <v>1</v>
      </c>
      <c r="CM299">
        <v>0</v>
      </c>
      <c r="CN299">
        <v>1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1</v>
      </c>
      <c r="DA299">
        <v>7</v>
      </c>
      <c r="DB299">
        <v>6</v>
      </c>
      <c r="DC299">
        <v>4</v>
      </c>
      <c r="DD299">
        <v>0</v>
      </c>
      <c r="DE299">
        <v>0</v>
      </c>
      <c r="DF299">
        <v>0</v>
      </c>
      <c r="DG299">
        <v>1</v>
      </c>
      <c r="DH299">
        <v>0</v>
      </c>
      <c r="DI299">
        <v>1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6</v>
      </c>
      <c r="DX299">
        <v>7</v>
      </c>
      <c r="DY299">
        <v>3</v>
      </c>
      <c r="DZ299">
        <v>0</v>
      </c>
      <c r="EA299">
        <v>0</v>
      </c>
      <c r="EB299">
        <v>0</v>
      </c>
      <c r="EC299">
        <v>1</v>
      </c>
      <c r="ED299">
        <v>2</v>
      </c>
      <c r="EE299">
        <v>0</v>
      </c>
      <c r="EF299">
        <v>1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7</v>
      </c>
      <c r="ET299">
        <v>18</v>
      </c>
      <c r="EU299">
        <v>6</v>
      </c>
      <c r="EV299">
        <v>1</v>
      </c>
      <c r="EW299">
        <v>1</v>
      </c>
      <c r="EX299">
        <v>0</v>
      </c>
      <c r="EY299">
        <v>1</v>
      </c>
      <c r="EZ299">
        <v>1</v>
      </c>
      <c r="FA299">
        <v>0</v>
      </c>
      <c r="FB299">
        <v>0</v>
      </c>
      <c r="FC299">
        <v>1</v>
      </c>
      <c r="FD299">
        <v>7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18</v>
      </c>
      <c r="FL299">
        <v>9</v>
      </c>
      <c r="FM299">
        <v>2</v>
      </c>
      <c r="FN299">
        <v>1</v>
      </c>
      <c r="FO299">
        <v>1</v>
      </c>
      <c r="FP299">
        <v>0</v>
      </c>
      <c r="FQ299">
        <v>0</v>
      </c>
      <c r="FR299">
        <v>0</v>
      </c>
      <c r="FS299">
        <v>1</v>
      </c>
      <c r="FT299">
        <v>0</v>
      </c>
      <c r="FU299">
        <v>0</v>
      </c>
      <c r="FV299">
        <v>1</v>
      </c>
      <c r="FW299">
        <v>0</v>
      </c>
      <c r="FX299">
        <v>0</v>
      </c>
      <c r="FY299">
        <v>1</v>
      </c>
      <c r="FZ299">
        <v>0</v>
      </c>
      <c r="GA299">
        <v>1</v>
      </c>
      <c r="GB299">
        <v>0</v>
      </c>
      <c r="GC299">
        <v>0</v>
      </c>
      <c r="GD299">
        <v>0</v>
      </c>
      <c r="GE299">
        <v>1</v>
      </c>
      <c r="GF299">
        <v>0</v>
      </c>
      <c r="GG299">
        <v>9</v>
      </c>
      <c r="GH299">
        <v>3</v>
      </c>
      <c r="GI299">
        <v>0</v>
      </c>
      <c r="GJ299">
        <v>1</v>
      </c>
      <c r="GK299">
        <v>0</v>
      </c>
      <c r="GL299">
        <v>0</v>
      </c>
      <c r="GM299">
        <v>0</v>
      </c>
      <c r="GN299">
        <v>2</v>
      </c>
      <c r="GO299">
        <v>0</v>
      </c>
      <c r="GP299" t="s">
        <v>0</v>
      </c>
      <c r="GQ299">
        <v>0</v>
      </c>
      <c r="GR299">
        <v>0</v>
      </c>
      <c r="GS299" t="s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3</v>
      </c>
    </row>
    <row r="300" spans="1:207">
      <c r="A300" t="s">
        <v>707</v>
      </c>
      <c r="B300" t="s">
        <v>706</v>
      </c>
      <c r="C300" t="str">
        <f>"281401"</f>
        <v>281401</v>
      </c>
      <c r="D300" t="s">
        <v>705</v>
      </c>
      <c r="E300">
        <v>22</v>
      </c>
      <c r="F300">
        <v>56</v>
      </c>
      <c r="G300">
        <v>63</v>
      </c>
      <c r="H300">
        <v>62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1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1</v>
      </c>
      <c r="DT300">
        <v>0</v>
      </c>
      <c r="DU300">
        <v>0</v>
      </c>
      <c r="DV300">
        <v>0</v>
      </c>
      <c r="DW300">
        <v>1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 t="s">
        <v>0</v>
      </c>
      <c r="GQ300">
        <v>0</v>
      </c>
      <c r="GR300">
        <v>0</v>
      </c>
      <c r="GS300" t="s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</row>
    <row r="301" spans="1:207">
      <c r="A301" t="s">
        <v>704</v>
      </c>
      <c r="B301" t="s">
        <v>673</v>
      </c>
      <c r="C301" t="str">
        <f>"281402"</f>
        <v>281402</v>
      </c>
      <c r="D301" t="s">
        <v>703</v>
      </c>
      <c r="E301">
        <v>1</v>
      </c>
      <c r="F301">
        <v>968</v>
      </c>
      <c r="G301">
        <v>750</v>
      </c>
      <c r="H301">
        <v>293</v>
      </c>
      <c r="I301">
        <v>457</v>
      </c>
      <c r="J301">
        <v>0</v>
      </c>
      <c r="K301">
        <v>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457</v>
      </c>
      <c r="T301">
        <v>0</v>
      </c>
      <c r="U301">
        <v>0</v>
      </c>
      <c r="V301">
        <v>457</v>
      </c>
      <c r="W301">
        <v>11</v>
      </c>
      <c r="X301">
        <v>11</v>
      </c>
      <c r="Y301">
        <v>0</v>
      </c>
      <c r="Z301">
        <v>0</v>
      </c>
      <c r="AA301">
        <v>446</v>
      </c>
      <c r="AB301">
        <v>108</v>
      </c>
      <c r="AC301">
        <v>56</v>
      </c>
      <c r="AD301">
        <v>1</v>
      </c>
      <c r="AE301">
        <v>5</v>
      </c>
      <c r="AF301">
        <v>2</v>
      </c>
      <c r="AG301">
        <v>4</v>
      </c>
      <c r="AH301">
        <v>0</v>
      </c>
      <c r="AI301">
        <v>4</v>
      </c>
      <c r="AJ301">
        <v>7</v>
      </c>
      <c r="AK301">
        <v>0</v>
      </c>
      <c r="AL301">
        <v>12</v>
      </c>
      <c r="AM301">
        <v>0</v>
      </c>
      <c r="AN301">
        <v>0</v>
      </c>
      <c r="AO301">
        <v>0</v>
      </c>
      <c r="AP301">
        <v>1</v>
      </c>
      <c r="AQ301">
        <v>2</v>
      </c>
      <c r="AR301">
        <v>2</v>
      </c>
      <c r="AS301">
        <v>1</v>
      </c>
      <c r="AT301">
        <v>1</v>
      </c>
      <c r="AU301">
        <v>6</v>
      </c>
      <c r="AV301">
        <v>4</v>
      </c>
      <c r="AW301">
        <v>108</v>
      </c>
      <c r="AX301">
        <v>83</v>
      </c>
      <c r="AY301">
        <v>36</v>
      </c>
      <c r="AZ301">
        <v>4</v>
      </c>
      <c r="BA301">
        <v>16</v>
      </c>
      <c r="BB301">
        <v>13</v>
      </c>
      <c r="BC301">
        <v>3</v>
      </c>
      <c r="BD301">
        <v>1</v>
      </c>
      <c r="BE301">
        <v>2</v>
      </c>
      <c r="BF301">
        <v>2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4</v>
      </c>
      <c r="BR301">
        <v>0</v>
      </c>
      <c r="BS301">
        <v>83</v>
      </c>
      <c r="BT301">
        <v>16</v>
      </c>
      <c r="BU301">
        <v>5</v>
      </c>
      <c r="BV301">
        <v>5</v>
      </c>
      <c r="BW301">
        <v>0</v>
      </c>
      <c r="BX301">
        <v>1</v>
      </c>
      <c r="BY301">
        <v>2</v>
      </c>
      <c r="BZ301">
        <v>1</v>
      </c>
      <c r="CA301">
        <v>0</v>
      </c>
      <c r="CB301">
        <v>0</v>
      </c>
      <c r="CC301">
        <v>2</v>
      </c>
      <c r="CD301">
        <v>0</v>
      </c>
      <c r="CE301">
        <v>16</v>
      </c>
      <c r="CF301">
        <v>17</v>
      </c>
      <c r="CG301">
        <v>9</v>
      </c>
      <c r="CH301">
        <v>0</v>
      </c>
      <c r="CI301">
        <v>3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1</v>
      </c>
      <c r="CP301">
        <v>1</v>
      </c>
      <c r="CQ301">
        <v>1</v>
      </c>
      <c r="CR301">
        <v>1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1</v>
      </c>
      <c r="DA301">
        <v>17</v>
      </c>
      <c r="DB301">
        <v>117</v>
      </c>
      <c r="DC301">
        <v>111</v>
      </c>
      <c r="DD301">
        <v>1</v>
      </c>
      <c r="DE301">
        <v>0</v>
      </c>
      <c r="DF301">
        <v>1</v>
      </c>
      <c r="DG301">
        <v>3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1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117</v>
      </c>
      <c r="DX301">
        <v>39</v>
      </c>
      <c r="DY301">
        <v>24</v>
      </c>
      <c r="DZ301">
        <v>0</v>
      </c>
      <c r="EA301">
        <v>0</v>
      </c>
      <c r="EB301">
        <v>1</v>
      </c>
      <c r="EC301">
        <v>0</v>
      </c>
      <c r="ED301">
        <v>1</v>
      </c>
      <c r="EE301">
        <v>2</v>
      </c>
      <c r="EF301">
        <v>2</v>
      </c>
      <c r="EG301">
        <v>0</v>
      </c>
      <c r="EH301">
        <v>1</v>
      </c>
      <c r="EI301">
        <v>0</v>
      </c>
      <c r="EJ301">
        <v>0</v>
      </c>
      <c r="EK301">
        <v>0</v>
      </c>
      <c r="EL301">
        <v>1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7</v>
      </c>
      <c r="ES301">
        <v>39</v>
      </c>
      <c r="ET301">
        <v>25</v>
      </c>
      <c r="EU301">
        <v>10</v>
      </c>
      <c r="EV301">
        <v>4</v>
      </c>
      <c r="EW301">
        <v>1</v>
      </c>
      <c r="EX301">
        <v>4</v>
      </c>
      <c r="EY301">
        <v>0</v>
      </c>
      <c r="EZ301">
        <v>0</v>
      </c>
      <c r="FA301">
        <v>3</v>
      </c>
      <c r="FB301">
        <v>0</v>
      </c>
      <c r="FC301">
        <v>3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25</v>
      </c>
      <c r="FL301">
        <v>39</v>
      </c>
      <c r="FM301">
        <v>17</v>
      </c>
      <c r="FN301">
        <v>3</v>
      </c>
      <c r="FO301">
        <v>0</v>
      </c>
      <c r="FP301">
        <v>1</v>
      </c>
      <c r="FQ301">
        <v>0</v>
      </c>
      <c r="FR301">
        <v>2</v>
      </c>
      <c r="FS301">
        <v>1</v>
      </c>
      <c r="FT301">
        <v>1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1</v>
      </c>
      <c r="GD301">
        <v>0</v>
      </c>
      <c r="GE301">
        <v>1</v>
      </c>
      <c r="GF301">
        <v>12</v>
      </c>
      <c r="GG301">
        <v>39</v>
      </c>
      <c r="GH301">
        <v>2</v>
      </c>
      <c r="GI301">
        <v>0</v>
      </c>
      <c r="GJ301">
        <v>1</v>
      </c>
      <c r="GK301">
        <v>0</v>
      </c>
      <c r="GL301">
        <v>0</v>
      </c>
      <c r="GM301">
        <v>0</v>
      </c>
      <c r="GN301">
        <v>1</v>
      </c>
      <c r="GO301">
        <v>0</v>
      </c>
      <c r="GP301" t="s">
        <v>0</v>
      </c>
      <c r="GQ301">
        <v>0</v>
      </c>
      <c r="GR301">
        <v>0</v>
      </c>
      <c r="GS301" t="s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2</v>
      </c>
    </row>
    <row r="302" spans="1:207">
      <c r="A302" t="s">
        <v>702</v>
      </c>
      <c r="B302" t="s">
        <v>673</v>
      </c>
      <c r="C302" t="str">
        <f>"281402"</f>
        <v>281402</v>
      </c>
      <c r="D302" t="s">
        <v>701</v>
      </c>
      <c r="E302">
        <v>2</v>
      </c>
      <c r="F302">
        <v>1068</v>
      </c>
      <c r="G302">
        <v>820</v>
      </c>
      <c r="H302">
        <v>352</v>
      </c>
      <c r="I302">
        <v>468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468</v>
      </c>
      <c r="T302">
        <v>0</v>
      </c>
      <c r="U302">
        <v>0</v>
      </c>
      <c r="V302">
        <v>468</v>
      </c>
      <c r="W302">
        <v>12</v>
      </c>
      <c r="X302">
        <v>10</v>
      </c>
      <c r="Y302">
        <v>1</v>
      </c>
      <c r="Z302">
        <v>0</v>
      </c>
      <c r="AA302">
        <v>456</v>
      </c>
      <c r="AB302">
        <v>125</v>
      </c>
      <c r="AC302">
        <v>48</v>
      </c>
      <c r="AD302">
        <v>7</v>
      </c>
      <c r="AE302">
        <v>8</v>
      </c>
      <c r="AF302">
        <v>4</v>
      </c>
      <c r="AG302">
        <v>2</v>
      </c>
      <c r="AH302">
        <v>1</v>
      </c>
      <c r="AI302">
        <v>4</v>
      </c>
      <c r="AJ302">
        <v>5</v>
      </c>
      <c r="AK302">
        <v>1</v>
      </c>
      <c r="AL302">
        <v>14</v>
      </c>
      <c r="AM302">
        <v>0</v>
      </c>
      <c r="AN302">
        <v>1</v>
      </c>
      <c r="AO302">
        <v>2</v>
      </c>
      <c r="AP302">
        <v>4</v>
      </c>
      <c r="AQ302">
        <v>3</v>
      </c>
      <c r="AR302">
        <v>0</v>
      </c>
      <c r="AS302">
        <v>0</v>
      </c>
      <c r="AT302">
        <v>6</v>
      </c>
      <c r="AU302">
        <v>14</v>
      </c>
      <c r="AV302">
        <v>1</v>
      </c>
      <c r="AW302">
        <v>125</v>
      </c>
      <c r="AX302">
        <v>107</v>
      </c>
      <c r="AY302">
        <v>43</v>
      </c>
      <c r="AZ302">
        <v>6</v>
      </c>
      <c r="BA302">
        <v>28</v>
      </c>
      <c r="BB302">
        <v>12</v>
      </c>
      <c r="BC302">
        <v>5</v>
      </c>
      <c r="BD302">
        <v>0</v>
      </c>
      <c r="BE302">
        <v>1</v>
      </c>
      <c r="BF302">
        <v>1</v>
      </c>
      <c r="BG302">
        <v>0</v>
      </c>
      <c r="BH302">
        <v>1</v>
      </c>
      <c r="BI302">
        <v>0</v>
      </c>
      <c r="BJ302">
        <v>0</v>
      </c>
      <c r="BK302">
        <v>1</v>
      </c>
      <c r="BL302">
        <v>2</v>
      </c>
      <c r="BM302">
        <v>0</v>
      </c>
      <c r="BN302">
        <v>0</v>
      </c>
      <c r="BO302">
        <v>0</v>
      </c>
      <c r="BP302">
        <v>0</v>
      </c>
      <c r="BQ302">
        <v>4</v>
      </c>
      <c r="BR302">
        <v>3</v>
      </c>
      <c r="BS302">
        <v>107</v>
      </c>
      <c r="BT302">
        <v>9</v>
      </c>
      <c r="BU302">
        <v>3</v>
      </c>
      <c r="BV302">
        <v>1</v>
      </c>
      <c r="BW302">
        <v>1</v>
      </c>
      <c r="BX302">
        <v>2</v>
      </c>
      <c r="BY302">
        <v>0</v>
      </c>
      <c r="BZ302">
        <v>1</v>
      </c>
      <c r="CA302">
        <v>0</v>
      </c>
      <c r="CB302">
        <v>1</v>
      </c>
      <c r="CC302">
        <v>0</v>
      </c>
      <c r="CD302">
        <v>0</v>
      </c>
      <c r="CE302">
        <v>9</v>
      </c>
      <c r="CF302">
        <v>19</v>
      </c>
      <c r="CG302">
        <v>10</v>
      </c>
      <c r="CH302">
        <v>0</v>
      </c>
      <c r="CI302">
        <v>2</v>
      </c>
      <c r="CJ302">
        <v>2</v>
      </c>
      <c r="CK302">
        <v>3</v>
      </c>
      <c r="CL302">
        <v>1</v>
      </c>
      <c r="CM302">
        <v>0</v>
      </c>
      <c r="CN302">
        <v>0</v>
      </c>
      <c r="CO302">
        <v>1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19</v>
      </c>
      <c r="DB302">
        <v>104</v>
      </c>
      <c r="DC302">
        <v>96</v>
      </c>
      <c r="DD302">
        <v>0</v>
      </c>
      <c r="DE302">
        <v>0</v>
      </c>
      <c r="DF302">
        <v>0</v>
      </c>
      <c r="DG302">
        <v>5</v>
      </c>
      <c r="DH302">
        <v>1</v>
      </c>
      <c r="DI302">
        <v>0</v>
      </c>
      <c r="DJ302">
        <v>0</v>
      </c>
      <c r="DK302">
        <v>0</v>
      </c>
      <c r="DL302">
        <v>0</v>
      </c>
      <c r="DM302">
        <v>1</v>
      </c>
      <c r="DN302">
        <v>0</v>
      </c>
      <c r="DO302">
        <v>0</v>
      </c>
      <c r="DP302">
        <v>0</v>
      </c>
      <c r="DQ302">
        <v>1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104</v>
      </c>
      <c r="DX302">
        <v>32</v>
      </c>
      <c r="DY302">
        <v>23</v>
      </c>
      <c r="DZ302">
        <v>3</v>
      </c>
      <c r="EA302">
        <v>0</v>
      </c>
      <c r="EB302">
        <v>0</v>
      </c>
      <c r="EC302">
        <v>4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1</v>
      </c>
      <c r="ER302">
        <v>1</v>
      </c>
      <c r="ES302">
        <v>32</v>
      </c>
      <c r="ET302">
        <v>28</v>
      </c>
      <c r="EU302">
        <v>15</v>
      </c>
      <c r="EV302">
        <v>3</v>
      </c>
      <c r="EW302">
        <v>1</v>
      </c>
      <c r="EX302">
        <v>3</v>
      </c>
      <c r="EY302">
        <v>0</v>
      </c>
      <c r="EZ302">
        <v>0</v>
      </c>
      <c r="FA302">
        <v>1</v>
      </c>
      <c r="FB302">
        <v>0</v>
      </c>
      <c r="FC302">
        <v>0</v>
      </c>
      <c r="FD302">
        <v>1</v>
      </c>
      <c r="FE302">
        <v>0</v>
      </c>
      <c r="FF302">
        <v>0</v>
      </c>
      <c r="FG302">
        <v>0</v>
      </c>
      <c r="FH302">
        <v>1</v>
      </c>
      <c r="FI302">
        <v>0</v>
      </c>
      <c r="FJ302">
        <v>3</v>
      </c>
      <c r="FK302">
        <v>28</v>
      </c>
      <c r="FL302">
        <v>29</v>
      </c>
      <c r="FM302">
        <v>9</v>
      </c>
      <c r="FN302">
        <v>2</v>
      </c>
      <c r="FO302">
        <v>1</v>
      </c>
      <c r="FP302">
        <v>3</v>
      </c>
      <c r="FQ302">
        <v>0</v>
      </c>
      <c r="FR302">
        <v>1</v>
      </c>
      <c r="FS302">
        <v>1</v>
      </c>
      <c r="FT302">
        <v>2</v>
      </c>
      <c r="FU302">
        <v>0</v>
      </c>
      <c r="FV302">
        <v>1</v>
      </c>
      <c r="FW302">
        <v>1</v>
      </c>
      <c r="FX302">
        <v>0</v>
      </c>
      <c r="FY302">
        <v>0</v>
      </c>
      <c r="FZ302">
        <v>0</v>
      </c>
      <c r="GA302">
        <v>1</v>
      </c>
      <c r="GB302">
        <v>0</v>
      </c>
      <c r="GC302">
        <v>0</v>
      </c>
      <c r="GD302">
        <v>0</v>
      </c>
      <c r="GE302">
        <v>1</v>
      </c>
      <c r="GF302">
        <v>6</v>
      </c>
      <c r="GG302">
        <v>29</v>
      </c>
      <c r="GH302">
        <v>3</v>
      </c>
      <c r="GI302">
        <v>2</v>
      </c>
      <c r="GJ302">
        <v>0</v>
      </c>
      <c r="GK302">
        <v>1</v>
      </c>
      <c r="GL302">
        <v>0</v>
      </c>
      <c r="GM302">
        <v>0</v>
      </c>
      <c r="GN302">
        <v>0</v>
      </c>
      <c r="GO302">
        <v>0</v>
      </c>
      <c r="GP302" t="s">
        <v>0</v>
      </c>
      <c r="GQ302">
        <v>0</v>
      </c>
      <c r="GR302">
        <v>0</v>
      </c>
      <c r="GS302" t="s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3</v>
      </c>
    </row>
    <row r="303" spans="1:207">
      <c r="A303" t="s">
        <v>700</v>
      </c>
      <c r="B303" t="s">
        <v>673</v>
      </c>
      <c r="C303" t="str">
        <f>"281402"</f>
        <v>281402</v>
      </c>
      <c r="D303" t="s">
        <v>699</v>
      </c>
      <c r="E303">
        <v>3</v>
      </c>
      <c r="F303">
        <v>1126</v>
      </c>
      <c r="G303">
        <v>860</v>
      </c>
      <c r="H303">
        <v>381</v>
      </c>
      <c r="I303">
        <v>479</v>
      </c>
      <c r="J303">
        <v>0</v>
      </c>
      <c r="K303">
        <v>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479</v>
      </c>
      <c r="T303">
        <v>0</v>
      </c>
      <c r="U303">
        <v>0</v>
      </c>
      <c r="V303">
        <v>479</v>
      </c>
      <c r="W303">
        <v>19</v>
      </c>
      <c r="X303">
        <v>15</v>
      </c>
      <c r="Y303">
        <v>3</v>
      </c>
      <c r="Z303">
        <v>0</v>
      </c>
      <c r="AA303">
        <v>460</v>
      </c>
      <c r="AB303">
        <v>123</v>
      </c>
      <c r="AC303">
        <v>48</v>
      </c>
      <c r="AD303">
        <v>6</v>
      </c>
      <c r="AE303">
        <v>8</v>
      </c>
      <c r="AF303">
        <v>2</v>
      </c>
      <c r="AG303">
        <v>4</v>
      </c>
      <c r="AH303">
        <v>3</v>
      </c>
      <c r="AI303">
        <v>2</v>
      </c>
      <c r="AJ303">
        <v>4</v>
      </c>
      <c r="AK303">
        <v>1</v>
      </c>
      <c r="AL303">
        <v>6</v>
      </c>
      <c r="AM303">
        <v>1</v>
      </c>
      <c r="AN303">
        <v>0</v>
      </c>
      <c r="AO303">
        <v>0</v>
      </c>
      <c r="AP303">
        <v>3</v>
      </c>
      <c r="AQ303">
        <v>0</v>
      </c>
      <c r="AR303">
        <v>5</v>
      </c>
      <c r="AS303">
        <v>1</v>
      </c>
      <c r="AT303">
        <v>4</v>
      </c>
      <c r="AU303">
        <v>21</v>
      </c>
      <c r="AV303">
        <v>4</v>
      </c>
      <c r="AW303">
        <v>123</v>
      </c>
      <c r="AX303">
        <v>93</v>
      </c>
      <c r="AY303">
        <v>35</v>
      </c>
      <c r="AZ303">
        <v>9</v>
      </c>
      <c r="BA303">
        <v>19</v>
      </c>
      <c r="BB303">
        <v>14</v>
      </c>
      <c r="BC303">
        <v>3</v>
      </c>
      <c r="BD303">
        <v>0</v>
      </c>
      <c r="BE303">
        <v>0</v>
      </c>
      <c r="BF303">
        <v>0</v>
      </c>
      <c r="BG303">
        <v>4</v>
      </c>
      <c r="BH303">
        <v>1</v>
      </c>
      <c r="BI303">
        <v>1</v>
      </c>
      <c r="BJ303">
        <v>2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0</v>
      </c>
      <c r="BQ303">
        <v>2</v>
      </c>
      <c r="BR303">
        <v>2</v>
      </c>
      <c r="BS303">
        <v>93</v>
      </c>
      <c r="BT303">
        <v>16</v>
      </c>
      <c r="BU303">
        <v>6</v>
      </c>
      <c r="BV303">
        <v>1</v>
      </c>
      <c r="BW303">
        <v>3</v>
      </c>
      <c r="BX303">
        <v>0</v>
      </c>
      <c r="BY303">
        <v>2</v>
      </c>
      <c r="BZ303">
        <v>3</v>
      </c>
      <c r="CA303">
        <v>0</v>
      </c>
      <c r="CB303">
        <v>0</v>
      </c>
      <c r="CC303">
        <v>0</v>
      </c>
      <c r="CD303">
        <v>1</v>
      </c>
      <c r="CE303">
        <v>16</v>
      </c>
      <c r="CF303">
        <v>14</v>
      </c>
      <c r="CG303">
        <v>5</v>
      </c>
      <c r="CH303">
        <v>1</v>
      </c>
      <c r="CI303">
        <v>3</v>
      </c>
      <c r="CJ303">
        <v>1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1</v>
      </c>
      <c r="CR303">
        <v>0</v>
      </c>
      <c r="CS303">
        <v>0</v>
      </c>
      <c r="CT303">
        <v>2</v>
      </c>
      <c r="CU303">
        <v>1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14</v>
      </c>
      <c r="DB303">
        <v>112</v>
      </c>
      <c r="DC303">
        <v>106</v>
      </c>
      <c r="DD303">
        <v>0</v>
      </c>
      <c r="DE303">
        <v>0</v>
      </c>
      <c r="DF303">
        <v>2</v>
      </c>
      <c r="DG303">
        <v>1</v>
      </c>
      <c r="DH303">
        <v>0</v>
      </c>
      <c r="DI303">
        <v>0</v>
      </c>
      <c r="DJ303">
        <v>0</v>
      </c>
      <c r="DK303">
        <v>0</v>
      </c>
      <c r="DL303">
        <v>2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1</v>
      </c>
      <c r="DT303">
        <v>0</v>
      </c>
      <c r="DU303">
        <v>0</v>
      </c>
      <c r="DV303">
        <v>0</v>
      </c>
      <c r="DW303">
        <v>112</v>
      </c>
      <c r="DX303">
        <v>50</v>
      </c>
      <c r="DY303">
        <v>28</v>
      </c>
      <c r="DZ303">
        <v>6</v>
      </c>
      <c r="EA303">
        <v>0</v>
      </c>
      <c r="EB303">
        <v>1</v>
      </c>
      <c r="EC303">
        <v>0</v>
      </c>
      <c r="ED303">
        <v>1</v>
      </c>
      <c r="EE303">
        <v>1</v>
      </c>
      <c r="EF303">
        <v>6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7</v>
      </c>
      <c r="ES303">
        <v>50</v>
      </c>
      <c r="ET303">
        <v>22</v>
      </c>
      <c r="EU303">
        <v>7</v>
      </c>
      <c r="EV303">
        <v>2</v>
      </c>
      <c r="EW303">
        <v>4</v>
      </c>
      <c r="EX303">
        <v>2</v>
      </c>
      <c r="EY303">
        <v>0</v>
      </c>
      <c r="EZ303">
        <v>0</v>
      </c>
      <c r="FA303">
        <v>1</v>
      </c>
      <c r="FB303">
        <v>0</v>
      </c>
      <c r="FC303">
        <v>0</v>
      </c>
      <c r="FD303">
        <v>4</v>
      </c>
      <c r="FE303">
        <v>0</v>
      </c>
      <c r="FF303">
        <v>0</v>
      </c>
      <c r="FG303">
        <v>0</v>
      </c>
      <c r="FH303">
        <v>2</v>
      </c>
      <c r="FI303">
        <v>0</v>
      </c>
      <c r="FJ303">
        <v>0</v>
      </c>
      <c r="FK303">
        <v>22</v>
      </c>
      <c r="FL303">
        <v>28</v>
      </c>
      <c r="FM303">
        <v>15</v>
      </c>
      <c r="FN303">
        <v>1</v>
      </c>
      <c r="FO303">
        <v>1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0</v>
      </c>
      <c r="FV303">
        <v>1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9</v>
      </c>
      <c r="GG303">
        <v>28</v>
      </c>
      <c r="GH303">
        <v>2</v>
      </c>
      <c r="GI303">
        <v>1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 t="s">
        <v>0</v>
      </c>
      <c r="GQ303">
        <v>0</v>
      </c>
      <c r="GR303">
        <v>0</v>
      </c>
      <c r="GS303" t="s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1</v>
      </c>
    </row>
    <row r="304" spans="1:207">
      <c r="A304" t="s">
        <v>698</v>
      </c>
      <c r="B304" t="s">
        <v>673</v>
      </c>
      <c r="C304" t="str">
        <f>"281402"</f>
        <v>281402</v>
      </c>
      <c r="D304" t="s">
        <v>697</v>
      </c>
      <c r="E304">
        <v>4</v>
      </c>
      <c r="F304">
        <v>865</v>
      </c>
      <c r="G304">
        <v>660</v>
      </c>
      <c r="H304">
        <v>253</v>
      </c>
      <c r="I304">
        <v>407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407</v>
      </c>
      <c r="T304">
        <v>0</v>
      </c>
      <c r="U304">
        <v>0</v>
      </c>
      <c r="V304">
        <v>407</v>
      </c>
      <c r="W304">
        <v>14</v>
      </c>
      <c r="X304">
        <v>9</v>
      </c>
      <c r="Y304">
        <v>5</v>
      </c>
      <c r="Z304">
        <v>0</v>
      </c>
      <c r="AA304">
        <v>393</v>
      </c>
      <c r="AB304">
        <v>83</v>
      </c>
      <c r="AC304">
        <v>44</v>
      </c>
      <c r="AD304">
        <v>6</v>
      </c>
      <c r="AE304">
        <v>2</v>
      </c>
      <c r="AF304">
        <v>0</v>
      </c>
      <c r="AG304">
        <v>2</v>
      </c>
      <c r="AH304">
        <v>0</v>
      </c>
      <c r="AI304">
        <v>1</v>
      </c>
      <c r="AJ304">
        <v>1</v>
      </c>
      <c r="AK304">
        <v>0</v>
      </c>
      <c r="AL304">
        <v>8</v>
      </c>
      <c r="AM304">
        <v>1</v>
      </c>
      <c r="AN304">
        <v>1</v>
      </c>
      <c r="AO304">
        <v>1</v>
      </c>
      <c r="AP304">
        <v>2</v>
      </c>
      <c r="AQ304">
        <v>0</v>
      </c>
      <c r="AR304">
        <v>0</v>
      </c>
      <c r="AS304">
        <v>0</v>
      </c>
      <c r="AT304">
        <v>2</v>
      </c>
      <c r="AU304">
        <v>9</v>
      </c>
      <c r="AV304">
        <v>3</v>
      </c>
      <c r="AW304">
        <v>83</v>
      </c>
      <c r="AX304">
        <v>97</v>
      </c>
      <c r="AY304">
        <v>29</v>
      </c>
      <c r="AZ304">
        <v>7</v>
      </c>
      <c r="BA304">
        <v>28</v>
      </c>
      <c r="BB304">
        <v>18</v>
      </c>
      <c r="BC304">
        <v>4</v>
      </c>
      <c r="BD304">
        <v>0</v>
      </c>
      <c r="BE304">
        <v>0</v>
      </c>
      <c r="BF304">
        <v>2</v>
      </c>
      <c r="BG304">
        <v>1</v>
      </c>
      <c r="BH304">
        <v>0</v>
      </c>
      <c r="BI304">
        <v>1</v>
      </c>
      <c r="BJ304">
        <v>0</v>
      </c>
      <c r="BK304">
        <v>3</v>
      </c>
      <c r="BL304">
        <v>0</v>
      </c>
      <c r="BM304">
        <v>1</v>
      </c>
      <c r="BN304">
        <v>0</v>
      </c>
      <c r="BO304">
        <v>0</v>
      </c>
      <c r="BP304">
        <v>0</v>
      </c>
      <c r="BQ304">
        <v>0</v>
      </c>
      <c r="BR304">
        <v>3</v>
      </c>
      <c r="BS304">
        <v>97</v>
      </c>
      <c r="BT304">
        <v>20</v>
      </c>
      <c r="BU304">
        <v>11</v>
      </c>
      <c r="BV304">
        <v>2</v>
      </c>
      <c r="BW304">
        <v>1</v>
      </c>
      <c r="BX304">
        <v>2</v>
      </c>
      <c r="BY304">
        <v>3</v>
      </c>
      <c r="BZ304">
        <v>0</v>
      </c>
      <c r="CA304">
        <v>1</v>
      </c>
      <c r="CB304">
        <v>0</v>
      </c>
      <c r="CC304">
        <v>0</v>
      </c>
      <c r="CD304">
        <v>0</v>
      </c>
      <c r="CE304">
        <v>20</v>
      </c>
      <c r="CF304">
        <v>12</v>
      </c>
      <c r="CG304">
        <v>4</v>
      </c>
      <c r="CH304">
        <v>1</v>
      </c>
      <c r="CI304">
        <v>1</v>
      </c>
      <c r="CJ304">
        <v>1</v>
      </c>
      <c r="CK304">
        <v>0</v>
      </c>
      <c r="CL304">
        <v>0</v>
      </c>
      <c r="CM304">
        <v>1</v>
      </c>
      <c r="CN304">
        <v>0</v>
      </c>
      <c r="CO304">
        <v>0</v>
      </c>
      <c r="CP304">
        <v>1</v>
      </c>
      <c r="CQ304">
        <v>1</v>
      </c>
      <c r="CR304">
        <v>1</v>
      </c>
      <c r="CS304">
        <v>1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12</v>
      </c>
      <c r="DB304">
        <v>105</v>
      </c>
      <c r="DC304">
        <v>102</v>
      </c>
      <c r="DD304">
        <v>2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1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105</v>
      </c>
      <c r="DX304">
        <v>25</v>
      </c>
      <c r="DY304">
        <v>15</v>
      </c>
      <c r="DZ304">
        <v>0</v>
      </c>
      <c r="EA304">
        <v>1</v>
      </c>
      <c r="EB304">
        <v>0</v>
      </c>
      <c r="EC304">
        <v>0</v>
      </c>
      <c r="ED304">
        <v>0</v>
      </c>
      <c r="EE304">
        <v>1</v>
      </c>
      <c r="EF304">
        <v>1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1</v>
      </c>
      <c r="EN304">
        <v>1</v>
      </c>
      <c r="EO304">
        <v>0</v>
      </c>
      <c r="EP304">
        <v>0</v>
      </c>
      <c r="EQ304">
        <v>0</v>
      </c>
      <c r="ER304">
        <v>5</v>
      </c>
      <c r="ES304">
        <v>25</v>
      </c>
      <c r="ET304">
        <v>21</v>
      </c>
      <c r="EU304">
        <v>6</v>
      </c>
      <c r="EV304">
        <v>0</v>
      </c>
      <c r="EW304">
        <v>2</v>
      </c>
      <c r="EX304">
        <v>0</v>
      </c>
      <c r="EY304">
        <v>3</v>
      </c>
      <c r="EZ304">
        <v>0</v>
      </c>
      <c r="FA304">
        <v>2</v>
      </c>
      <c r="FB304">
        <v>1</v>
      </c>
      <c r="FC304">
        <v>2</v>
      </c>
      <c r="FD304">
        <v>3</v>
      </c>
      <c r="FE304">
        <v>0</v>
      </c>
      <c r="FF304">
        <v>0</v>
      </c>
      <c r="FG304">
        <v>0</v>
      </c>
      <c r="FH304">
        <v>1</v>
      </c>
      <c r="FI304">
        <v>0</v>
      </c>
      <c r="FJ304">
        <v>1</v>
      </c>
      <c r="FK304">
        <v>21</v>
      </c>
      <c r="FL304">
        <v>30</v>
      </c>
      <c r="FM304">
        <v>2</v>
      </c>
      <c r="FN304">
        <v>2</v>
      </c>
      <c r="FO304">
        <v>1</v>
      </c>
      <c r="FP304">
        <v>1</v>
      </c>
      <c r="FQ304">
        <v>2</v>
      </c>
      <c r="FR304">
        <v>0</v>
      </c>
      <c r="FS304">
        <v>1</v>
      </c>
      <c r="FT304">
        <v>0</v>
      </c>
      <c r="FU304">
        <v>0</v>
      </c>
      <c r="FV304">
        <v>1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3</v>
      </c>
      <c r="GF304">
        <v>17</v>
      </c>
      <c r="GG304">
        <v>30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 t="s">
        <v>0</v>
      </c>
      <c r="GQ304">
        <v>0</v>
      </c>
      <c r="GR304">
        <v>0</v>
      </c>
      <c r="GS304" t="s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</row>
    <row r="305" spans="1:207">
      <c r="A305" t="s">
        <v>696</v>
      </c>
      <c r="B305" t="s">
        <v>673</v>
      </c>
      <c r="C305" t="str">
        <f>"281402"</f>
        <v>281402</v>
      </c>
      <c r="D305" t="s">
        <v>695</v>
      </c>
      <c r="E305">
        <v>5</v>
      </c>
      <c r="F305">
        <v>1141</v>
      </c>
      <c r="G305">
        <v>880</v>
      </c>
      <c r="H305">
        <v>372</v>
      </c>
      <c r="I305">
        <v>508</v>
      </c>
      <c r="J305">
        <v>0</v>
      </c>
      <c r="K305">
        <v>1</v>
      </c>
      <c r="L305">
        <v>2</v>
      </c>
      <c r="M305">
        <v>2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509</v>
      </c>
      <c r="T305">
        <v>1</v>
      </c>
      <c r="U305">
        <v>0</v>
      </c>
      <c r="V305">
        <v>509</v>
      </c>
      <c r="W305">
        <v>9</v>
      </c>
      <c r="X305">
        <v>7</v>
      </c>
      <c r="Y305">
        <v>2</v>
      </c>
      <c r="Z305">
        <v>0</v>
      </c>
      <c r="AA305">
        <v>500</v>
      </c>
      <c r="AB305">
        <v>118</v>
      </c>
      <c r="AC305">
        <v>72</v>
      </c>
      <c r="AD305">
        <v>0</v>
      </c>
      <c r="AE305">
        <v>8</v>
      </c>
      <c r="AF305">
        <v>4</v>
      </c>
      <c r="AG305">
        <v>8</v>
      </c>
      <c r="AH305">
        <v>2</v>
      </c>
      <c r="AI305">
        <v>5</v>
      </c>
      <c r="AJ305">
        <v>1</v>
      </c>
      <c r="AK305">
        <v>1</v>
      </c>
      <c r="AL305">
        <v>4</v>
      </c>
      <c r="AM305">
        <v>1</v>
      </c>
      <c r="AN305">
        <v>0</v>
      </c>
      <c r="AO305">
        <v>1</v>
      </c>
      <c r="AP305">
        <v>0</v>
      </c>
      <c r="AQ305">
        <v>1</v>
      </c>
      <c r="AR305">
        <v>1</v>
      </c>
      <c r="AS305">
        <v>0</v>
      </c>
      <c r="AT305">
        <v>2</v>
      </c>
      <c r="AU305">
        <v>5</v>
      </c>
      <c r="AV305">
        <v>2</v>
      </c>
      <c r="AW305">
        <v>118</v>
      </c>
      <c r="AX305">
        <v>107</v>
      </c>
      <c r="AY305">
        <v>34</v>
      </c>
      <c r="AZ305">
        <v>11</v>
      </c>
      <c r="BA305">
        <v>17</v>
      </c>
      <c r="BB305">
        <v>25</v>
      </c>
      <c r="BC305">
        <v>1</v>
      </c>
      <c r="BD305">
        <v>0</v>
      </c>
      <c r="BE305">
        <v>0</v>
      </c>
      <c r="BF305">
        <v>5</v>
      </c>
      <c r="BG305">
        <v>3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4</v>
      </c>
      <c r="BN305">
        <v>3</v>
      </c>
      <c r="BO305">
        <v>0</v>
      </c>
      <c r="BP305">
        <v>1</v>
      </c>
      <c r="BQ305">
        <v>0</v>
      </c>
      <c r="BR305">
        <v>2</v>
      </c>
      <c r="BS305">
        <v>107</v>
      </c>
      <c r="BT305">
        <v>18</v>
      </c>
      <c r="BU305">
        <v>5</v>
      </c>
      <c r="BV305">
        <v>0</v>
      </c>
      <c r="BW305">
        <v>2</v>
      </c>
      <c r="BX305">
        <v>2</v>
      </c>
      <c r="BY305">
        <v>4</v>
      </c>
      <c r="BZ305">
        <v>1</v>
      </c>
      <c r="CA305">
        <v>1</v>
      </c>
      <c r="CB305">
        <v>0</v>
      </c>
      <c r="CC305">
        <v>2</v>
      </c>
      <c r="CD305">
        <v>1</v>
      </c>
      <c r="CE305">
        <v>18</v>
      </c>
      <c r="CF305">
        <v>17</v>
      </c>
      <c r="CG305">
        <v>7</v>
      </c>
      <c r="CH305">
        <v>1</v>
      </c>
      <c r="CI305">
        <v>0</v>
      </c>
      <c r="CJ305">
        <v>1</v>
      </c>
      <c r="CK305">
        <v>1</v>
      </c>
      <c r="CL305">
        <v>1</v>
      </c>
      <c r="CM305">
        <v>0</v>
      </c>
      <c r="CN305">
        <v>0</v>
      </c>
      <c r="CO305">
        <v>1</v>
      </c>
      <c r="CP305">
        <v>0</v>
      </c>
      <c r="CQ305">
        <v>0</v>
      </c>
      <c r="CR305">
        <v>1</v>
      </c>
      <c r="CS305">
        <v>1</v>
      </c>
      <c r="CT305">
        <v>3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17</v>
      </c>
      <c r="DB305">
        <v>125</v>
      </c>
      <c r="DC305">
        <v>117</v>
      </c>
      <c r="DD305">
        <v>2</v>
      </c>
      <c r="DE305">
        <v>0</v>
      </c>
      <c r="DF305">
        <v>0</v>
      </c>
      <c r="DG305">
        <v>3</v>
      </c>
      <c r="DH305">
        <v>1</v>
      </c>
      <c r="DI305">
        <v>1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1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125</v>
      </c>
      <c r="DX305">
        <v>50</v>
      </c>
      <c r="DY305">
        <v>37</v>
      </c>
      <c r="DZ305">
        <v>1</v>
      </c>
      <c r="EA305">
        <v>0</v>
      </c>
      <c r="EB305">
        <v>1</v>
      </c>
      <c r="EC305">
        <v>0</v>
      </c>
      <c r="ED305">
        <v>1</v>
      </c>
      <c r="EE305">
        <v>1</v>
      </c>
      <c r="EF305">
        <v>1</v>
      </c>
      <c r="EG305">
        <v>1</v>
      </c>
      <c r="EH305">
        <v>0</v>
      </c>
      <c r="EI305">
        <v>2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5</v>
      </c>
      <c r="ES305">
        <v>50</v>
      </c>
      <c r="ET305">
        <v>43</v>
      </c>
      <c r="EU305">
        <v>17</v>
      </c>
      <c r="EV305">
        <v>1</v>
      </c>
      <c r="EW305">
        <v>6</v>
      </c>
      <c r="EX305">
        <v>5</v>
      </c>
      <c r="EY305">
        <v>1</v>
      </c>
      <c r="EZ305">
        <v>0</v>
      </c>
      <c r="FA305">
        <v>3</v>
      </c>
      <c r="FB305">
        <v>2</v>
      </c>
      <c r="FC305">
        <v>2</v>
      </c>
      <c r="FD305">
        <v>5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1</v>
      </c>
      <c r="FK305">
        <v>43</v>
      </c>
      <c r="FL305">
        <v>22</v>
      </c>
      <c r="FM305">
        <v>6</v>
      </c>
      <c r="FN305">
        <v>1</v>
      </c>
      <c r="FO305">
        <v>0</v>
      </c>
      <c r="FP305">
        <v>0</v>
      </c>
      <c r="FQ305">
        <v>0</v>
      </c>
      <c r="FR305">
        <v>1</v>
      </c>
      <c r="FS305">
        <v>0</v>
      </c>
      <c r="FT305">
        <v>0</v>
      </c>
      <c r="FU305">
        <v>2</v>
      </c>
      <c r="FV305">
        <v>0</v>
      </c>
      <c r="FW305">
        <v>2</v>
      </c>
      <c r="FX305">
        <v>0</v>
      </c>
      <c r="FY305">
        <v>0</v>
      </c>
      <c r="FZ305">
        <v>0</v>
      </c>
      <c r="GA305">
        <v>1</v>
      </c>
      <c r="GB305">
        <v>0</v>
      </c>
      <c r="GC305">
        <v>0</v>
      </c>
      <c r="GD305">
        <v>0</v>
      </c>
      <c r="GE305">
        <v>1</v>
      </c>
      <c r="GF305">
        <v>8</v>
      </c>
      <c r="GG305">
        <v>22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 t="s">
        <v>0</v>
      </c>
      <c r="GQ305">
        <v>0</v>
      </c>
      <c r="GR305">
        <v>0</v>
      </c>
      <c r="GS305" t="s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</row>
    <row r="306" spans="1:207">
      <c r="A306" t="s">
        <v>694</v>
      </c>
      <c r="B306" t="s">
        <v>673</v>
      </c>
      <c r="C306" t="str">
        <f>"281402"</f>
        <v>281402</v>
      </c>
      <c r="D306" t="s">
        <v>693</v>
      </c>
      <c r="E306">
        <v>6</v>
      </c>
      <c r="F306">
        <v>821</v>
      </c>
      <c r="G306">
        <v>630</v>
      </c>
      <c r="H306">
        <v>254</v>
      </c>
      <c r="I306">
        <v>376</v>
      </c>
      <c r="J306">
        <v>0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376</v>
      </c>
      <c r="T306">
        <v>0</v>
      </c>
      <c r="U306">
        <v>0</v>
      </c>
      <c r="V306">
        <v>376</v>
      </c>
      <c r="W306">
        <v>7</v>
      </c>
      <c r="X306">
        <v>5</v>
      </c>
      <c r="Y306">
        <v>2</v>
      </c>
      <c r="Z306">
        <v>0</v>
      </c>
      <c r="AA306">
        <v>369</v>
      </c>
      <c r="AB306">
        <v>96</v>
      </c>
      <c r="AC306">
        <v>54</v>
      </c>
      <c r="AD306">
        <v>6</v>
      </c>
      <c r="AE306">
        <v>5</v>
      </c>
      <c r="AF306">
        <v>2</v>
      </c>
      <c r="AG306">
        <v>2</v>
      </c>
      <c r="AH306">
        <v>3</v>
      </c>
      <c r="AI306">
        <v>1</v>
      </c>
      <c r="AJ306">
        <v>4</v>
      </c>
      <c r="AK306">
        <v>1</v>
      </c>
      <c r="AL306">
        <v>7</v>
      </c>
      <c r="AM306">
        <v>1</v>
      </c>
      <c r="AN306">
        <v>0</v>
      </c>
      <c r="AO306">
        <v>0</v>
      </c>
      <c r="AP306">
        <v>0</v>
      </c>
      <c r="AQ306">
        <v>1</v>
      </c>
      <c r="AR306">
        <v>3</v>
      </c>
      <c r="AS306">
        <v>0</v>
      </c>
      <c r="AT306">
        <v>0</v>
      </c>
      <c r="AU306">
        <v>3</v>
      </c>
      <c r="AV306">
        <v>3</v>
      </c>
      <c r="AW306">
        <v>96</v>
      </c>
      <c r="AX306">
        <v>77</v>
      </c>
      <c r="AY306">
        <v>30</v>
      </c>
      <c r="AZ306">
        <v>8</v>
      </c>
      <c r="BA306">
        <v>14</v>
      </c>
      <c r="BB306">
        <v>18</v>
      </c>
      <c r="BC306">
        <v>2</v>
      </c>
      <c r="BD306">
        <v>0</v>
      </c>
      <c r="BE306">
        <v>1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0</v>
      </c>
      <c r="BQ306">
        <v>1</v>
      </c>
      <c r="BR306">
        <v>1</v>
      </c>
      <c r="BS306">
        <v>77</v>
      </c>
      <c r="BT306">
        <v>12</v>
      </c>
      <c r="BU306">
        <v>3</v>
      </c>
      <c r="BV306">
        <v>3</v>
      </c>
      <c r="BW306">
        <v>1</v>
      </c>
      <c r="BX306">
        <v>2</v>
      </c>
      <c r="BY306">
        <v>1</v>
      </c>
      <c r="BZ306">
        <v>0</v>
      </c>
      <c r="CA306">
        <v>1</v>
      </c>
      <c r="CB306">
        <v>1</v>
      </c>
      <c r="CC306">
        <v>0</v>
      </c>
      <c r="CD306">
        <v>0</v>
      </c>
      <c r="CE306">
        <v>12</v>
      </c>
      <c r="CF306">
        <v>14</v>
      </c>
      <c r="CG306">
        <v>7</v>
      </c>
      <c r="CH306">
        <v>2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2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2</v>
      </c>
      <c r="CV306">
        <v>0</v>
      </c>
      <c r="CW306">
        <v>0</v>
      </c>
      <c r="CX306">
        <v>0</v>
      </c>
      <c r="CY306">
        <v>0</v>
      </c>
      <c r="CZ306">
        <v>1</v>
      </c>
      <c r="DA306">
        <v>14</v>
      </c>
      <c r="DB306">
        <v>76</v>
      </c>
      <c r="DC306">
        <v>75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1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76</v>
      </c>
      <c r="DX306">
        <v>33</v>
      </c>
      <c r="DY306">
        <v>26</v>
      </c>
      <c r="DZ306">
        <v>4</v>
      </c>
      <c r="EA306">
        <v>0</v>
      </c>
      <c r="EB306">
        <v>0</v>
      </c>
      <c r="EC306">
        <v>1</v>
      </c>
      <c r="ED306">
        <v>0</v>
      </c>
      <c r="EE306">
        <v>1</v>
      </c>
      <c r="EF306">
        <v>1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33</v>
      </c>
      <c r="ET306">
        <v>29</v>
      </c>
      <c r="EU306">
        <v>10</v>
      </c>
      <c r="EV306">
        <v>5</v>
      </c>
      <c r="EW306">
        <v>1</v>
      </c>
      <c r="EX306">
        <v>1</v>
      </c>
      <c r="EY306">
        <v>2</v>
      </c>
      <c r="EZ306">
        <v>2</v>
      </c>
      <c r="FA306">
        <v>2</v>
      </c>
      <c r="FB306">
        <v>2</v>
      </c>
      <c r="FC306">
        <v>0</v>
      </c>
      <c r="FD306">
        <v>2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2</v>
      </c>
      <c r="FK306">
        <v>29</v>
      </c>
      <c r="FL306">
        <v>28</v>
      </c>
      <c r="FM306">
        <v>8</v>
      </c>
      <c r="FN306">
        <v>3</v>
      </c>
      <c r="FO306">
        <v>0</v>
      </c>
      <c r="FP306">
        <v>1</v>
      </c>
      <c r="FQ306">
        <v>4</v>
      </c>
      <c r="FR306">
        <v>1</v>
      </c>
      <c r="FS306">
        <v>1</v>
      </c>
      <c r="FT306">
        <v>0</v>
      </c>
      <c r="FU306">
        <v>0</v>
      </c>
      <c r="FV306">
        <v>1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1</v>
      </c>
      <c r="GC306">
        <v>0</v>
      </c>
      <c r="GD306">
        <v>0</v>
      </c>
      <c r="GE306">
        <v>4</v>
      </c>
      <c r="GF306">
        <v>4</v>
      </c>
      <c r="GG306">
        <v>28</v>
      </c>
      <c r="GH306">
        <v>4</v>
      </c>
      <c r="GI306">
        <v>3</v>
      </c>
      <c r="GJ306">
        <v>1</v>
      </c>
      <c r="GK306">
        <v>0</v>
      </c>
      <c r="GL306">
        <v>0</v>
      </c>
      <c r="GM306">
        <v>0</v>
      </c>
      <c r="GN306">
        <v>0</v>
      </c>
      <c r="GO306">
        <v>0</v>
      </c>
      <c r="GP306" t="s">
        <v>0</v>
      </c>
      <c r="GQ306">
        <v>0</v>
      </c>
      <c r="GR306">
        <v>0</v>
      </c>
      <c r="GS306" t="s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4</v>
      </c>
    </row>
    <row r="307" spans="1:207">
      <c r="A307" t="s">
        <v>692</v>
      </c>
      <c r="B307" t="s">
        <v>673</v>
      </c>
      <c r="C307" t="str">
        <f>"281402"</f>
        <v>281402</v>
      </c>
      <c r="D307" t="s">
        <v>690</v>
      </c>
      <c r="E307">
        <v>7</v>
      </c>
      <c r="F307">
        <v>1247</v>
      </c>
      <c r="G307">
        <v>940</v>
      </c>
      <c r="H307">
        <v>349</v>
      </c>
      <c r="I307">
        <v>591</v>
      </c>
      <c r="J307">
        <v>0</v>
      </c>
      <c r="K307">
        <v>3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591</v>
      </c>
      <c r="T307">
        <v>0</v>
      </c>
      <c r="U307">
        <v>0</v>
      </c>
      <c r="V307">
        <v>591</v>
      </c>
      <c r="W307">
        <v>17</v>
      </c>
      <c r="X307">
        <v>12</v>
      </c>
      <c r="Y307">
        <v>5</v>
      </c>
      <c r="Z307">
        <v>0</v>
      </c>
      <c r="AA307">
        <v>574</v>
      </c>
      <c r="AB307">
        <v>113</v>
      </c>
      <c r="AC307">
        <v>60</v>
      </c>
      <c r="AD307">
        <v>4</v>
      </c>
      <c r="AE307">
        <v>5</v>
      </c>
      <c r="AF307">
        <v>2</v>
      </c>
      <c r="AG307">
        <v>2</v>
      </c>
      <c r="AH307">
        <v>1</v>
      </c>
      <c r="AI307">
        <v>4</v>
      </c>
      <c r="AJ307">
        <v>3</v>
      </c>
      <c r="AK307">
        <v>0</v>
      </c>
      <c r="AL307">
        <v>10</v>
      </c>
      <c r="AM307">
        <v>2</v>
      </c>
      <c r="AN307">
        <v>0</v>
      </c>
      <c r="AO307">
        <v>0</v>
      </c>
      <c r="AP307">
        <v>2</v>
      </c>
      <c r="AQ307">
        <v>2</v>
      </c>
      <c r="AR307">
        <v>2</v>
      </c>
      <c r="AS307">
        <v>0</v>
      </c>
      <c r="AT307">
        <v>3</v>
      </c>
      <c r="AU307">
        <v>6</v>
      </c>
      <c r="AV307">
        <v>5</v>
      </c>
      <c r="AW307">
        <v>113</v>
      </c>
      <c r="AX307">
        <v>106</v>
      </c>
      <c r="AY307">
        <v>32</v>
      </c>
      <c r="AZ307">
        <v>14</v>
      </c>
      <c r="BA307">
        <v>28</v>
      </c>
      <c r="BB307">
        <v>19</v>
      </c>
      <c r="BC307">
        <v>2</v>
      </c>
      <c r="BD307">
        <v>1</v>
      </c>
      <c r="BE307">
        <v>0</v>
      </c>
      <c r="BF307">
        <v>1</v>
      </c>
      <c r="BG307">
        <v>0</v>
      </c>
      <c r="BH307">
        <v>2</v>
      </c>
      <c r="BI307">
        <v>1</v>
      </c>
      <c r="BJ307">
        <v>1</v>
      </c>
      <c r="BK307">
        <v>0</v>
      </c>
      <c r="BL307">
        <v>0</v>
      </c>
      <c r="BM307">
        <v>1</v>
      </c>
      <c r="BN307">
        <v>0</v>
      </c>
      <c r="BO307">
        <v>0</v>
      </c>
      <c r="BP307">
        <v>0</v>
      </c>
      <c r="BQ307">
        <v>2</v>
      </c>
      <c r="BR307">
        <v>2</v>
      </c>
      <c r="BS307">
        <v>106</v>
      </c>
      <c r="BT307">
        <v>22</v>
      </c>
      <c r="BU307">
        <v>8</v>
      </c>
      <c r="BV307">
        <v>3</v>
      </c>
      <c r="BW307">
        <v>3</v>
      </c>
      <c r="BX307">
        <v>0</v>
      </c>
      <c r="BY307">
        <v>4</v>
      </c>
      <c r="BZ307">
        <v>0</v>
      </c>
      <c r="CA307">
        <v>0</v>
      </c>
      <c r="CB307">
        <v>1</v>
      </c>
      <c r="CC307">
        <v>1</v>
      </c>
      <c r="CD307">
        <v>2</v>
      </c>
      <c r="CE307">
        <v>22</v>
      </c>
      <c r="CF307">
        <v>18</v>
      </c>
      <c r="CG307">
        <v>6</v>
      </c>
      <c r="CH307">
        <v>0</v>
      </c>
      <c r="CI307">
        <v>1</v>
      </c>
      <c r="CJ307">
        <v>2</v>
      </c>
      <c r="CK307">
        <v>3</v>
      </c>
      <c r="CL307">
        <v>1</v>
      </c>
      <c r="CM307">
        <v>1</v>
      </c>
      <c r="CN307">
        <v>0</v>
      </c>
      <c r="CO307">
        <v>1</v>
      </c>
      <c r="CP307">
        <v>0</v>
      </c>
      <c r="CQ307">
        <v>0</v>
      </c>
      <c r="CR307">
        <v>0</v>
      </c>
      <c r="CS307">
        <v>0</v>
      </c>
      <c r="CT307">
        <v>2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1</v>
      </c>
      <c r="DA307">
        <v>18</v>
      </c>
      <c r="DB307">
        <v>175</v>
      </c>
      <c r="DC307">
        <v>166</v>
      </c>
      <c r="DD307">
        <v>0</v>
      </c>
      <c r="DE307">
        <v>1</v>
      </c>
      <c r="DF307">
        <v>0</v>
      </c>
      <c r="DG307">
        <v>1</v>
      </c>
      <c r="DH307">
        <v>0</v>
      </c>
      <c r="DI307">
        <v>1</v>
      </c>
      <c r="DJ307">
        <v>0</v>
      </c>
      <c r="DK307">
        <v>0</v>
      </c>
      <c r="DL307">
        <v>5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1</v>
      </c>
      <c r="DT307">
        <v>0</v>
      </c>
      <c r="DU307">
        <v>0</v>
      </c>
      <c r="DV307">
        <v>0</v>
      </c>
      <c r="DW307">
        <v>175</v>
      </c>
      <c r="DX307">
        <v>39</v>
      </c>
      <c r="DY307">
        <v>32</v>
      </c>
      <c r="DZ307">
        <v>1</v>
      </c>
      <c r="EA307">
        <v>0</v>
      </c>
      <c r="EB307">
        <v>0</v>
      </c>
      <c r="EC307">
        <v>0</v>
      </c>
      <c r="ED307">
        <v>2</v>
      </c>
      <c r="EE307">
        <v>0</v>
      </c>
      <c r="EF307">
        <v>0</v>
      </c>
      <c r="EG307">
        <v>2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2</v>
      </c>
      <c r="ES307">
        <v>39</v>
      </c>
      <c r="ET307">
        <v>51</v>
      </c>
      <c r="EU307">
        <v>21</v>
      </c>
      <c r="EV307">
        <v>2</v>
      </c>
      <c r="EW307">
        <v>6</v>
      </c>
      <c r="EX307">
        <v>2</v>
      </c>
      <c r="EY307">
        <v>3</v>
      </c>
      <c r="EZ307">
        <v>0</v>
      </c>
      <c r="FA307">
        <v>3</v>
      </c>
      <c r="FB307">
        <v>4</v>
      </c>
      <c r="FC307">
        <v>1</v>
      </c>
      <c r="FD307">
        <v>4</v>
      </c>
      <c r="FE307">
        <v>0</v>
      </c>
      <c r="FF307">
        <v>0</v>
      </c>
      <c r="FG307">
        <v>0</v>
      </c>
      <c r="FH307">
        <v>3</v>
      </c>
      <c r="FI307">
        <v>2</v>
      </c>
      <c r="FJ307">
        <v>0</v>
      </c>
      <c r="FK307">
        <v>51</v>
      </c>
      <c r="FL307">
        <v>46</v>
      </c>
      <c r="FM307">
        <v>9</v>
      </c>
      <c r="FN307">
        <v>7</v>
      </c>
      <c r="FO307">
        <v>2</v>
      </c>
      <c r="FP307">
        <v>3</v>
      </c>
      <c r="FQ307">
        <v>0</v>
      </c>
      <c r="FR307">
        <v>0</v>
      </c>
      <c r="FS307">
        <v>2</v>
      </c>
      <c r="FT307">
        <v>2</v>
      </c>
      <c r="FU307">
        <v>0</v>
      </c>
      <c r="FV307">
        <v>2</v>
      </c>
      <c r="FW307">
        <v>0</v>
      </c>
      <c r="FX307">
        <v>1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18</v>
      </c>
      <c r="GG307">
        <v>46</v>
      </c>
      <c r="GH307">
        <v>4</v>
      </c>
      <c r="GI307">
        <v>3</v>
      </c>
      <c r="GJ307">
        <v>0</v>
      </c>
      <c r="GK307">
        <v>0</v>
      </c>
      <c r="GL307">
        <v>0</v>
      </c>
      <c r="GM307">
        <v>0</v>
      </c>
      <c r="GN307">
        <v>1</v>
      </c>
      <c r="GO307">
        <v>0</v>
      </c>
      <c r="GP307" t="s">
        <v>0</v>
      </c>
      <c r="GQ307">
        <v>0</v>
      </c>
      <c r="GR307">
        <v>0</v>
      </c>
      <c r="GS307" t="s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4</v>
      </c>
    </row>
    <row r="308" spans="1:207">
      <c r="A308" t="s">
        <v>691</v>
      </c>
      <c r="B308" t="s">
        <v>673</v>
      </c>
      <c r="C308" t="str">
        <f>"281402"</f>
        <v>281402</v>
      </c>
      <c r="D308" t="s">
        <v>690</v>
      </c>
      <c r="E308">
        <v>8</v>
      </c>
      <c r="F308">
        <v>1190</v>
      </c>
      <c r="G308">
        <v>910</v>
      </c>
      <c r="H308">
        <v>300</v>
      </c>
      <c r="I308">
        <v>610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610</v>
      </c>
      <c r="T308">
        <v>0</v>
      </c>
      <c r="U308">
        <v>0</v>
      </c>
      <c r="V308">
        <v>610</v>
      </c>
      <c r="W308">
        <v>10</v>
      </c>
      <c r="X308">
        <v>8</v>
      </c>
      <c r="Y308">
        <v>2</v>
      </c>
      <c r="Z308">
        <v>0</v>
      </c>
      <c r="AA308">
        <v>600</v>
      </c>
      <c r="AB308">
        <v>148</v>
      </c>
      <c r="AC308">
        <v>84</v>
      </c>
      <c r="AD308">
        <v>6</v>
      </c>
      <c r="AE308">
        <v>5</v>
      </c>
      <c r="AF308">
        <v>2</v>
      </c>
      <c r="AG308">
        <v>1</v>
      </c>
      <c r="AH308">
        <v>1</v>
      </c>
      <c r="AI308">
        <v>11</v>
      </c>
      <c r="AJ308">
        <v>4</v>
      </c>
      <c r="AK308">
        <v>0</v>
      </c>
      <c r="AL308">
        <v>20</v>
      </c>
      <c r="AM308">
        <v>2</v>
      </c>
      <c r="AN308">
        <v>0</v>
      </c>
      <c r="AO308">
        <v>2</v>
      </c>
      <c r="AP308">
        <v>0</v>
      </c>
      <c r="AQ308">
        <v>1</v>
      </c>
      <c r="AR308">
        <v>2</v>
      </c>
      <c r="AS308">
        <v>0</v>
      </c>
      <c r="AT308">
        <v>2</v>
      </c>
      <c r="AU308">
        <v>0</v>
      </c>
      <c r="AV308">
        <v>5</v>
      </c>
      <c r="AW308">
        <v>148</v>
      </c>
      <c r="AX308">
        <v>133</v>
      </c>
      <c r="AY308">
        <v>41</v>
      </c>
      <c r="AZ308">
        <v>11</v>
      </c>
      <c r="BA308">
        <v>26</v>
      </c>
      <c r="BB308">
        <v>36</v>
      </c>
      <c r="BC308">
        <v>0</v>
      </c>
      <c r="BD308">
        <v>0</v>
      </c>
      <c r="BE308">
        <v>0</v>
      </c>
      <c r="BF308">
        <v>2</v>
      </c>
      <c r="BG308">
        <v>4</v>
      </c>
      <c r="BH308">
        <v>2</v>
      </c>
      <c r="BI308">
        <v>0</v>
      </c>
      <c r="BJ308">
        <v>3</v>
      </c>
      <c r="BK308">
        <v>0</v>
      </c>
      <c r="BL308">
        <v>1</v>
      </c>
      <c r="BM308">
        <v>1</v>
      </c>
      <c r="BN308">
        <v>0</v>
      </c>
      <c r="BO308">
        <v>1</v>
      </c>
      <c r="BP308">
        <v>0</v>
      </c>
      <c r="BQ308">
        <v>1</v>
      </c>
      <c r="BR308">
        <v>4</v>
      </c>
      <c r="BS308">
        <v>133</v>
      </c>
      <c r="BT308">
        <v>17</v>
      </c>
      <c r="BU308">
        <v>10</v>
      </c>
      <c r="BV308">
        <v>0</v>
      </c>
      <c r="BW308">
        <v>2</v>
      </c>
      <c r="BX308">
        <v>1</v>
      </c>
      <c r="BY308">
        <v>1</v>
      </c>
      <c r="BZ308">
        <v>1</v>
      </c>
      <c r="CA308">
        <v>0</v>
      </c>
      <c r="CB308">
        <v>0</v>
      </c>
      <c r="CC308">
        <v>0</v>
      </c>
      <c r="CD308">
        <v>2</v>
      </c>
      <c r="CE308">
        <v>17</v>
      </c>
      <c r="CF308">
        <v>5</v>
      </c>
      <c r="CG308">
        <v>4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1</v>
      </c>
      <c r="DA308">
        <v>5</v>
      </c>
      <c r="DB308">
        <v>165</v>
      </c>
      <c r="DC308">
        <v>163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1</v>
      </c>
      <c r="DL308">
        <v>1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165</v>
      </c>
      <c r="DX308">
        <v>70</v>
      </c>
      <c r="DY308">
        <v>48</v>
      </c>
      <c r="DZ308">
        <v>3</v>
      </c>
      <c r="EA308">
        <v>0</v>
      </c>
      <c r="EB308">
        <v>0</v>
      </c>
      <c r="EC308">
        <v>2</v>
      </c>
      <c r="ED308">
        <v>1</v>
      </c>
      <c r="EE308">
        <v>3</v>
      </c>
      <c r="EF308">
        <v>1</v>
      </c>
      <c r="EG308">
        <v>0</v>
      </c>
      <c r="EH308">
        <v>0</v>
      </c>
      <c r="EI308">
        <v>1</v>
      </c>
      <c r="EJ308">
        <v>0</v>
      </c>
      <c r="EK308">
        <v>0</v>
      </c>
      <c r="EL308">
        <v>0</v>
      </c>
      <c r="EM308">
        <v>0</v>
      </c>
      <c r="EN308">
        <v>1</v>
      </c>
      <c r="EO308">
        <v>1</v>
      </c>
      <c r="EP308">
        <v>0</v>
      </c>
      <c r="EQ308">
        <v>0</v>
      </c>
      <c r="ER308">
        <v>9</v>
      </c>
      <c r="ES308">
        <v>70</v>
      </c>
      <c r="ET308">
        <v>30</v>
      </c>
      <c r="EU308">
        <v>12</v>
      </c>
      <c r="EV308">
        <v>1</v>
      </c>
      <c r="EW308">
        <v>2</v>
      </c>
      <c r="EX308">
        <v>3</v>
      </c>
      <c r="EY308">
        <v>3</v>
      </c>
      <c r="EZ308">
        <v>0</v>
      </c>
      <c r="FA308">
        <v>2</v>
      </c>
      <c r="FB308">
        <v>0</v>
      </c>
      <c r="FC308">
        <v>1</v>
      </c>
      <c r="FD308">
        <v>2</v>
      </c>
      <c r="FE308">
        <v>0</v>
      </c>
      <c r="FF308">
        <v>0</v>
      </c>
      <c r="FG308">
        <v>0</v>
      </c>
      <c r="FH308">
        <v>1</v>
      </c>
      <c r="FI308">
        <v>1</v>
      </c>
      <c r="FJ308">
        <v>2</v>
      </c>
      <c r="FK308">
        <v>30</v>
      </c>
      <c r="FL308">
        <v>30</v>
      </c>
      <c r="FM308">
        <v>9</v>
      </c>
      <c r="FN308">
        <v>5</v>
      </c>
      <c r="FO308">
        <v>1</v>
      </c>
      <c r="FP308">
        <v>0</v>
      </c>
      <c r="FQ308">
        <v>2</v>
      </c>
      <c r="FR308">
        <v>0</v>
      </c>
      <c r="FS308">
        <v>0</v>
      </c>
      <c r="FT308">
        <v>0</v>
      </c>
      <c r="FU308">
        <v>0</v>
      </c>
      <c r="FV308">
        <v>1</v>
      </c>
      <c r="FW308">
        <v>0</v>
      </c>
      <c r="FX308">
        <v>1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11</v>
      </c>
      <c r="GG308">
        <v>30</v>
      </c>
      <c r="GH308">
        <v>2</v>
      </c>
      <c r="GI308">
        <v>1</v>
      </c>
      <c r="GJ308">
        <v>0</v>
      </c>
      <c r="GK308">
        <v>0</v>
      </c>
      <c r="GL308">
        <v>0</v>
      </c>
      <c r="GM308">
        <v>0</v>
      </c>
      <c r="GN308">
        <v>1</v>
      </c>
      <c r="GO308">
        <v>0</v>
      </c>
      <c r="GP308" t="s">
        <v>0</v>
      </c>
      <c r="GQ308">
        <v>0</v>
      </c>
      <c r="GR308">
        <v>0</v>
      </c>
      <c r="GS308" t="s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2</v>
      </c>
    </row>
    <row r="309" spans="1:207">
      <c r="A309" t="s">
        <v>689</v>
      </c>
      <c r="B309" t="s">
        <v>673</v>
      </c>
      <c r="C309" t="str">
        <f>"281402"</f>
        <v>281402</v>
      </c>
      <c r="D309" t="s">
        <v>127</v>
      </c>
      <c r="E309">
        <v>9</v>
      </c>
      <c r="F309">
        <v>923</v>
      </c>
      <c r="G309">
        <v>730</v>
      </c>
      <c r="H309">
        <v>445</v>
      </c>
      <c r="I309">
        <v>285</v>
      </c>
      <c r="J309">
        <v>1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285</v>
      </c>
      <c r="T309">
        <v>0</v>
      </c>
      <c r="U309">
        <v>0</v>
      </c>
      <c r="V309">
        <v>285</v>
      </c>
      <c r="W309">
        <v>10</v>
      </c>
      <c r="X309">
        <v>4</v>
      </c>
      <c r="Y309">
        <v>6</v>
      </c>
      <c r="Z309">
        <v>0</v>
      </c>
      <c r="AA309">
        <v>275</v>
      </c>
      <c r="AB309">
        <v>60</v>
      </c>
      <c r="AC309">
        <v>29</v>
      </c>
      <c r="AD309">
        <v>0</v>
      </c>
      <c r="AE309">
        <v>5</v>
      </c>
      <c r="AF309">
        <v>5</v>
      </c>
      <c r="AG309">
        <v>2</v>
      </c>
      <c r="AH309">
        <v>1</v>
      </c>
      <c r="AI309">
        <v>1</v>
      </c>
      <c r="AJ309">
        <v>0</v>
      </c>
      <c r="AK309">
        <v>0</v>
      </c>
      <c r="AL309">
        <v>8</v>
      </c>
      <c r="AM309">
        <v>1</v>
      </c>
      <c r="AN309">
        <v>1</v>
      </c>
      <c r="AO309">
        <v>2</v>
      </c>
      <c r="AP309">
        <v>0</v>
      </c>
      <c r="AQ309">
        <v>0</v>
      </c>
      <c r="AR309">
        <v>1</v>
      </c>
      <c r="AS309">
        <v>0</v>
      </c>
      <c r="AT309">
        <v>1</v>
      </c>
      <c r="AU309">
        <v>2</v>
      </c>
      <c r="AV309">
        <v>1</v>
      </c>
      <c r="AW309">
        <v>60</v>
      </c>
      <c r="AX309">
        <v>57</v>
      </c>
      <c r="AY309">
        <v>22</v>
      </c>
      <c r="AZ309">
        <v>5</v>
      </c>
      <c r="BA309">
        <v>12</v>
      </c>
      <c r="BB309">
        <v>11</v>
      </c>
      <c r="BC309">
        <v>0</v>
      </c>
      <c r="BD309">
        <v>0</v>
      </c>
      <c r="BE309">
        <v>0</v>
      </c>
      <c r="BF309">
        <v>3</v>
      </c>
      <c r="BG309">
        <v>0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2</v>
      </c>
      <c r="BQ309">
        <v>0</v>
      </c>
      <c r="BR309">
        <v>0</v>
      </c>
      <c r="BS309">
        <v>57</v>
      </c>
      <c r="BT309">
        <v>6</v>
      </c>
      <c r="BU309">
        <v>4</v>
      </c>
      <c r="BV309">
        <v>1</v>
      </c>
      <c r="BW309">
        <v>0</v>
      </c>
      <c r="BX309">
        <v>0</v>
      </c>
      <c r="BY309">
        <v>1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6</v>
      </c>
      <c r="CF309">
        <v>14</v>
      </c>
      <c r="CG309">
        <v>4</v>
      </c>
      <c r="CH309">
        <v>1</v>
      </c>
      <c r="CI309">
        <v>0</v>
      </c>
      <c r="CJ309">
        <v>2</v>
      </c>
      <c r="CK309">
        <v>1</v>
      </c>
      <c r="CL309">
        <v>2</v>
      </c>
      <c r="CM309">
        <v>0</v>
      </c>
      <c r="CN309">
        <v>0</v>
      </c>
      <c r="CO309">
        <v>2</v>
      </c>
      <c r="CP309">
        <v>0</v>
      </c>
      <c r="CQ309">
        <v>0</v>
      </c>
      <c r="CR309">
        <v>0</v>
      </c>
      <c r="CS309">
        <v>0</v>
      </c>
      <c r="CT309">
        <v>2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14</v>
      </c>
      <c r="DB309">
        <v>80</v>
      </c>
      <c r="DC309">
        <v>73</v>
      </c>
      <c r="DD309">
        <v>0</v>
      </c>
      <c r="DE309">
        <v>1</v>
      </c>
      <c r="DF309">
        <v>0</v>
      </c>
      <c r="DG309">
        <v>3</v>
      </c>
      <c r="DH309">
        <v>2</v>
      </c>
      <c r="DI309">
        <v>0</v>
      </c>
      <c r="DJ309">
        <v>0</v>
      </c>
      <c r="DK309">
        <v>0</v>
      </c>
      <c r="DL309">
        <v>1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80</v>
      </c>
      <c r="DX309">
        <v>23</v>
      </c>
      <c r="DY309">
        <v>20</v>
      </c>
      <c r="DZ309">
        <v>1</v>
      </c>
      <c r="EA309">
        <v>1</v>
      </c>
      <c r="EB309">
        <v>0</v>
      </c>
      <c r="EC309">
        <v>1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23</v>
      </c>
      <c r="ET309">
        <v>11</v>
      </c>
      <c r="EU309">
        <v>1</v>
      </c>
      <c r="EV309">
        <v>2</v>
      </c>
      <c r="EW309">
        <v>1</v>
      </c>
      <c r="EX309">
        <v>0</v>
      </c>
      <c r="EY309">
        <v>0</v>
      </c>
      <c r="EZ309">
        <v>1</v>
      </c>
      <c r="FA309">
        <v>0</v>
      </c>
      <c r="FB309">
        <v>1</v>
      </c>
      <c r="FC309">
        <v>1</v>
      </c>
      <c r="FD309">
        <v>2</v>
      </c>
      <c r="FE309">
        <v>1</v>
      </c>
      <c r="FF309">
        <v>0</v>
      </c>
      <c r="FG309">
        <v>0</v>
      </c>
      <c r="FH309">
        <v>0</v>
      </c>
      <c r="FI309">
        <v>0</v>
      </c>
      <c r="FJ309">
        <v>1</v>
      </c>
      <c r="FK309">
        <v>11</v>
      </c>
      <c r="FL309">
        <v>20</v>
      </c>
      <c r="FM309">
        <v>5</v>
      </c>
      <c r="FN309">
        <v>2</v>
      </c>
      <c r="FO309">
        <v>0</v>
      </c>
      <c r="FP309">
        <v>0</v>
      </c>
      <c r="FQ309">
        <v>1</v>
      </c>
      <c r="FR309">
        <v>0</v>
      </c>
      <c r="FS309">
        <v>4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1</v>
      </c>
      <c r="GF309">
        <v>7</v>
      </c>
      <c r="GG309">
        <v>20</v>
      </c>
      <c r="GH309">
        <v>4</v>
      </c>
      <c r="GI309">
        <v>1</v>
      </c>
      <c r="GJ309">
        <v>3</v>
      </c>
      <c r="GK309">
        <v>0</v>
      </c>
      <c r="GL309">
        <v>0</v>
      </c>
      <c r="GM309">
        <v>0</v>
      </c>
      <c r="GN309">
        <v>0</v>
      </c>
      <c r="GO309">
        <v>0</v>
      </c>
      <c r="GP309" t="s">
        <v>0</v>
      </c>
      <c r="GQ309">
        <v>0</v>
      </c>
      <c r="GR309">
        <v>0</v>
      </c>
      <c r="GS309" t="s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4</v>
      </c>
    </row>
    <row r="310" spans="1:207">
      <c r="A310" t="s">
        <v>688</v>
      </c>
      <c r="B310" t="s">
        <v>673</v>
      </c>
      <c r="C310" t="str">
        <f>"281402"</f>
        <v>281402</v>
      </c>
      <c r="D310" t="s">
        <v>687</v>
      </c>
      <c r="E310">
        <v>10</v>
      </c>
      <c r="F310">
        <v>1167</v>
      </c>
      <c r="G310">
        <v>820</v>
      </c>
      <c r="H310">
        <v>450</v>
      </c>
      <c r="I310">
        <v>370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370</v>
      </c>
      <c r="T310">
        <v>0</v>
      </c>
      <c r="U310">
        <v>0</v>
      </c>
      <c r="V310">
        <v>370</v>
      </c>
      <c r="W310">
        <v>12</v>
      </c>
      <c r="X310">
        <v>12</v>
      </c>
      <c r="Y310">
        <v>0</v>
      </c>
      <c r="Z310">
        <v>0</v>
      </c>
      <c r="AA310">
        <v>358</v>
      </c>
      <c r="AB310">
        <v>82</v>
      </c>
      <c r="AC310">
        <v>43</v>
      </c>
      <c r="AD310">
        <v>4</v>
      </c>
      <c r="AE310">
        <v>2</v>
      </c>
      <c r="AF310">
        <v>3</v>
      </c>
      <c r="AG310">
        <v>1</v>
      </c>
      <c r="AH310">
        <v>0</v>
      </c>
      <c r="AI310">
        <v>1</v>
      </c>
      <c r="AJ310">
        <v>8</v>
      </c>
      <c r="AK310">
        <v>1</v>
      </c>
      <c r="AL310">
        <v>7</v>
      </c>
      <c r="AM310">
        <v>0</v>
      </c>
      <c r="AN310">
        <v>1</v>
      </c>
      <c r="AO310">
        <v>0</v>
      </c>
      <c r="AP310">
        <v>0</v>
      </c>
      <c r="AQ310">
        <v>2</v>
      </c>
      <c r="AR310">
        <v>4</v>
      </c>
      <c r="AS310">
        <v>0</v>
      </c>
      <c r="AT310">
        <v>1</v>
      </c>
      <c r="AU310">
        <v>2</v>
      </c>
      <c r="AV310">
        <v>2</v>
      </c>
      <c r="AW310">
        <v>82</v>
      </c>
      <c r="AX310">
        <v>53</v>
      </c>
      <c r="AY310">
        <v>17</v>
      </c>
      <c r="AZ310">
        <v>8</v>
      </c>
      <c r="BA310">
        <v>9</v>
      </c>
      <c r="BB310">
        <v>12</v>
      </c>
      <c r="BC310">
        <v>1</v>
      </c>
      <c r="BD310">
        <v>2</v>
      </c>
      <c r="BE310">
        <v>1</v>
      </c>
      <c r="BF310">
        <v>2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53</v>
      </c>
      <c r="BT310">
        <v>16</v>
      </c>
      <c r="BU310">
        <v>8</v>
      </c>
      <c r="BV310">
        <v>1</v>
      </c>
      <c r="BW310">
        <v>0</v>
      </c>
      <c r="BX310">
        <v>2</v>
      </c>
      <c r="BY310">
        <v>0</v>
      </c>
      <c r="BZ310">
        <v>1</v>
      </c>
      <c r="CA310">
        <v>0</v>
      </c>
      <c r="CB310">
        <v>2</v>
      </c>
      <c r="CC310">
        <v>0</v>
      </c>
      <c r="CD310">
        <v>2</v>
      </c>
      <c r="CE310">
        <v>16</v>
      </c>
      <c r="CF310">
        <v>20</v>
      </c>
      <c r="CG310">
        <v>13</v>
      </c>
      <c r="CH310">
        <v>0</v>
      </c>
      <c r="CI310">
        <v>0</v>
      </c>
      <c r="CJ310">
        <v>0</v>
      </c>
      <c r="CK310">
        <v>0</v>
      </c>
      <c r="CL310">
        <v>1</v>
      </c>
      <c r="CM310">
        <v>1</v>
      </c>
      <c r="CN310">
        <v>0</v>
      </c>
      <c r="CO310">
        <v>0</v>
      </c>
      <c r="CP310">
        <v>0</v>
      </c>
      <c r="CQ310">
        <v>0</v>
      </c>
      <c r="CR310">
        <v>1</v>
      </c>
      <c r="CS310">
        <v>1</v>
      </c>
      <c r="CT310">
        <v>2</v>
      </c>
      <c r="CU310">
        <v>0</v>
      </c>
      <c r="CV310">
        <v>0</v>
      </c>
      <c r="CW310">
        <v>0</v>
      </c>
      <c r="CX310">
        <v>1</v>
      </c>
      <c r="CY310">
        <v>0</v>
      </c>
      <c r="CZ310">
        <v>0</v>
      </c>
      <c r="DA310">
        <v>20</v>
      </c>
      <c r="DB310">
        <v>115</v>
      </c>
      <c r="DC310">
        <v>111</v>
      </c>
      <c r="DD310">
        <v>0</v>
      </c>
      <c r="DE310">
        <v>0</v>
      </c>
      <c r="DF310">
        <v>0</v>
      </c>
      <c r="DG310">
        <v>1</v>
      </c>
      <c r="DH310">
        <v>1</v>
      </c>
      <c r="DI310">
        <v>2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115</v>
      </c>
      <c r="DX310">
        <v>25</v>
      </c>
      <c r="DY310">
        <v>17</v>
      </c>
      <c r="DZ310">
        <v>1</v>
      </c>
      <c r="EA310">
        <v>1</v>
      </c>
      <c r="EB310">
        <v>0</v>
      </c>
      <c r="EC310">
        <v>0</v>
      </c>
      <c r="ED310">
        <v>0</v>
      </c>
      <c r="EE310">
        <v>1</v>
      </c>
      <c r="EF310">
        <v>1</v>
      </c>
      <c r="EG310">
        <v>0</v>
      </c>
      <c r="EH310">
        <v>1</v>
      </c>
      <c r="EI310">
        <v>1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2</v>
      </c>
      <c r="ES310">
        <v>25</v>
      </c>
      <c r="ET310">
        <v>27</v>
      </c>
      <c r="EU310">
        <v>14</v>
      </c>
      <c r="EV310">
        <v>1</v>
      </c>
      <c r="EW310">
        <v>3</v>
      </c>
      <c r="EX310">
        <v>1</v>
      </c>
      <c r="EY310">
        <v>1</v>
      </c>
      <c r="EZ310">
        <v>1</v>
      </c>
      <c r="FA310">
        <v>0</v>
      </c>
      <c r="FB310">
        <v>1</v>
      </c>
      <c r="FC310">
        <v>0</v>
      </c>
      <c r="FD310">
        <v>3</v>
      </c>
      <c r="FE310">
        <v>2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27</v>
      </c>
      <c r="FL310">
        <v>17</v>
      </c>
      <c r="FM310">
        <v>5</v>
      </c>
      <c r="FN310">
        <v>1</v>
      </c>
      <c r="FO310">
        <v>0</v>
      </c>
      <c r="FP310">
        <v>0</v>
      </c>
      <c r="FQ310">
        <v>0</v>
      </c>
      <c r="FR310">
        <v>0</v>
      </c>
      <c r="FS310">
        <v>2</v>
      </c>
      <c r="FT310">
        <v>0</v>
      </c>
      <c r="FU310">
        <v>0</v>
      </c>
      <c r="FV310">
        <v>1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2</v>
      </c>
      <c r="GE310">
        <v>0</v>
      </c>
      <c r="GF310">
        <v>6</v>
      </c>
      <c r="GG310">
        <v>17</v>
      </c>
      <c r="GH310">
        <v>3</v>
      </c>
      <c r="GI310">
        <v>1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 t="s">
        <v>0</v>
      </c>
      <c r="GQ310">
        <v>0</v>
      </c>
      <c r="GR310">
        <v>1</v>
      </c>
      <c r="GS310" t="s">
        <v>0</v>
      </c>
      <c r="GT310">
        <v>0</v>
      </c>
      <c r="GU310">
        <v>0</v>
      </c>
      <c r="GV310">
        <v>0</v>
      </c>
      <c r="GW310">
        <v>1</v>
      </c>
      <c r="GX310">
        <v>0</v>
      </c>
      <c r="GY310">
        <v>3</v>
      </c>
    </row>
    <row r="311" spans="1:207">
      <c r="A311" t="s">
        <v>686</v>
      </c>
      <c r="B311" t="s">
        <v>673</v>
      </c>
      <c r="C311" t="str">
        <f>"281402"</f>
        <v>281402</v>
      </c>
      <c r="D311" t="s">
        <v>685</v>
      </c>
      <c r="E311">
        <v>11</v>
      </c>
      <c r="F311">
        <v>325</v>
      </c>
      <c r="G311">
        <v>250</v>
      </c>
      <c r="H311">
        <v>108</v>
      </c>
      <c r="I311">
        <v>142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142</v>
      </c>
      <c r="T311">
        <v>0</v>
      </c>
      <c r="U311">
        <v>0</v>
      </c>
      <c r="V311">
        <v>142</v>
      </c>
      <c r="W311">
        <v>5</v>
      </c>
      <c r="X311">
        <v>4</v>
      </c>
      <c r="Y311">
        <v>1</v>
      </c>
      <c r="Z311">
        <v>0</v>
      </c>
      <c r="AA311">
        <v>137</v>
      </c>
      <c r="AB311">
        <v>33</v>
      </c>
      <c r="AC311">
        <v>22</v>
      </c>
      <c r="AD311">
        <v>2</v>
      </c>
      <c r="AE311">
        <v>2</v>
      </c>
      <c r="AF311">
        <v>2</v>
      </c>
      <c r="AG311">
        <v>0</v>
      </c>
      <c r="AH311">
        <v>1</v>
      </c>
      <c r="AI311">
        <v>1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2</v>
      </c>
      <c r="AW311">
        <v>33</v>
      </c>
      <c r="AX311">
        <v>20</v>
      </c>
      <c r="AY311">
        <v>11</v>
      </c>
      <c r="AZ311">
        <v>0</v>
      </c>
      <c r="BA311">
        <v>3</v>
      </c>
      <c r="BB311">
        <v>3</v>
      </c>
      <c r="BC311">
        <v>0</v>
      </c>
      <c r="BD311">
        <v>0</v>
      </c>
      <c r="BE311">
        <v>0</v>
      </c>
      <c r="BF311">
        <v>1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20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5</v>
      </c>
      <c r="CG311">
        <v>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3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1</v>
      </c>
      <c r="DA311">
        <v>5</v>
      </c>
      <c r="DB311">
        <v>59</v>
      </c>
      <c r="DC311">
        <v>58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1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59</v>
      </c>
      <c r="DX311">
        <v>7</v>
      </c>
      <c r="DY311">
        <v>2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1</v>
      </c>
      <c r="EG311">
        <v>0</v>
      </c>
      <c r="EH311">
        <v>0</v>
      </c>
      <c r="EI311">
        <v>0</v>
      </c>
      <c r="EJ311">
        <v>1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3</v>
      </c>
      <c r="ES311">
        <v>7</v>
      </c>
      <c r="ET311">
        <v>5</v>
      </c>
      <c r="EU311">
        <v>0</v>
      </c>
      <c r="EV311">
        <v>0</v>
      </c>
      <c r="EW311">
        <v>4</v>
      </c>
      <c r="EX311">
        <v>0</v>
      </c>
      <c r="EY311">
        <v>0</v>
      </c>
      <c r="EZ311">
        <v>0</v>
      </c>
      <c r="FA311">
        <v>0</v>
      </c>
      <c r="FB311">
        <v>1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5</v>
      </c>
      <c r="FL311">
        <v>8</v>
      </c>
      <c r="FM311">
        <v>2</v>
      </c>
      <c r="FN311">
        <v>3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1</v>
      </c>
      <c r="FW311">
        <v>0</v>
      </c>
      <c r="FX311">
        <v>0</v>
      </c>
      <c r="FY311">
        <v>0</v>
      </c>
      <c r="FZ311">
        <v>0</v>
      </c>
      <c r="GA311">
        <v>1</v>
      </c>
      <c r="GB311">
        <v>0</v>
      </c>
      <c r="GC311">
        <v>0</v>
      </c>
      <c r="GD311">
        <v>0</v>
      </c>
      <c r="GE311">
        <v>1</v>
      </c>
      <c r="GF311">
        <v>0</v>
      </c>
      <c r="GG311">
        <v>8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 t="s">
        <v>0</v>
      </c>
      <c r="GQ311">
        <v>0</v>
      </c>
      <c r="GR311">
        <v>0</v>
      </c>
      <c r="GS311" t="s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</row>
    <row r="312" spans="1:207">
      <c r="A312" t="s">
        <v>684</v>
      </c>
      <c r="B312" t="s">
        <v>673</v>
      </c>
      <c r="C312" t="str">
        <f>"281402"</f>
        <v>281402</v>
      </c>
      <c r="D312" t="s">
        <v>355</v>
      </c>
      <c r="E312">
        <v>12</v>
      </c>
      <c r="F312">
        <v>621</v>
      </c>
      <c r="G312">
        <v>470</v>
      </c>
      <c r="H312">
        <v>264</v>
      </c>
      <c r="I312">
        <v>206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206</v>
      </c>
      <c r="T312">
        <v>0</v>
      </c>
      <c r="U312">
        <v>0</v>
      </c>
      <c r="V312">
        <v>206</v>
      </c>
      <c r="W312">
        <v>9</v>
      </c>
      <c r="X312">
        <v>7</v>
      </c>
      <c r="Y312">
        <v>2</v>
      </c>
      <c r="Z312">
        <v>0</v>
      </c>
      <c r="AA312">
        <v>197</v>
      </c>
      <c r="AB312">
        <v>65</v>
      </c>
      <c r="AC312">
        <v>24</v>
      </c>
      <c r="AD312">
        <v>4</v>
      </c>
      <c r="AE312">
        <v>1</v>
      </c>
      <c r="AF312">
        <v>1</v>
      </c>
      <c r="AG312">
        <v>2</v>
      </c>
      <c r="AH312">
        <v>1</v>
      </c>
      <c r="AI312">
        <v>4</v>
      </c>
      <c r="AJ312">
        <v>0</v>
      </c>
      <c r="AK312">
        <v>1</v>
      </c>
      <c r="AL312">
        <v>10</v>
      </c>
      <c r="AM312">
        <v>0</v>
      </c>
      <c r="AN312">
        <v>0</v>
      </c>
      <c r="AO312">
        <v>0</v>
      </c>
      <c r="AP312">
        <v>1</v>
      </c>
      <c r="AQ312">
        <v>7</v>
      </c>
      <c r="AR312">
        <v>2</v>
      </c>
      <c r="AS312">
        <v>0</v>
      </c>
      <c r="AT312">
        <v>2</v>
      </c>
      <c r="AU312">
        <v>0</v>
      </c>
      <c r="AV312">
        <v>5</v>
      </c>
      <c r="AW312">
        <v>65</v>
      </c>
      <c r="AX312">
        <v>25</v>
      </c>
      <c r="AY312">
        <v>8</v>
      </c>
      <c r="AZ312">
        <v>2</v>
      </c>
      <c r="BA312">
        <v>8</v>
      </c>
      <c r="BB312">
        <v>2</v>
      </c>
      <c r="BC312">
        <v>1</v>
      </c>
      <c r="BD312">
        <v>0</v>
      </c>
      <c r="BE312">
        <v>0</v>
      </c>
      <c r="BF312">
        <v>1</v>
      </c>
      <c r="BG312">
        <v>0</v>
      </c>
      <c r="BH312">
        <v>1</v>
      </c>
      <c r="BI312">
        <v>0</v>
      </c>
      <c r="BJ312">
        <v>0</v>
      </c>
      <c r="BK312">
        <v>0</v>
      </c>
      <c r="BL312">
        <v>0</v>
      </c>
      <c r="BM312">
        <v>1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v>25</v>
      </c>
      <c r="BT312">
        <v>7</v>
      </c>
      <c r="BU312">
        <v>6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1</v>
      </c>
      <c r="CD312">
        <v>0</v>
      </c>
      <c r="CE312">
        <v>7</v>
      </c>
      <c r="CF312">
        <v>3</v>
      </c>
      <c r="CG312">
        <v>3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3</v>
      </c>
      <c r="DB312">
        <v>64</v>
      </c>
      <c r="DC312">
        <v>59</v>
      </c>
      <c r="DD312">
        <v>0</v>
      </c>
      <c r="DE312">
        <v>0</v>
      </c>
      <c r="DF312">
        <v>0</v>
      </c>
      <c r="DG312">
        <v>1</v>
      </c>
      <c r="DH312">
        <v>0</v>
      </c>
      <c r="DI312">
        <v>3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1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64</v>
      </c>
      <c r="DX312">
        <v>4</v>
      </c>
      <c r="DY312">
        <v>3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1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4</v>
      </c>
      <c r="ET312">
        <v>17</v>
      </c>
      <c r="EU312">
        <v>9</v>
      </c>
      <c r="EV312">
        <v>2</v>
      </c>
      <c r="EW312">
        <v>1</v>
      </c>
      <c r="EX312">
        <v>1</v>
      </c>
      <c r="EY312">
        <v>1</v>
      </c>
      <c r="EZ312">
        <v>0</v>
      </c>
      <c r="FA312">
        <v>1</v>
      </c>
      <c r="FB312">
        <v>1</v>
      </c>
      <c r="FC312">
        <v>0</v>
      </c>
      <c r="FD312">
        <v>0</v>
      </c>
      <c r="FE312">
        <v>1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17</v>
      </c>
      <c r="FL312">
        <v>8</v>
      </c>
      <c r="FM312">
        <v>1</v>
      </c>
      <c r="FN312">
        <v>0</v>
      </c>
      <c r="FO312">
        <v>0</v>
      </c>
      <c r="FP312">
        <v>0</v>
      </c>
      <c r="FQ312">
        <v>1</v>
      </c>
      <c r="FR312">
        <v>1</v>
      </c>
      <c r="FS312">
        <v>2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1</v>
      </c>
      <c r="GA312">
        <v>0</v>
      </c>
      <c r="GB312">
        <v>0</v>
      </c>
      <c r="GC312">
        <v>0</v>
      </c>
      <c r="GD312">
        <v>0</v>
      </c>
      <c r="GE312">
        <v>1</v>
      </c>
      <c r="GF312">
        <v>1</v>
      </c>
      <c r="GG312">
        <v>8</v>
      </c>
      <c r="GH312">
        <v>4</v>
      </c>
      <c r="GI312">
        <v>0</v>
      </c>
      <c r="GJ312">
        <v>2</v>
      </c>
      <c r="GK312">
        <v>0</v>
      </c>
      <c r="GL312">
        <v>0</v>
      </c>
      <c r="GM312">
        <v>0</v>
      </c>
      <c r="GN312">
        <v>0</v>
      </c>
      <c r="GO312">
        <v>1</v>
      </c>
      <c r="GP312" t="s">
        <v>0</v>
      </c>
      <c r="GQ312">
        <v>0</v>
      </c>
      <c r="GR312">
        <v>1</v>
      </c>
      <c r="GS312" t="s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4</v>
      </c>
    </row>
    <row r="313" spans="1:207">
      <c r="A313" t="s">
        <v>683</v>
      </c>
      <c r="B313" t="s">
        <v>673</v>
      </c>
      <c r="C313" t="str">
        <f>"281402"</f>
        <v>281402</v>
      </c>
      <c r="D313" t="s">
        <v>682</v>
      </c>
      <c r="E313">
        <v>13</v>
      </c>
      <c r="F313">
        <v>657</v>
      </c>
      <c r="G313">
        <v>510</v>
      </c>
      <c r="H313">
        <v>299</v>
      </c>
      <c r="I313">
        <v>211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211</v>
      </c>
      <c r="T313">
        <v>0</v>
      </c>
      <c r="U313">
        <v>0</v>
      </c>
      <c r="V313">
        <v>211</v>
      </c>
      <c r="W313">
        <v>6</v>
      </c>
      <c r="X313">
        <v>4</v>
      </c>
      <c r="Y313">
        <v>2</v>
      </c>
      <c r="Z313">
        <v>0</v>
      </c>
      <c r="AA313">
        <v>205</v>
      </c>
      <c r="AB313">
        <v>77</v>
      </c>
      <c r="AC313">
        <v>25</v>
      </c>
      <c r="AD313">
        <v>6</v>
      </c>
      <c r="AE313">
        <v>6</v>
      </c>
      <c r="AF313">
        <v>6</v>
      </c>
      <c r="AG313">
        <v>3</v>
      </c>
      <c r="AH313">
        <v>0</v>
      </c>
      <c r="AI313">
        <v>3</v>
      </c>
      <c r="AJ313">
        <v>1</v>
      </c>
      <c r="AK313">
        <v>0</v>
      </c>
      <c r="AL313">
        <v>10</v>
      </c>
      <c r="AM313">
        <v>1</v>
      </c>
      <c r="AN313">
        <v>0</v>
      </c>
      <c r="AO313">
        <v>1</v>
      </c>
      <c r="AP313">
        <v>0</v>
      </c>
      <c r="AQ313">
        <v>1</v>
      </c>
      <c r="AR313">
        <v>1</v>
      </c>
      <c r="AS313">
        <v>1</v>
      </c>
      <c r="AT313">
        <v>2</v>
      </c>
      <c r="AU313">
        <v>7</v>
      </c>
      <c r="AV313">
        <v>3</v>
      </c>
      <c r="AW313">
        <v>77</v>
      </c>
      <c r="AX313">
        <v>27</v>
      </c>
      <c r="AY313">
        <v>9</v>
      </c>
      <c r="AZ313">
        <v>1</v>
      </c>
      <c r="BA313">
        <v>8</v>
      </c>
      <c r="BB313">
        <v>6</v>
      </c>
      <c r="BC313">
        <v>1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1</v>
      </c>
      <c r="BR313">
        <v>0</v>
      </c>
      <c r="BS313">
        <v>27</v>
      </c>
      <c r="BT313">
        <v>5</v>
      </c>
      <c r="BU313">
        <v>2</v>
      </c>
      <c r="BV313">
        <v>1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1</v>
      </c>
      <c r="CD313">
        <v>1</v>
      </c>
      <c r="CE313">
        <v>5</v>
      </c>
      <c r="CF313">
        <v>7</v>
      </c>
      <c r="CG313">
        <v>4</v>
      </c>
      <c r="CH313">
        <v>0</v>
      </c>
      <c r="CI313">
        <v>0</v>
      </c>
      <c r="CJ313">
        <v>2</v>
      </c>
      <c r="CK313">
        <v>0</v>
      </c>
      <c r="CL313">
        <v>0</v>
      </c>
      <c r="CM313">
        <v>0</v>
      </c>
      <c r="CN313">
        <v>0</v>
      </c>
      <c r="CO313">
        <v>1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7</v>
      </c>
      <c r="DB313">
        <v>59</v>
      </c>
      <c r="DC313">
        <v>57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1</v>
      </c>
      <c r="DJ313">
        <v>0</v>
      </c>
      <c r="DK313">
        <v>1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59</v>
      </c>
      <c r="DX313">
        <v>7</v>
      </c>
      <c r="DY313">
        <v>3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1</v>
      </c>
      <c r="EK313">
        <v>0</v>
      </c>
      <c r="EL313">
        <v>0</v>
      </c>
      <c r="EM313">
        <v>1</v>
      </c>
      <c r="EN313">
        <v>0</v>
      </c>
      <c r="EO313">
        <v>0</v>
      </c>
      <c r="EP313">
        <v>0</v>
      </c>
      <c r="EQ313">
        <v>0</v>
      </c>
      <c r="ER313">
        <v>2</v>
      </c>
      <c r="ES313">
        <v>7</v>
      </c>
      <c r="ET313">
        <v>10</v>
      </c>
      <c r="EU313">
        <v>4</v>
      </c>
      <c r="EV313">
        <v>0</v>
      </c>
      <c r="EW313">
        <v>1</v>
      </c>
      <c r="EX313">
        <v>1</v>
      </c>
      <c r="EY313">
        <v>0</v>
      </c>
      <c r="EZ313">
        <v>1</v>
      </c>
      <c r="FA313">
        <v>2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1</v>
      </c>
      <c r="FK313">
        <v>10</v>
      </c>
      <c r="FL313">
        <v>9</v>
      </c>
      <c r="FM313">
        <v>6</v>
      </c>
      <c r="FN313">
        <v>0</v>
      </c>
      <c r="FO313">
        <v>1</v>
      </c>
      <c r="FP313">
        <v>0</v>
      </c>
      <c r="FQ313">
        <v>0</v>
      </c>
      <c r="FR313">
        <v>1</v>
      </c>
      <c r="FS313">
        <v>0</v>
      </c>
      <c r="FT313">
        <v>0</v>
      </c>
      <c r="FU313">
        <v>0</v>
      </c>
      <c r="FV313">
        <v>1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9</v>
      </c>
      <c r="GH313">
        <v>4</v>
      </c>
      <c r="GI313">
        <v>1</v>
      </c>
      <c r="GJ313">
        <v>0</v>
      </c>
      <c r="GK313">
        <v>1</v>
      </c>
      <c r="GL313">
        <v>0</v>
      </c>
      <c r="GM313">
        <v>0</v>
      </c>
      <c r="GN313">
        <v>0</v>
      </c>
      <c r="GO313">
        <v>1</v>
      </c>
      <c r="GP313" t="s">
        <v>0</v>
      </c>
      <c r="GQ313">
        <v>0</v>
      </c>
      <c r="GR313">
        <v>1</v>
      </c>
      <c r="GS313" t="s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4</v>
      </c>
    </row>
    <row r="314" spans="1:207">
      <c r="A314" t="s">
        <v>681</v>
      </c>
      <c r="B314" t="s">
        <v>673</v>
      </c>
      <c r="C314" t="str">
        <f>"281402"</f>
        <v>281402</v>
      </c>
      <c r="D314" t="s">
        <v>127</v>
      </c>
      <c r="E314">
        <v>14</v>
      </c>
      <c r="F314">
        <v>306</v>
      </c>
      <c r="G314">
        <v>240</v>
      </c>
      <c r="H314">
        <v>150</v>
      </c>
      <c r="I314">
        <v>90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90</v>
      </c>
      <c r="T314">
        <v>0</v>
      </c>
      <c r="U314">
        <v>0</v>
      </c>
      <c r="V314">
        <v>90</v>
      </c>
      <c r="W314">
        <v>3</v>
      </c>
      <c r="X314">
        <v>3</v>
      </c>
      <c r="Y314">
        <v>0</v>
      </c>
      <c r="Z314">
        <v>0</v>
      </c>
      <c r="AA314">
        <v>87</v>
      </c>
      <c r="AB314">
        <v>27</v>
      </c>
      <c r="AC314">
        <v>10</v>
      </c>
      <c r="AD314">
        <v>1</v>
      </c>
      <c r="AE314">
        <v>2</v>
      </c>
      <c r="AF314">
        <v>2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10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27</v>
      </c>
      <c r="AX314">
        <v>19</v>
      </c>
      <c r="AY314">
        <v>7</v>
      </c>
      <c r="AZ314">
        <v>2</v>
      </c>
      <c r="BA314">
        <v>4</v>
      </c>
      <c r="BB314">
        <v>3</v>
      </c>
      <c r="BC314">
        <v>0</v>
      </c>
      <c r="BD314">
        <v>0</v>
      </c>
      <c r="BE314">
        <v>0</v>
      </c>
      <c r="BF314">
        <v>0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2</v>
      </c>
      <c r="BR314">
        <v>0</v>
      </c>
      <c r="BS314">
        <v>19</v>
      </c>
      <c r="BT314">
        <v>2</v>
      </c>
      <c r="BU314">
        <v>1</v>
      </c>
      <c r="BV314">
        <v>0</v>
      </c>
      <c r="BW314">
        <v>0</v>
      </c>
      <c r="BX314">
        <v>1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2</v>
      </c>
      <c r="CF314">
        <v>3</v>
      </c>
      <c r="CG314">
        <v>2</v>
      </c>
      <c r="CH314">
        <v>0</v>
      </c>
      <c r="CI314">
        <v>0</v>
      </c>
      <c r="CJ314">
        <v>0</v>
      </c>
      <c r="CK314">
        <v>1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3</v>
      </c>
      <c r="DB314">
        <v>12</v>
      </c>
      <c r="DC314">
        <v>10</v>
      </c>
      <c r="DD314">
        <v>0</v>
      </c>
      <c r="DE314">
        <v>0</v>
      </c>
      <c r="DF314">
        <v>0</v>
      </c>
      <c r="DG314">
        <v>0</v>
      </c>
      <c r="DH314">
        <v>1</v>
      </c>
      <c r="DI314">
        <v>0</v>
      </c>
      <c r="DJ314">
        <v>0</v>
      </c>
      <c r="DK314">
        <v>0</v>
      </c>
      <c r="DL314">
        <v>1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12</v>
      </c>
      <c r="DX314">
        <v>7</v>
      </c>
      <c r="DY314">
        <v>3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4</v>
      </c>
      <c r="ES314">
        <v>7</v>
      </c>
      <c r="ET314">
        <v>11</v>
      </c>
      <c r="EU314">
        <v>8</v>
      </c>
      <c r="EV314">
        <v>0</v>
      </c>
      <c r="EW314">
        <v>1</v>
      </c>
      <c r="EX314">
        <v>1</v>
      </c>
      <c r="EY314">
        <v>1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11</v>
      </c>
      <c r="FL314">
        <v>4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4</v>
      </c>
      <c r="GG314">
        <v>4</v>
      </c>
      <c r="GH314">
        <v>2</v>
      </c>
      <c r="GI314">
        <v>1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 t="s">
        <v>0</v>
      </c>
      <c r="GQ314">
        <v>0</v>
      </c>
      <c r="GR314">
        <v>1</v>
      </c>
      <c r="GS314" t="s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2</v>
      </c>
    </row>
    <row r="315" spans="1:207">
      <c r="A315" t="s">
        <v>680</v>
      </c>
      <c r="B315" t="s">
        <v>673</v>
      </c>
      <c r="C315" t="str">
        <f>"281402"</f>
        <v>281402</v>
      </c>
      <c r="D315" t="s">
        <v>355</v>
      </c>
      <c r="E315">
        <v>15</v>
      </c>
      <c r="F315">
        <v>495</v>
      </c>
      <c r="G315">
        <v>380</v>
      </c>
      <c r="H315">
        <v>222</v>
      </c>
      <c r="I315">
        <v>158</v>
      </c>
      <c r="J315">
        <v>0</v>
      </c>
      <c r="K315">
        <v>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158</v>
      </c>
      <c r="T315">
        <v>0</v>
      </c>
      <c r="U315">
        <v>0</v>
      </c>
      <c r="V315">
        <v>158</v>
      </c>
      <c r="W315">
        <v>12</v>
      </c>
      <c r="X315">
        <v>8</v>
      </c>
      <c r="Y315">
        <v>4</v>
      </c>
      <c r="Z315">
        <v>0</v>
      </c>
      <c r="AA315">
        <v>146</v>
      </c>
      <c r="AB315">
        <v>36</v>
      </c>
      <c r="AC315">
        <v>11</v>
      </c>
      <c r="AD315">
        <v>0</v>
      </c>
      <c r="AE315">
        <v>1</v>
      </c>
      <c r="AF315">
        <v>1</v>
      </c>
      <c r="AG315">
        <v>3</v>
      </c>
      <c r="AH315">
        <v>1</v>
      </c>
      <c r="AI315">
        <v>1</v>
      </c>
      <c r="AJ315">
        <v>0</v>
      </c>
      <c r="AK315">
        <v>1</v>
      </c>
      <c r="AL315">
        <v>6</v>
      </c>
      <c r="AM315">
        <v>0</v>
      </c>
      <c r="AN315">
        <v>1</v>
      </c>
      <c r="AO315">
        <v>0</v>
      </c>
      <c r="AP315">
        <v>2</v>
      </c>
      <c r="AQ315">
        <v>0</v>
      </c>
      <c r="AR315">
        <v>1</v>
      </c>
      <c r="AS315">
        <v>0</v>
      </c>
      <c r="AT315">
        <v>1</v>
      </c>
      <c r="AU315">
        <v>5</v>
      </c>
      <c r="AV315">
        <v>1</v>
      </c>
      <c r="AW315">
        <v>36</v>
      </c>
      <c r="AX315">
        <v>18</v>
      </c>
      <c r="AY315">
        <v>3</v>
      </c>
      <c r="AZ315">
        <v>2</v>
      </c>
      <c r="BA315">
        <v>6</v>
      </c>
      <c r="BB315">
        <v>2</v>
      </c>
      <c r="BC315">
        <v>0</v>
      </c>
      <c r="BD315">
        <v>0</v>
      </c>
      <c r="BE315">
        <v>1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1</v>
      </c>
      <c r="BM315">
        <v>1</v>
      </c>
      <c r="BN315">
        <v>0</v>
      </c>
      <c r="BO315">
        <v>0</v>
      </c>
      <c r="BP315">
        <v>0</v>
      </c>
      <c r="BQ315">
        <v>1</v>
      </c>
      <c r="BR315">
        <v>1</v>
      </c>
      <c r="BS315">
        <v>18</v>
      </c>
      <c r="BT315">
        <v>1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1</v>
      </c>
      <c r="CF315">
        <v>4</v>
      </c>
      <c r="CG315">
        <v>2</v>
      </c>
      <c r="CH315">
        <v>0</v>
      </c>
      <c r="CI315">
        <v>1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1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4</v>
      </c>
      <c r="DB315">
        <v>57</v>
      </c>
      <c r="DC315">
        <v>52</v>
      </c>
      <c r="DD315">
        <v>0</v>
      </c>
      <c r="DE315">
        <v>0</v>
      </c>
      <c r="DF315">
        <v>1</v>
      </c>
      <c r="DG315">
        <v>0</v>
      </c>
      <c r="DH315">
        <v>0</v>
      </c>
      <c r="DI315">
        <v>4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57</v>
      </c>
      <c r="DX315">
        <v>11</v>
      </c>
      <c r="DY315">
        <v>4</v>
      </c>
      <c r="DZ315">
        <v>0</v>
      </c>
      <c r="EA315">
        <v>0</v>
      </c>
      <c r="EB315">
        <v>1</v>
      </c>
      <c r="EC315">
        <v>2</v>
      </c>
      <c r="ED315">
        <v>1</v>
      </c>
      <c r="EE315">
        <v>1</v>
      </c>
      <c r="EF315">
        <v>0</v>
      </c>
      <c r="EG315">
        <v>1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1</v>
      </c>
      <c r="ER315">
        <v>0</v>
      </c>
      <c r="ES315">
        <v>11</v>
      </c>
      <c r="ET315">
        <v>12</v>
      </c>
      <c r="EU315">
        <v>2</v>
      </c>
      <c r="EV315">
        <v>2</v>
      </c>
      <c r="EW315">
        <v>1</v>
      </c>
      <c r="EX315">
        <v>1</v>
      </c>
      <c r="EY315">
        <v>1</v>
      </c>
      <c r="EZ315">
        <v>1</v>
      </c>
      <c r="FA315">
        <v>0</v>
      </c>
      <c r="FB315">
        <v>0</v>
      </c>
      <c r="FC315">
        <v>0</v>
      </c>
      <c r="FD315">
        <v>2</v>
      </c>
      <c r="FE315">
        <v>0</v>
      </c>
      <c r="FF315">
        <v>1</v>
      </c>
      <c r="FG315">
        <v>0</v>
      </c>
      <c r="FH315">
        <v>0</v>
      </c>
      <c r="FI315">
        <v>0</v>
      </c>
      <c r="FJ315">
        <v>1</v>
      </c>
      <c r="FK315">
        <v>12</v>
      </c>
      <c r="FL315">
        <v>7</v>
      </c>
      <c r="FM315">
        <v>3</v>
      </c>
      <c r="FN315">
        <v>1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1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2</v>
      </c>
      <c r="GG315">
        <v>7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 t="s">
        <v>0</v>
      </c>
      <c r="GQ315">
        <v>0</v>
      </c>
      <c r="GR315">
        <v>0</v>
      </c>
      <c r="GS315" t="s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</row>
    <row r="316" spans="1:207">
      <c r="A316" t="s">
        <v>679</v>
      </c>
      <c r="B316" t="s">
        <v>673</v>
      </c>
      <c r="C316" t="str">
        <f>"281402"</f>
        <v>281402</v>
      </c>
      <c r="D316" t="s">
        <v>678</v>
      </c>
      <c r="E316">
        <v>16</v>
      </c>
      <c r="F316">
        <v>631</v>
      </c>
      <c r="G316">
        <v>480</v>
      </c>
      <c r="H316">
        <v>302</v>
      </c>
      <c r="I316">
        <v>178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178</v>
      </c>
      <c r="T316">
        <v>0</v>
      </c>
      <c r="U316">
        <v>0</v>
      </c>
      <c r="V316">
        <v>178</v>
      </c>
      <c r="W316">
        <v>8</v>
      </c>
      <c r="X316">
        <v>6</v>
      </c>
      <c r="Y316">
        <v>2</v>
      </c>
      <c r="Z316">
        <v>0</v>
      </c>
      <c r="AA316">
        <v>170</v>
      </c>
      <c r="AB316">
        <v>32</v>
      </c>
      <c r="AC316">
        <v>17</v>
      </c>
      <c r="AD316">
        <v>0</v>
      </c>
      <c r="AE316">
        <v>1</v>
      </c>
      <c r="AF316">
        <v>0</v>
      </c>
      <c r="AG316">
        <v>6</v>
      </c>
      <c r="AH316">
        <v>1</v>
      </c>
      <c r="AI316">
        <v>0</v>
      </c>
      <c r="AJ316">
        <v>0</v>
      </c>
      <c r="AK316">
        <v>0</v>
      </c>
      <c r="AL316">
        <v>3</v>
      </c>
      <c r="AM316">
        <v>1</v>
      </c>
      <c r="AN316">
        <v>0</v>
      </c>
      <c r="AO316">
        <v>0</v>
      </c>
      <c r="AP316">
        <v>1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32</v>
      </c>
      <c r="AX316">
        <v>22</v>
      </c>
      <c r="AY316">
        <v>7</v>
      </c>
      <c r="AZ316">
        <v>5</v>
      </c>
      <c r="BA316">
        <v>4</v>
      </c>
      <c r="BB316">
        <v>2</v>
      </c>
      <c r="BC316">
        <v>0</v>
      </c>
      <c r="BD316">
        <v>0</v>
      </c>
      <c r="BE316">
        <v>0</v>
      </c>
      <c r="BF316">
        <v>2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2</v>
      </c>
      <c r="BS316">
        <v>22</v>
      </c>
      <c r="BT316">
        <v>3</v>
      </c>
      <c r="BU316">
        <v>1</v>
      </c>
      <c r="BV316">
        <v>0</v>
      </c>
      <c r="BW316">
        <v>1</v>
      </c>
      <c r="BX316">
        <v>0</v>
      </c>
      <c r="BY316">
        <v>0</v>
      </c>
      <c r="BZ316">
        <v>1</v>
      </c>
      <c r="CA316">
        <v>0</v>
      </c>
      <c r="CB316">
        <v>0</v>
      </c>
      <c r="CC316">
        <v>0</v>
      </c>
      <c r="CD316">
        <v>0</v>
      </c>
      <c r="CE316">
        <v>3</v>
      </c>
      <c r="CF316">
        <v>11</v>
      </c>
      <c r="CG316">
        <v>6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0</v>
      </c>
      <c r="CO316">
        <v>0</v>
      </c>
      <c r="CP316">
        <v>0</v>
      </c>
      <c r="CQ316">
        <v>0</v>
      </c>
      <c r="CR316">
        <v>1</v>
      </c>
      <c r="CS316">
        <v>0</v>
      </c>
      <c r="CT316">
        <v>1</v>
      </c>
      <c r="CU316">
        <v>2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11</v>
      </c>
      <c r="DB316">
        <v>64</v>
      </c>
      <c r="DC316">
        <v>62</v>
      </c>
      <c r="DD316">
        <v>0</v>
      </c>
      <c r="DE316">
        <v>0</v>
      </c>
      <c r="DF316">
        <v>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1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64</v>
      </c>
      <c r="DX316">
        <v>12</v>
      </c>
      <c r="DY316">
        <v>3</v>
      </c>
      <c r="DZ316">
        <v>1</v>
      </c>
      <c r="EA316">
        <v>0</v>
      </c>
      <c r="EB316">
        <v>1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7</v>
      </c>
      <c r="ES316">
        <v>12</v>
      </c>
      <c r="ET316">
        <v>14</v>
      </c>
      <c r="EU316">
        <v>11</v>
      </c>
      <c r="EV316">
        <v>0</v>
      </c>
      <c r="EW316">
        <v>1</v>
      </c>
      <c r="EX316">
        <v>0</v>
      </c>
      <c r="EY316">
        <v>1</v>
      </c>
      <c r="EZ316">
        <v>0</v>
      </c>
      <c r="FA316">
        <v>1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14</v>
      </c>
      <c r="FL316">
        <v>9</v>
      </c>
      <c r="FM316">
        <v>1</v>
      </c>
      <c r="FN316">
        <v>0</v>
      </c>
      <c r="FO316">
        <v>1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1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2</v>
      </c>
      <c r="GF316">
        <v>4</v>
      </c>
      <c r="GG316">
        <v>9</v>
      </c>
      <c r="GH316">
        <v>3</v>
      </c>
      <c r="GI316">
        <v>3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 t="s">
        <v>0</v>
      </c>
      <c r="GQ316">
        <v>0</v>
      </c>
      <c r="GR316">
        <v>0</v>
      </c>
      <c r="GS316" t="s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3</v>
      </c>
    </row>
    <row r="317" spans="1:207">
      <c r="A317" t="s">
        <v>677</v>
      </c>
      <c r="B317" t="s">
        <v>673</v>
      </c>
      <c r="C317" t="str">
        <f>"281402"</f>
        <v>281402</v>
      </c>
      <c r="D317" t="s">
        <v>127</v>
      </c>
      <c r="E317">
        <v>17</v>
      </c>
      <c r="F317">
        <v>343</v>
      </c>
      <c r="G317">
        <v>270</v>
      </c>
      <c r="H317">
        <v>207</v>
      </c>
      <c r="I317">
        <v>63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63</v>
      </c>
      <c r="T317">
        <v>0</v>
      </c>
      <c r="U317">
        <v>0</v>
      </c>
      <c r="V317">
        <v>63</v>
      </c>
      <c r="W317">
        <v>3</v>
      </c>
      <c r="X317">
        <v>1</v>
      </c>
      <c r="Y317">
        <v>2</v>
      </c>
      <c r="Z317">
        <v>0</v>
      </c>
      <c r="AA317">
        <v>60</v>
      </c>
      <c r="AB317">
        <v>10</v>
      </c>
      <c r="AC317">
        <v>7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3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10</v>
      </c>
      <c r="AX317">
        <v>12</v>
      </c>
      <c r="AY317">
        <v>3</v>
      </c>
      <c r="AZ317">
        <v>2</v>
      </c>
      <c r="BA317">
        <v>2</v>
      </c>
      <c r="BB317">
        <v>2</v>
      </c>
      <c r="BC317">
        <v>0</v>
      </c>
      <c r="BD317">
        <v>0</v>
      </c>
      <c r="BE317">
        <v>0</v>
      </c>
      <c r="BF317">
        <v>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0</v>
      </c>
      <c r="BP317">
        <v>0</v>
      </c>
      <c r="BQ317">
        <v>1</v>
      </c>
      <c r="BR317">
        <v>0</v>
      </c>
      <c r="BS317">
        <v>12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3</v>
      </c>
      <c r="CG317">
        <v>2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3</v>
      </c>
      <c r="DB317">
        <v>21</v>
      </c>
      <c r="DC317">
        <v>18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1</v>
      </c>
      <c r="DJ317">
        <v>0</v>
      </c>
      <c r="DK317">
        <v>0</v>
      </c>
      <c r="DL317">
        <v>0</v>
      </c>
      <c r="DM317">
        <v>0</v>
      </c>
      <c r="DN317">
        <v>2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21</v>
      </c>
      <c r="DX317">
        <v>5</v>
      </c>
      <c r="DY317">
        <v>4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1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5</v>
      </c>
      <c r="ET317">
        <v>4</v>
      </c>
      <c r="EU317">
        <v>2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1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1</v>
      </c>
      <c r="FK317">
        <v>4</v>
      </c>
      <c r="FL317">
        <v>2</v>
      </c>
      <c r="FM317">
        <v>1</v>
      </c>
      <c r="FN317">
        <v>1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2</v>
      </c>
      <c r="GH317">
        <v>3</v>
      </c>
      <c r="GI317">
        <v>2</v>
      </c>
      <c r="GJ317">
        <v>1</v>
      </c>
      <c r="GK317">
        <v>0</v>
      </c>
      <c r="GL317">
        <v>0</v>
      </c>
      <c r="GM317">
        <v>0</v>
      </c>
      <c r="GN317">
        <v>0</v>
      </c>
      <c r="GO317">
        <v>0</v>
      </c>
      <c r="GP317" t="s">
        <v>0</v>
      </c>
      <c r="GQ317">
        <v>0</v>
      </c>
      <c r="GR317">
        <v>0</v>
      </c>
      <c r="GS317" t="s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3</v>
      </c>
    </row>
    <row r="318" spans="1:207">
      <c r="A318" t="s">
        <v>676</v>
      </c>
      <c r="B318" t="s">
        <v>673</v>
      </c>
      <c r="C318" t="str">
        <f>"281402"</f>
        <v>281402</v>
      </c>
      <c r="D318" t="s">
        <v>355</v>
      </c>
      <c r="E318">
        <v>18</v>
      </c>
      <c r="F318">
        <v>498</v>
      </c>
      <c r="G318">
        <v>380</v>
      </c>
      <c r="H318">
        <v>225</v>
      </c>
      <c r="I318">
        <v>155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155</v>
      </c>
      <c r="T318">
        <v>0</v>
      </c>
      <c r="U318">
        <v>0</v>
      </c>
      <c r="V318">
        <v>155</v>
      </c>
      <c r="W318">
        <v>17</v>
      </c>
      <c r="X318">
        <v>16</v>
      </c>
      <c r="Y318">
        <v>1</v>
      </c>
      <c r="Z318">
        <v>0</v>
      </c>
      <c r="AA318">
        <v>138</v>
      </c>
      <c r="AB318">
        <v>35</v>
      </c>
      <c r="AC318">
        <v>10</v>
      </c>
      <c r="AD318">
        <v>0</v>
      </c>
      <c r="AE318">
        <v>1</v>
      </c>
      <c r="AF318">
        <v>1</v>
      </c>
      <c r="AG318">
        <v>4</v>
      </c>
      <c r="AH318">
        <v>0</v>
      </c>
      <c r="AI318">
        <v>3</v>
      </c>
      <c r="AJ318">
        <v>0</v>
      </c>
      <c r="AK318">
        <v>0</v>
      </c>
      <c r="AL318">
        <v>3</v>
      </c>
      <c r="AM318">
        <v>2</v>
      </c>
      <c r="AN318">
        <v>0</v>
      </c>
      <c r="AO318">
        <v>0</v>
      </c>
      <c r="AP318">
        <v>3</v>
      </c>
      <c r="AQ318">
        <v>3</v>
      </c>
      <c r="AR318">
        <v>2</v>
      </c>
      <c r="AS318">
        <v>0</v>
      </c>
      <c r="AT318">
        <v>3</v>
      </c>
      <c r="AU318">
        <v>0</v>
      </c>
      <c r="AV318">
        <v>0</v>
      </c>
      <c r="AW318">
        <v>35</v>
      </c>
      <c r="AX318">
        <v>18</v>
      </c>
      <c r="AY318">
        <v>8</v>
      </c>
      <c r="AZ318">
        <v>0</v>
      </c>
      <c r="BA318">
        <v>2</v>
      </c>
      <c r="BB318">
        <v>6</v>
      </c>
      <c r="BC318">
        <v>0</v>
      </c>
      <c r="BD318">
        <v>0</v>
      </c>
      <c r="BE318">
        <v>0</v>
      </c>
      <c r="BF318">
        <v>1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0</v>
      </c>
      <c r="BR318">
        <v>0</v>
      </c>
      <c r="BS318">
        <v>18</v>
      </c>
      <c r="BT318">
        <v>5</v>
      </c>
      <c r="BU318">
        <v>4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1</v>
      </c>
      <c r="CC318">
        <v>0</v>
      </c>
      <c r="CD318">
        <v>0</v>
      </c>
      <c r="CE318">
        <v>5</v>
      </c>
      <c r="CF318">
        <v>5</v>
      </c>
      <c r="CG318">
        <v>2</v>
      </c>
      <c r="CH318">
        <v>1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1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1</v>
      </c>
      <c r="DA318">
        <v>5</v>
      </c>
      <c r="DB318">
        <v>43</v>
      </c>
      <c r="DC318">
        <v>37</v>
      </c>
      <c r="DD318">
        <v>0</v>
      </c>
      <c r="DE318">
        <v>0</v>
      </c>
      <c r="DF318">
        <v>0</v>
      </c>
      <c r="DG318">
        <v>3</v>
      </c>
      <c r="DH318">
        <v>0</v>
      </c>
      <c r="DI318">
        <v>1</v>
      </c>
      <c r="DJ318">
        <v>0</v>
      </c>
      <c r="DK318">
        <v>2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43</v>
      </c>
      <c r="DX318">
        <v>7</v>
      </c>
      <c r="DY318">
        <v>4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1</v>
      </c>
      <c r="EF318">
        <v>2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7</v>
      </c>
      <c r="ET318">
        <v>18</v>
      </c>
      <c r="EU318">
        <v>8</v>
      </c>
      <c r="EV318">
        <v>1</v>
      </c>
      <c r="EW318">
        <v>2</v>
      </c>
      <c r="EX318">
        <v>1</v>
      </c>
      <c r="EY318">
        <v>2</v>
      </c>
      <c r="EZ318">
        <v>2</v>
      </c>
      <c r="FA318">
        <v>1</v>
      </c>
      <c r="FB318">
        <v>0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18</v>
      </c>
      <c r="FL318">
        <v>7</v>
      </c>
      <c r="FM318">
        <v>1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6</v>
      </c>
      <c r="GG318">
        <v>7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 t="s">
        <v>0</v>
      </c>
      <c r="GQ318">
        <v>0</v>
      </c>
      <c r="GR318">
        <v>0</v>
      </c>
      <c r="GS318" t="s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</row>
    <row r="319" spans="1:207">
      <c r="A319" t="s">
        <v>675</v>
      </c>
      <c r="B319" t="s">
        <v>673</v>
      </c>
      <c r="C319" t="str">
        <f>"281402"</f>
        <v>281402</v>
      </c>
      <c r="D319" t="s">
        <v>355</v>
      </c>
      <c r="E319">
        <v>19</v>
      </c>
      <c r="F319">
        <v>879</v>
      </c>
      <c r="G319">
        <v>650</v>
      </c>
      <c r="H319">
        <v>459</v>
      </c>
      <c r="I319">
        <v>191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191</v>
      </c>
      <c r="T319">
        <v>0</v>
      </c>
      <c r="U319">
        <v>0</v>
      </c>
      <c r="V319">
        <v>191</v>
      </c>
      <c r="W319">
        <v>6</v>
      </c>
      <c r="X319">
        <v>4</v>
      </c>
      <c r="Y319">
        <v>2</v>
      </c>
      <c r="Z319">
        <v>0</v>
      </c>
      <c r="AA319">
        <v>185</v>
      </c>
      <c r="AB319">
        <v>63</v>
      </c>
      <c r="AC319">
        <v>29</v>
      </c>
      <c r="AD319">
        <v>3</v>
      </c>
      <c r="AE319">
        <v>2</v>
      </c>
      <c r="AF319">
        <v>2</v>
      </c>
      <c r="AG319">
        <v>4</v>
      </c>
      <c r="AH319">
        <v>1</v>
      </c>
      <c r="AI319">
        <v>1</v>
      </c>
      <c r="AJ319">
        <v>2</v>
      </c>
      <c r="AK319">
        <v>0</v>
      </c>
      <c r="AL319">
        <v>5</v>
      </c>
      <c r="AM319">
        <v>2</v>
      </c>
      <c r="AN319">
        <v>0</v>
      </c>
      <c r="AO319">
        <v>2</v>
      </c>
      <c r="AP319">
        <v>1</v>
      </c>
      <c r="AQ319">
        <v>5</v>
      </c>
      <c r="AR319">
        <v>0</v>
      </c>
      <c r="AS319">
        <v>0</v>
      </c>
      <c r="AT319">
        <v>0</v>
      </c>
      <c r="AU319">
        <v>3</v>
      </c>
      <c r="AV319">
        <v>1</v>
      </c>
      <c r="AW319">
        <v>63</v>
      </c>
      <c r="AX319">
        <v>20</v>
      </c>
      <c r="AY319">
        <v>9</v>
      </c>
      <c r="AZ319">
        <v>2</v>
      </c>
      <c r="BA319">
        <v>2</v>
      </c>
      <c r="BB319">
        <v>6</v>
      </c>
      <c r="BC319">
        <v>0</v>
      </c>
      <c r="BD319">
        <v>0</v>
      </c>
      <c r="BE319">
        <v>0</v>
      </c>
      <c r="BF319">
        <v>1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20</v>
      </c>
      <c r="BT319">
        <v>5</v>
      </c>
      <c r="BU319">
        <v>2</v>
      </c>
      <c r="BV319">
        <v>1</v>
      </c>
      <c r="BW319">
        <v>1</v>
      </c>
      <c r="BX319">
        <v>0</v>
      </c>
      <c r="BY319">
        <v>1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5</v>
      </c>
      <c r="CF319">
        <v>6</v>
      </c>
      <c r="CG319">
        <v>1</v>
      </c>
      <c r="CH319">
        <v>1</v>
      </c>
      <c r="CI319">
        <v>0</v>
      </c>
      <c r="CJ319">
        <v>0</v>
      </c>
      <c r="CK319">
        <v>1</v>
      </c>
      <c r="CL319">
        <v>1</v>
      </c>
      <c r="CM319">
        <v>0</v>
      </c>
      <c r="CN319">
        <v>1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1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6</v>
      </c>
      <c r="DB319">
        <v>61</v>
      </c>
      <c r="DC319">
        <v>60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61</v>
      </c>
      <c r="DX319">
        <v>5</v>
      </c>
      <c r="DY319">
        <v>4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1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5</v>
      </c>
      <c r="ET319">
        <v>16</v>
      </c>
      <c r="EU319">
        <v>3</v>
      </c>
      <c r="EV319">
        <v>2</v>
      </c>
      <c r="EW319">
        <v>2</v>
      </c>
      <c r="EX319">
        <v>2</v>
      </c>
      <c r="EY319">
        <v>0</v>
      </c>
      <c r="EZ319">
        <v>0</v>
      </c>
      <c r="FA319">
        <v>1</v>
      </c>
      <c r="FB319">
        <v>1</v>
      </c>
      <c r="FC319">
        <v>1</v>
      </c>
      <c r="FD319">
        <v>2</v>
      </c>
      <c r="FE319">
        <v>1</v>
      </c>
      <c r="FF319">
        <v>1</v>
      </c>
      <c r="FG319">
        <v>0</v>
      </c>
      <c r="FH319">
        <v>0</v>
      </c>
      <c r="FI319">
        <v>0</v>
      </c>
      <c r="FJ319">
        <v>0</v>
      </c>
      <c r="FK319">
        <v>16</v>
      </c>
      <c r="FL319">
        <v>9</v>
      </c>
      <c r="FM319">
        <v>4</v>
      </c>
      <c r="FN319">
        <v>2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1</v>
      </c>
      <c r="GF319">
        <v>2</v>
      </c>
      <c r="GG319">
        <v>9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 t="s">
        <v>0</v>
      </c>
      <c r="GQ319">
        <v>0</v>
      </c>
      <c r="GR319">
        <v>0</v>
      </c>
      <c r="GS319" t="s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</row>
    <row r="320" spans="1:207">
      <c r="A320" t="s">
        <v>674</v>
      </c>
      <c r="B320" t="s">
        <v>673</v>
      </c>
      <c r="C320" t="str">
        <f>"281402"</f>
        <v>281402</v>
      </c>
      <c r="D320" t="s">
        <v>672</v>
      </c>
      <c r="E320">
        <v>20</v>
      </c>
      <c r="F320">
        <v>62</v>
      </c>
      <c r="G320">
        <v>100</v>
      </c>
      <c r="H320">
        <v>63</v>
      </c>
      <c r="I320">
        <v>37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37</v>
      </c>
      <c r="T320">
        <v>0</v>
      </c>
      <c r="U320">
        <v>0</v>
      </c>
      <c r="V320">
        <v>37</v>
      </c>
      <c r="W320">
        <v>3</v>
      </c>
      <c r="X320">
        <v>1</v>
      </c>
      <c r="Y320">
        <v>2</v>
      </c>
      <c r="Z320">
        <v>0</v>
      </c>
      <c r="AA320">
        <v>34</v>
      </c>
      <c r="AB320">
        <v>10</v>
      </c>
      <c r="AC320">
        <v>6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2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10</v>
      </c>
      <c r="AX320">
        <v>10</v>
      </c>
      <c r="AY320">
        <v>3</v>
      </c>
      <c r="AZ320">
        <v>1</v>
      </c>
      <c r="BA320">
        <v>0</v>
      </c>
      <c r="BB320">
        <v>5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5</v>
      </c>
      <c r="DC320">
        <v>4</v>
      </c>
      <c r="DD320">
        <v>0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5</v>
      </c>
      <c r="DX320">
        <v>3</v>
      </c>
      <c r="DY320">
        <v>0</v>
      </c>
      <c r="DZ320">
        <v>1</v>
      </c>
      <c r="EA320">
        <v>0</v>
      </c>
      <c r="EB320">
        <v>0</v>
      </c>
      <c r="EC320">
        <v>0</v>
      </c>
      <c r="ED320">
        <v>0</v>
      </c>
      <c r="EE320">
        <v>1</v>
      </c>
      <c r="EF320">
        <v>0</v>
      </c>
      <c r="EG320">
        <v>1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3</v>
      </c>
      <c r="ET320">
        <v>2</v>
      </c>
      <c r="EU320">
        <v>2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2</v>
      </c>
      <c r="FL320">
        <v>3</v>
      </c>
      <c r="FM320">
        <v>1</v>
      </c>
      <c r="FN320">
        <v>0</v>
      </c>
      <c r="FO320">
        <v>1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1</v>
      </c>
      <c r="GF320">
        <v>0</v>
      </c>
      <c r="GG320">
        <v>3</v>
      </c>
      <c r="GH320">
        <v>1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 t="s">
        <v>0</v>
      </c>
      <c r="GQ320">
        <v>0</v>
      </c>
      <c r="GR320">
        <v>0</v>
      </c>
      <c r="GS320" t="s">
        <v>0</v>
      </c>
      <c r="GT320">
        <v>0</v>
      </c>
      <c r="GU320">
        <v>0</v>
      </c>
      <c r="GV320">
        <v>0</v>
      </c>
      <c r="GW320">
        <v>1</v>
      </c>
      <c r="GX320">
        <v>0</v>
      </c>
      <c r="GY320">
        <v>1</v>
      </c>
    </row>
    <row r="321" spans="1:207">
      <c r="A321" t="s">
        <v>671</v>
      </c>
      <c r="B321" t="s">
        <v>642</v>
      </c>
      <c r="C321" t="str">
        <f>"281403"</f>
        <v>281403</v>
      </c>
      <c r="D321" t="s">
        <v>670</v>
      </c>
      <c r="E321">
        <v>1</v>
      </c>
      <c r="F321">
        <v>856</v>
      </c>
      <c r="G321">
        <v>660</v>
      </c>
      <c r="H321">
        <v>229</v>
      </c>
      <c r="I321">
        <v>431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431</v>
      </c>
      <c r="T321">
        <v>0</v>
      </c>
      <c r="U321">
        <v>0</v>
      </c>
      <c r="V321">
        <v>431</v>
      </c>
      <c r="W321">
        <v>5</v>
      </c>
      <c r="X321">
        <v>3</v>
      </c>
      <c r="Y321">
        <v>2</v>
      </c>
      <c r="Z321">
        <v>0</v>
      </c>
      <c r="AA321">
        <v>426</v>
      </c>
      <c r="AB321">
        <v>115</v>
      </c>
      <c r="AC321">
        <v>54</v>
      </c>
      <c r="AD321">
        <v>8</v>
      </c>
      <c r="AE321">
        <v>3</v>
      </c>
      <c r="AF321">
        <v>4</v>
      </c>
      <c r="AG321">
        <v>1</v>
      </c>
      <c r="AH321">
        <v>2</v>
      </c>
      <c r="AI321">
        <v>13</v>
      </c>
      <c r="AJ321">
        <v>4</v>
      </c>
      <c r="AK321">
        <v>0</v>
      </c>
      <c r="AL321">
        <v>4</v>
      </c>
      <c r="AM321">
        <v>0</v>
      </c>
      <c r="AN321">
        <v>1</v>
      </c>
      <c r="AO321">
        <v>2</v>
      </c>
      <c r="AP321">
        <v>0</v>
      </c>
      <c r="AQ321">
        <v>4</v>
      </c>
      <c r="AR321">
        <v>0</v>
      </c>
      <c r="AS321">
        <v>0</v>
      </c>
      <c r="AT321">
        <v>3</v>
      </c>
      <c r="AU321">
        <v>5</v>
      </c>
      <c r="AV321">
        <v>7</v>
      </c>
      <c r="AW321">
        <v>115</v>
      </c>
      <c r="AX321">
        <v>105</v>
      </c>
      <c r="AY321">
        <v>30</v>
      </c>
      <c r="AZ321">
        <v>15</v>
      </c>
      <c r="BA321">
        <v>30</v>
      </c>
      <c r="BB321">
        <v>20</v>
      </c>
      <c r="BC321">
        <v>3</v>
      </c>
      <c r="BD321">
        <v>0</v>
      </c>
      <c r="BE321">
        <v>0</v>
      </c>
      <c r="BF321">
        <v>1</v>
      </c>
      <c r="BG321">
        <v>1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1</v>
      </c>
      <c r="BN321">
        <v>0</v>
      </c>
      <c r="BO321">
        <v>0</v>
      </c>
      <c r="BP321">
        <v>0</v>
      </c>
      <c r="BQ321">
        <v>1</v>
      </c>
      <c r="BR321">
        <v>3</v>
      </c>
      <c r="BS321">
        <v>105</v>
      </c>
      <c r="BT321">
        <v>18</v>
      </c>
      <c r="BU321">
        <v>11</v>
      </c>
      <c r="BV321">
        <v>3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2</v>
      </c>
      <c r="CC321">
        <v>0</v>
      </c>
      <c r="CD321">
        <v>1</v>
      </c>
      <c r="CE321">
        <v>18</v>
      </c>
      <c r="CF321">
        <v>41</v>
      </c>
      <c r="CG321">
        <v>11</v>
      </c>
      <c r="CH321">
        <v>2</v>
      </c>
      <c r="CI321">
        <v>23</v>
      </c>
      <c r="CJ321">
        <v>0</v>
      </c>
      <c r="CK321">
        <v>1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1</v>
      </c>
      <c r="CS321">
        <v>1</v>
      </c>
      <c r="CT321">
        <v>1</v>
      </c>
      <c r="CU321">
        <v>0</v>
      </c>
      <c r="CV321">
        <v>0</v>
      </c>
      <c r="CW321">
        <v>0</v>
      </c>
      <c r="CX321">
        <v>0</v>
      </c>
      <c r="CY321">
        <v>1</v>
      </c>
      <c r="CZ321">
        <v>0</v>
      </c>
      <c r="DA321">
        <v>41</v>
      </c>
      <c r="DB321">
        <v>29</v>
      </c>
      <c r="DC321">
        <v>9</v>
      </c>
      <c r="DD321">
        <v>1</v>
      </c>
      <c r="DE321">
        <v>0</v>
      </c>
      <c r="DF321">
        <v>1</v>
      </c>
      <c r="DG321">
        <v>0</v>
      </c>
      <c r="DH321">
        <v>0</v>
      </c>
      <c r="DI321">
        <v>0</v>
      </c>
      <c r="DJ321">
        <v>0</v>
      </c>
      <c r="DK321">
        <v>2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16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29</v>
      </c>
      <c r="DX321">
        <v>41</v>
      </c>
      <c r="DY321">
        <v>28</v>
      </c>
      <c r="DZ321">
        <v>2</v>
      </c>
      <c r="EA321">
        <v>1</v>
      </c>
      <c r="EB321">
        <v>2</v>
      </c>
      <c r="EC321">
        <v>0</v>
      </c>
      <c r="ED321">
        <v>0</v>
      </c>
      <c r="EE321">
        <v>0</v>
      </c>
      <c r="EF321">
        <v>2</v>
      </c>
      <c r="EG321">
        <v>1</v>
      </c>
      <c r="EH321">
        <v>1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1</v>
      </c>
      <c r="EO321">
        <v>0</v>
      </c>
      <c r="EP321">
        <v>0</v>
      </c>
      <c r="EQ321">
        <v>1</v>
      </c>
      <c r="ER321">
        <v>2</v>
      </c>
      <c r="ES321">
        <v>41</v>
      </c>
      <c r="ET321">
        <v>53</v>
      </c>
      <c r="EU321">
        <v>17</v>
      </c>
      <c r="EV321">
        <v>1</v>
      </c>
      <c r="EW321">
        <v>6</v>
      </c>
      <c r="EX321">
        <v>3</v>
      </c>
      <c r="EY321">
        <v>3</v>
      </c>
      <c r="EZ321">
        <v>3</v>
      </c>
      <c r="FA321">
        <v>0</v>
      </c>
      <c r="FB321">
        <v>0</v>
      </c>
      <c r="FC321">
        <v>2</v>
      </c>
      <c r="FD321">
        <v>12</v>
      </c>
      <c r="FE321">
        <v>2</v>
      </c>
      <c r="FF321">
        <v>1</v>
      </c>
      <c r="FG321">
        <v>0</v>
      </c>
      <c r="FH321">
        <v>1</v>
      </c>
      <c r="FI321">
        <v>1</v>
      </c>
      <c r="FJ321">
        <v>1</v>
      </c>
      <c r="FK321">
        <v>53</v>
      </c>
      <c r="FL321">
        <v>20</v>
      </c>
      <c r="FM321">
        <v>10</v>
      </c>
      <c r="FN321">
        <v>1</v>
      </c>
      <c r="FO321">
        <v>0</v>
      </c>
      <c r="FP321">
        <v>2</v>
      </c>
      <c r="FQ321">
        <v>0</v>
      </c>
      <c r="FR321">
        <v>5</v>
      </c>
      <c r="FS321">
        <v>2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20</v>
      </c>
      <c r="GH321">
        <v>4</v>
      </c>
      <c r="GI321">
        <v>0</v>
      </c>
      <c r="GJ321">
        <v>0</v>
      </c>
      <c r="GK321">
        <v>0</v>
      </c>
      <c r="GL321">
        <v>1</v>
      </c>
      <c r="GM321">
        <v>1</v>
      </c>
      <c r="GN321">
        <v>1</v>
      </c>
      <c r="GO321">
        <v>0</v>
      </c>
      <c r="GP321" t="s">
        <v>0</v>
      </c>
      <c r="GQ321">
        <v>0</v>
      </c>
      <c r="GR321">
        <v>0</v>
      </c>
      <c r="GS321" t="s">
        <v>0</v>
      </c>
      <c r="GT321">
        <v>0</v>
      </c>
      <c r="GU321">
        <v>0</v>
      </c>
      <c r="GV321">
        <v>1</v>
      </c>
      <c r="GW321">
        <v>0</v>
      </c>
      <c r="GX321">
        <v>0</v>
      </c>
      <c r="GY321">
        <v>4</v>
      </c>
    </row>
    <row r="322" spans="1:207">
      <c r="A322" t="s">
        <v>669</v>
      </c>
      <c r="B322" t="s">
        <v>642</v>
      </c>
      <c r="C322" t="str">
        <f>"281403"</f>
        <v>281403</v>
      </c>
      <c r="D322" t="s">
        <v>668</v>
      </c>
      <c r="E322">
        <v>2</v>
      </c>
      <c r="F322">
        <v>1281</v>
      </c>
      <c r="G322">
        <v>980</v>
      </c>
      <c r="H322">
        <v>326</v>
      </c>
      <c r="I322">
        <v>654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654</v>
      </c>
      <c r="T322">
        <v>0</v>
      </c>
      <c r="U322">
        <v>0</v>
      </c>
      <c r="V322">
        <v>654</v>
      </c>
      <c r="W322">
        <v>16</v>
      </c>
      <c r="X322">
        <v>10</v>
      </c>
      <c r="Y322">
        <v>4</v>
      </c>
      <c r="Z322">
        <v>0</v>
      </c>
      <c r="AA322">
        <v>638</v>
      </c>
      <c r="AB322">
        <v>167</v>
      </c>
      <c r="AC322">
        <v>77</v>
      </c>
      <c r="AD322">
        <v>9</v>
      </c>
      <c r="AE322">
        <v>8</v>
      </c>
      <c r="AF322">
        <v>6</v>
      </c>
      <c r="AG322">
        <v>2</v>
      </c>
      <c r="AH322">
        <v>4</v>
      </c>
      <c r="AI322">
        <v>10</v>
      </c>
      <c r="AJ322">
        <v>7</v>
      </c>
      <c r="AK322">
        <v>1</v>
      </c>
      <c r="AL322">
        <v>5</v>
      </c>
      <c r="AM322">
        <v>0</v>
      </c>
      <c r="AN322">
        <v>2</v>
      </c>
      <c r="AO322">
        <v>1</v>
      </c>
      <c r="AP322">
        <v>0</v>
      </c>
      <c r="AQ322">
        <v>12</v>
      </c>
      <c r="AR322">
        <v>2</v>
      </c>
      <c r="AS322">
        <v>0</v>
      </c>
      <c r="AT322">
        <v>7</v>
      </c>
      <c r="AU322">
        <v>1</v>
      </c>
      <c r="AV322">
        <v>13</v>
      </c>
      <c r="AW322">
        <v>167</v>
      </c>
      <c r="AX322">
        <v>159</v>
      </c>
      <c r="AY322">
        <v>57</v>
      </c>
      <c r="AZ322">
        <v>4</v>
      </c>
      <c r="BA322">
        <v>56</v>
      </c>
      <c r="BB322">
        <v>28</v>
      </c>
      <c r="BC322">
        <v>2</v>
      </c>
      <c r="BD322">
        <v>1</v>
      </c>
      <c r="BE322">
        <v>2</v>
      </c>
      <c r="BF322">
        <v>1</v>
      </c>
      <c r="BG322">
        <v>1</v>
      </c>
      <c r="BH322">
        <v>2</v>
      </c>
      <c r="BI322">
        <v>0</v>
      </c>
      <c r="BJ322">
        <v>1</v>
      </c>
      <c r="BK322">
        <v>0</v>
      </c>
      <c r="BL322">
        <v>2</v>
      </c>
      <c r="BM322">
        <v>0</v>
      </c>
      <c r="BN322">
        <v>0</v>
      </c>
      <c r="BO322">
        <v>0</v>
      </c>
      <c r="BP322">
        <v>1</v>
      </c>
      <c r="BQ322">
        <v>0</v>
      </c>
      <c r="BR322">
        <v>1</v>
      </c>
      <c r="BS322">
        <v>159</v>
      </c>
      <c r="BT322">
        <v>35</v>
      </c>
      <c r="BU322">
        <v>21</v>
      </c>
      <c r="BV322">
        <v>1</v>
      </c>
      <c r="BW322">
        <v>4</v>
      </c>
      <c r="BX322">
        <v>6</v>
      </c>
      <c r="BY322">
        <v>1</v>
      </c>
      <c r="BZ322">
        <v>2</v>
      </c>
      <c r="CA322">
        <v>0</v>
      </c>
      <c r="CB322">
        <v>0</v>
      </c>
      <c r="CC322">
        <v>0</v>
      </c>
      <c r="CD322">
        <v>0</v>
      </c>
      <c r="CE322">
        <v>35</v>
      </c>
      <c r="CF322">
        <v>60</v>
      </c>
      <c r="CG322">
        <v>25</v>
      </c>
      <c r="CH322">
        <v>3</v>
      </c>
      <c r="CI322">
        <v>14</v>
      </c>
      <c r="CJ322">
        <v>2</v>
      </c>
      <c r="CK322">
        <v>1</v>
      </c>
      <c r="CL322">
        <v>0</v>
      </c>
      <c r="CM322">
        <v>0</v>
      </c>
      <c r="CN322">
        <v>3</v>
      </c>
      <c r="CO322">
        <v>2</v>
      </c>
      <c r="CP322">
        <v>2</v>
      </c>
      <c r="CQ322">
        <v>1</v>
      </c>
      <c r="CR322">
        <v>0</v>
      </c>
      <c r="CS322">
        <v>0</v>
      </c>
      <c r="CT322">
        <v>2</v>
      </c>
      <c r="CU322">
        <v>0</v>
      </c>
      <c r="CV322">
        <v>0</v>
      </c>
      <c r="CW322">
        <v>0</v>
      </c>
      <c r="CX322">
        <v>1</v>
      </c>
      <c r="CY322">
        <v>1</v>
      </c>
      <c r="CZ322">
        <v>3</v>
      </c>
      <c r="DA322">
        <v>60</v>
      </c>
      <c r="DB322">
        <v>70</v>
      </c>
      <c r="DC322">
        <v>9</v>
      </c>
      <c r="DD322">
        <v>3</v>
      </c>
      <c r="DE322">
        <v>0</v>
      </c>
      <c r="DF322">
        <v>0</v>
      </c>
      <c r="DG322">
        <v>0</v>
      </c>
      <c r="DH322">
        <v>1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56</v>
      </c>
      <c r="DR322">
        <v>0</v>
      </c>
      <c r="DS322">
        <v>0</v>
      </c>
      <c r="DT322">
        <v>0</v>
      </c>
      <c r="DU322">
        <v>1</v>
      </c>
      <c r="DV322">
        <v>0</v>
      </c>
      <c r="DW322">
        <v>70</v>
      </c>
      <c r="DX322">
        <v>33</v>
      </c>
      <c r="DY322">
        <v>18</v>
      </c>
      <c r="DZ322">
        <v>1</v>
      </c>
      <c r="EA322">
        <v>2</v>
      </c>
      <c r="EB322">
        <v>0</v>
      </c>
      <c r="EC322">
        <v>0</v>
      </c>
      <c r="ED322">
        <v>4</v>
      </c>
      <c r="EE322">
        <v>3</v>
      </c>
      <c r="EF322">
        <v>1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1</v>
      </c>
      <c r="EM322">
        <v>2</v>
      </c>
      <c r="EN322">
        <v>0</v>
      </c>
      <c r="EO322">
        <v>0</v>
      </c>
      <c r="EP322">
        <v>1</v>
      </c>
      <c r="EQ322">
        <v>0</v>
      </c>
      <c r="ER322">
        <v>0</v>
      </c>
      <c r="ES322">
        <v>33</v>
      </c>
      <c r="ET322">
        <v>55</v>
      </c>
      <c r="EU322">
        <v>17</v>
      </c>
      <c r="EV322">
        <v>5</v>
      </c>
      <c r="EW322">
        <v>6</v>
      </c>
      <c r="EX322">
        <v>5</v>
      </c>
      <c r="EY322">
        <v>5</v>
      </c>
      <c r="EZ322">
        <v>3</v>
      </c>
      <c r="FA322">
        <v>3</v>
      </c>
      <c r="FB322">
        <v>1</v>
      </c>
      <c r="FC322">
        <v>2</v>
      </c>
      <c r="FD322">
        <v>5</v>
      </c>
      <c r="FE322">
        <v>1</v>
      </c>
      <c r="FF322">
        <v>1</v>
      </c>
      <c r="FG322">
        <v>0</v>
      </c>
      <c r="FH322">
        <v>1</v>
      </c>
      <c r="FI322">
        <v>0</v>
      </c>
      <c r="FJ322">
        <v>0</v>
      </c>
      <c r="FK322">
        <v>55</v>
      </c>
      <c r="FL322">
        <v>49</v>
      </c>
      <c r="FM322">
        <v>24</v>
      </c>
      <c r="FN322">
        <v>7</v>
      </c>
      <c r="FO322">
        <v>0</v>
      </c>
      <c r="FP322">
        <v>4</v>
      </c>
      <c r="FQ322">
        <v>1</v>
      </c>
      <c r="FR322">
        <v>3</v>
      </c>
      <c r="FS322">
        <v>1</v>
      </c>
      <c r="FT322">
        <v>3</v>
      </c>
      <c r="FU322">
        <v>2</v>
      </c>
      <c r="FV322">
        <v>2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2</v>
      </c>
      <c r="GF322">
        <v>0</v>
      </c>
      <c r="GG322">
        <v>49</v>
      </c>
      <c r="GH322">
        <v>10</v>
      </c>
      <c r="GI322">
        <v>7</v>
      </c>
      <c r="GJ322">
        <v>0</v>
      </c>
      <c r="GK322">
        <v>0</v>
      </c>
      <c r="GL322">
        <v>0</v>
      </c>
      <c r="GM322">
        <v>2</v>
      </c>
      <c r="GN322">
        <v>1</v>
      </c>
      <c r="GO322">
        <v>0</v>
      </c>
      <c r="GP322" t="s">
        <v>0</v>
      </c>
      <c r="GQ322">
        <v>0</v>
      </c>
      <c r="GR322">
        <v>0</v>
      </c>
      <c r="GS322" t="s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10</v>
      </c>
    </row>
    <row r="323" spans="1:207">
      <c r="A323" t="s">
        <v>667</v>
      </c>
      <c r="B323" t="s">
        <v>642</v>
      </c>
      <c r="C323" t="str">
        <f>"281403"</f>
        <v>281403</v>
      </c>
      <c r="D323" t="s">
        <v>666</v>
      </c>
      <c r="E323">
        <v>3</v>
      </c>
      <c r="F323">
        <v>1549</v>
      </c>
      <c r="G323">
        <v>1190</v>
      </c>
      <c r="H323">
        <v>556</v>
      </c>
      <c r="I323">
        <v>634</v>
      </c>
      <c r="J323">
        <v>0</v>
      </c>
      <c r="K323">
        <v>0</v>
      </c>
      <c r="L323">
        <v>2</v>
      </c>
      <c r="M323">
        <v>2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635</v>
      </c>
      <c r="T323">
        <v>1</v>
      </c>
      <c r="U323">
        <v>0</v>
      </c>
      <c r="V323">
        <v>635</v>
      </c>
      <c r="W323">
        <v>21</v>
      </c>
      <c r="X323">
        <v>0</v>
      </c>
      <c r="Y323">
        <v>0</v>
      </c>
      <c r="Z323">
        <v>0</v>
      </c>
      <c r="AA323">
        <v>614</v>
      </c>
      <c r="AB323">
        <v>196</v>
      </c>
      <c r="AC323">
        <v>98</v>
      </c>
      <c r="AD323">
        <v>14</v>
      </c>
      <c r="AE323">
        <v>12</v>
      </c>
      <c r="AF323">
        <v>8</v>
      </c>
      <c r="AG323">
        <v>1</v>
      </c>
      <c r="AH323">
        <v>3</v>
      </c>
      <c r="AI323">
        <v>8</v>
      </c>
      <c r="AJ323">
        <v>6</v>
      </c>
      <c r="AK323">
        <v>0</v>
      </c>
      <c r="AL323">
        <v>11</v>
      </c>
      <c r="AM323">
        <v>0</v>
      </c>
      <c r="AN323">
        <v>0</v>
      </c>
      <c r="AO323">
        <v>0</v>
      </c>
      <c r="AP323">
        <v>0</v>
      </c>
      <c r="AQ323">
        <v>2</v>
      </c>
      <c r="AR323">
        <v>4</v>
      </c>
      <c r="AS323">
        <v>0</v>
      </c>
      <c r="AT323">
        <v>16</v>
      </c>
      <c r="AU323">
        <v>8</v>
      </c>
      <c r="AV323">
        <v>5</v>
      </c>
      <c r="AW323">
        <v>196</v>
      </c>
      <c r="AX323">
        <v>160</v>
      </c>
      <c r="AY323">
        <v>46</v>
      </c>
      <c r="AZ323">
        <v>11</v>
      </c>
      <c r="BA323">
        <v>48</v>
      </c>
      <c r="BB323">
        <v>35</v>
      </c>
      <c r="BC323">
        <v>4</v>
      </c>
      <c r="BD323">
        <v>0</v>
      </c>
      <c r="BE323">
        <v>0</v>
      </c>
      <c r="BF323">
        <v>2</v>
      </c>
      <c r="BG323">
        <v>7</v>
      </c>
      <c r="BH323">
        <v>1</v>
      </c>
      <c r="BI323">
        <v>0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  <c r="BP323">
        <v>0</v>
      </c>
      <c r="BQ323">
        <v>2</v>
      </c>
      <c r="BR323">
        <v>1</v>
      </c>
      <c r="BS323">
        <v>160</v>
      </c>
      <c r="BT323">
        <v>31</v>
      </c>
      <c r="BU323">
        <v>15</v>
      </c>
      <c r="BV323">
        <v>3</v>
      </c>
      <c r="BW323">
        <v>4</v>
      </c>
      <c r="BX323">
        <v>4</v>
      </c>
      <c r="BY323">
        <v>3</v>
      </c>
      <c r="BZ323">
        <v>1</v>
      </c>
      <c r="CA323">
        <v>0</v>
      </c>
      <c r="CB323">
        <v>0</v>
      </c>
      <c r="CC323">
        <v>0</v>
      </c>
      <c r="CD323">
        <v>1</v>
      </c>
      <c r="CE323">
        <v>31</v>
      </c>
      <c r="CF323">
        <v>34</v>
      </c>
      <c r="CG323">
        <v>13</v>
      </c>
      <c r="CH323">
        <v>2</v>
      </c>
      <c r="CI323">
        <v>9</v>
      </c>
      <c r="CJ323">
        <v>0</v>
      </c>
      <c r="CK323">
        <v>0</v>
      </c>
      <c r="CL323">
        <v>2</v>
      </c>
      <c r="CM323">
        <v>0</v>
      </c>
      <c r="CN323">
        <v>1</v>
      </c>
      <c r="CO323">
        <v>0</v>
      </c>
      <c r="CP323">
        <v>1</v>
      </c>
      <c r="CQ323">
        <v>1</v>
      </c>
      <c r="CR323">
        <v>0</v>
      </c>
      <c r="CS323">
        <v>0</v>
      </c>
      <c r="CT323">
        <v>4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1</v>
      </c>
      <c r="DA323">
        <v>34</v>
      </c>
      <c r="DB323">
        <v>53</v>
      </c>
      <c r="DC323">
        <v>9</v>
      </c>
      <c r="DD323">
        <v>1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2</v>
      </c>
      <c r="DM323">
        <v>0</v>
      </c>
      <c r="DN323">
        <v>0</v>
      </c>
      <c r="DO323">
        <v>0</v>
      </c>
      <c r="DP323">
        <v>0</v>
      </c>
      <c r="DQ323">
        <v>41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53</v>
      </c>
      <c r="DX323">
        <v>37</v>
      </c>
      <c r="DY323">
        <v>27</v>
      </c>
      <c r="DZ323">
        <v>3</v>
      </c>
      <c r="EA323">
        <v>0</v>
      </c>
      <c r="EB323">
        <v>0</v>
      </c>
      <c r="EC323">
        <v>0</v>
      </c>
      <c r="ED323">
        <v>2</v>
      </c>
      <c r="EE323">
        <v>2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1</v>
      </c>
      <c r="EM323">
        <v>0</v>
      </c>
      <c r="EN323">
        <v>1</v>
      </c>
      <c r="EO323">
        <v>1</v>
      </c>
      <c r="EP323">
        <v>0</v>
      </c>
      <c r="EQ323">
        <v>0</v>
      </c>
      <c r="ER323">
        <v>0</v>
      </c>
      <c r="ES323">
        <v>37</v>
      </c>
      <c r="ET323">
        <v>64</v>
      </c>
      <c r="EU323">
        <v>28</v>
      </c>
      <c r="EV323">
        <v>6</v>
      </c>
      <c r="EW323">
        <v>2</v>
      </c>
      <c r="EX323">
        <v>3</v>
      </c>
      <c r="EY323">
        <v>0</v>
      </c>
      <c r="EZ323">
        <v>2</v>
      </c>
      <c r="FA323">
        <v>5</v>
      </c>
      <c r="FB323">
        <v>2</v>
      </c>
      <c r="FC323">
        <v>3</v>
      </c>
      <c r="FD323">
        <v>3</v>
      </c>
      <c r="FE323">
        <v>1</v>
      </c>
      <c r="FF323">
        <v>0</v>
      </c>
      <c r="FG323">
        <v>3</v>
      </c>
      <c r="FH323">
        <v>0</v>
      </c>
      <c r="FI323">
        <v>3</v>
      </c>
      <c r="FJ323">
        <v>3</v>
      </c>
      <c r="FK323">
        <v>64</v>
      </c>
      <c r="FL323">
        <v>30</v>
      </c>
      <c r="FM323">
        <v>18</v>
      </c>
      <c r="FN323">
        <v>4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1</v>
      </c>
      <c r="FU323">
        <v>2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1</v>
      </c>
      <c r="GB323">
        <v>0</v>
      </c>
      <c r="GC323">
        <v>0</v>
      </c>
      <c r="GD323">
        <v>0</v>
      </c>
      <c r="GE323">
        <v>4</v>
      </c>
      <c r="GF323">
        <v>0</v>
      </c>
      <c r="GG323">
        <v>30</v>
      </c>
      <c r="GH323">
        <v>9</v>
      </c>
      <c r="GI323">
        <v>4</v>
      </c>
      <c r="GJ323">
        <v>0</v>
      </c>
      <c r="GK323">
        <v>0</v>
      </c>
      <c r="GL323">
        <v>0</v>
      </c>
      <c r="GM323">
        <v>0</v>
      </c>
      <c r="GN323">
        <v>1</v>
      </c>
      <c r="GO323">
        <v>0</v>
      </c>
      <c r="GP323" t="s">
        <v>0</v>
      </c>
      <c r="GQ323">
        <v>0</v>
      </c>
      <c r="GR323">
        <v>0</v>
      </c>
      <c r="GS323" t="s">
        <v>0</v>
      </c>
      <c r="GT323">
        <v>0</v>
      </c>
      <c r="GU323">
        <v>0</v>
      </c>
      <c r="GV323">
        <v>3</v>
      </c>
      <c r="GW323">
        <v>1</v>
      </c>
      <c r="GX323">
        <v>0</v>
      </c>
      <c r="GY323">
        <v>9</v>
      </c>
    </row>
    <row r="324" spans="1:207">
      <c r="A324" t="s">
        <v>665</v>
      </c>
      <c r="B324" t="s">
        <v>642</v>
      </c>
      <c r="C324" t="str">
        <f>"281403"</f>
        <v>281403</v>
      </c>
      <c r="D324" t="s">
        <v>664</v>
      </c>
      <c r="E324">
        <v>4</v>
      </c>
      <c r="F324">
        <v>931</v>
      </c>
      <c r="G324">
        <v>700</v>
      </c>
      <c r="H324">
        <v>274</v>
      </c>
      <c r="I324">
        <v>426</v>
      </c>
      <c r="J324">
        <v>0</v>
      </c>
      <c r="K324">
        <v>10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426</v>
      </c>
      <c r="T324">
        <v>0</v>
      </c>
      <c r="U324">
        <v>0</v>
      </c>
      <c r="V324">
        <v>426</v>
      </c>
      <c r="W324">
        <v>12</v>
      </c>
      <c r="X324">
        <v>9</v>
      </c>
      <c r="Y324">
        <v>2</v>
      </c>
      <c r="Z324">
        <v>0</v>
      </c>
      <c r="AA324">
        <v>414</v>
      </c>
      <c r="AB324">
        <v>145</v>
      </c>
      <c r="AC324">
        <v>65</v>
      </c>
      <c r="AD324">
        <v>3</v>
      </c>
      <c r="AE324">
        <v>7</v>
      </c>
      <c r="AF324">
        <v>2</v>
      </c>
      <c r="AG324">
        <v>1</v>
      </c>
      <c r="AH324">
        <v>1</v>
      </c>
      <c r="AI324">
        <v>6</v>
      </c>
      <c r="AJ324">
        <v>5</v>
      </c>
      <c r="AK324">
        <v>0</v>
      </c>
      <c r="AL324">
        <v>18</v>
      </c>
      <c r="AM324">
        <v>2</v>
      </c>
      <c r="AN324">
        <v>1</v>
      </c>
      <c r="AO324">
        <v>0</v>
      </c>
      <c r="AP324">
        <v>0</v>
      </c>
      <c r="AQ324">
        <v>1</v>
      </c>
      <c r="AR324">
        <v>2</v>
      </c>
      <c r="AS324">
        <v>1</v>
      </c>
      <c r="AT324">
        <v>8</v>
      </c>
      <c r="AU324">
        <v>11</v>
      </c>
      <c r="AV324">
        <v>11</v>
      </c>
      <c r="AW324">
        <v>145</v>
      </c>
      <c r="AX324">
        <v>91</v>
      </c>
      <c r="AY324">
        <v>25</v>
      </c>
      <c r="AZ324">
        <v>8</v>
      </c>
      <c r="BA324">
        <v>32</v>
      </c>
      <c r="BB324">
        <v>16</v>
      </c>
      <c r="BC324">
        <v>1</v>
      </c>
      <c r="BD324">
        <v>0</v>
      </c>
      <c r="BE324">
        <v>0</v>
      </c>
      <c r="BF324">
        <v>2</v>
      </c>
      <c r="BG324">
        <v>1</v>
      </c>
      <c r="BH324">
        <v>0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</v>
      </c>
      <c r="BS324">
        <v>91</v>
      </c>
      <c r="BT324">
        <v>16</v>
      </c>
      <c r="BU324">
        <v>6</v>
      </c>
      <c r="BV324">
        <v>1</v>
      </c>
      <c r="BW324">
        <v>1</v>
      </c>
      <c r="BX324">
        <v>1</v>
      </c>
      <c r="BY324">
        <v>0</v>
      </c>
      <c r="BZ324">
        <v>1</v>
      </c>
      <c r="CA324">
        <v>0</v>
      </c>
      <c r="CB324">
        <v>1</v>
      </c>
      <c r="CC324">
        <v>3</v>
      </c>
      <c r="CD324">
        <v>2</v>
      </c>
      <c r="CE324">
        <v>16</v>
      </c>
      <c r="CF324">
        <v>34</v>
      </c>
      <c r="CG324">
        <v>9</v>
      </c>
      <c r="CH324">
        <v>3</v>
      </c>
      <c r="CI324">
        <v>9</v>
      </c>
      <c r="CJ324">
        <v>2</v>
      </c>
      <c r="CK324">
        <v>0</v>
      </c>
      <c r="CL324">
        <v>4</v>
      </c>
      <c r="CM324">
        <v>0</v>
      </c>
      <c r="CN324">
        <v>0</v>
      </c>
      <c r="CO324">
        <v>0</v>
      </c>
      <c r="CP324">
        <v>2</v>
      </c>
      <c r="CQ324">
        <v>0</v>
      </c>
      <c r="CR324">
        <v>0</v>
      </c>
      <c r="CS324">
        <v>0</v>
      </c>
      <c r="CT324">
        <v>1</v>
      </c>
      <c r="CU324">
        <v>0</v>
      </c>
      <c r="CV324">
        <v>1</v>
      </c>
      <c r="CW324">
        <v>0</v>
      </c>
      <c r="CX324">
        <v>0</v>
      </c>
      <c r="CY324">
        <v>3</v>
      </c>
      <c r="CZ324">
        <v>0</v>
      </c>
      <c r="DA324">
        <v>34</v>
      </c>
      <c r="DB324">
        <v>25</v>
      </c>
      <c r="DC324">
        <v>3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22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25</v>
      </c>
      <c r="DX324">
        <v>28</v>
      </c>
      <c r="DY324">
        <v>16</v>
      </c>
      <c r="DZ324">
        <v>4</v>
      </c>
      <c r="EA324">
        <v>0</v>
      </c>
      <c r="EB324">
        <v>1</v>
      </c>
      <c r="EC324">
        <v>0</v>
      </c>
      <c r="ED324">
        <v>0</v>
      </c>
      <c r="EE324">
        <v>1</v>
      </c>
      <c r="EF324">
        <v>0</v>
      </c>
      <c r="EG324">
        <v>0</v>
      </c>
      <c r="EH324">
        <v>1</v>
      </c>
      <c r="EI324">
        <v>0</v>
      </c>
      <c r="EJ324">
        <v>0</v>
      </c>
      <c r="EK324">
        <v>0</v>
      </c>
      <c r="EL324">
        <v>0</v>
      </c>
      <c r="EM324">
        <v>3</v>
      </c>
      <c r="EN324">
        <v>0</v>
      </c>
      <c r="EO324">
        <v>0</v>
      </c>
      <c r="EP324">
        <v>0</v>
      </c>
      <c r="EQ324">
        <v>1</v>
      </c>
      <c r="ER324">
        <v>1</v>
      </c>
      <c r="ES324">
        <v>28</v>
      </c>
      <c r="ET324">
        <v>48</v>
      </c>
      <c r="EU324">
        <v>8</v>
      </c>
      <c r="EV324">
        <v>7</v>
      </c>
      <c r="EW324">
        <v>4</v>
      </c>
      <c r="EX324">
        <v>4</v>
      </c>
      <c r="EY324">
        <v>3</v>
      </c>
      <c r="EZ324">
        <v>2</v>
      </c>
      <c r="FA324">
        <v>4</v>
      </c>
      <c r="FB324">
        <v>1</v>
      </c>
      <c r="FC324">
        <v>0</v>
      </c>
      <c r="FD324">
        <v>9</v>
      </c>
      <c r="FE324">
        <v>1</v>
      </c>
      <c r="FF324">
        <v>0</v>
      </c>
      <c r="FG324">
        <v>2</v>
      </c>
      <c r="FH324">
        <v>0</v>
      </c>
      <c r="FI324">
        <v>0</v>
      </c>
      <c r="FJ324">
        <v>3</v>
      </c>
      <c r="FK324">
        <v>48</v>
      </c>
      <c r="FL324">
        <v>23</v>
      </c>
      <c r="FM324">
        <v>15</v>
      </c>
      <c r="FN324">
        <v>0</v>
      </c>
      <c r="FO324">
        <v>2</v>
      </c>
      <c r="FP324">
        <v>0</v>
      </c>
      <c r="FQ324">
        <v>0</v>
      </c>
      <c r="FR324">
        <v>0</v>
      </c>
      <c r="FS324">
        <v>1</v>
      </c>
      <c r="FT324">
        <v>1</v>
      </c>
      <c r="FU324">
        <v>0</v>
      </c>
      <c r="FV324">
        <v>2</v>
      </c>
      <c r="FW324">
        <v>0</v>
      </c>
      <c r="FX324">
        <v>1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1</v>
      </c>
      <c r="GG324">
        <v>23</v>
      </c>
      <c r="GH324">
        <v>4</v>
      </c>
      <c r="GI324">
        <v>1</v>
      </c>
      <c r="GJ324">
        <v>0</v>
      </c>
      <c r="GK324">
        <v>0</v>
      </c>
      <c r="GL324">
        <v>1</v>
      </c>
      <c r="GM324">
        <v>0</v>
      </c>
      <c r="GN324">
        <v>1</v>
      </c>
      <c r="GO324">
        <v>0</v>
      </c>
      <c r="GP324" t="s">
        <v>0</v>
      </c>
      <c r="GQ324">
        <v>0</v>
      </c>
      <c r="GR324">
        <v>0</v>
      </c>
      <c r="GS324" t="s">
        <v>0</v>
      </c>
      <c r="GT324">
        <v>0</v>
      </c>
      <c r="GU324">
        <v>0</v>
      </c>
      <c r="GV324">
        <v>0</v>
      </c>
      <c r="GW324">
        <v>0</v>
      </c>
      <c r="GX324">
        <v>1</v>
      </c>
      <c r="GY324">
        <v>4</v>
      </c>
    </row>
    <row r="325" spans="1:207">
      <c r="A325" t="s">
        <v>663</v>
      </c>
      <c r="B325" t="s">
        <v>642</v>
      </c>
      <c r="C325" t="str">
        <f>"281403"</f>
        <v>281403</v>
      </c>
      <c r="D325" t="s">
        <v>662</v>
      </c>
      <c r="E325">
        <v>5</v>
      </c>
      <c r="F325">
        <v>1768</v>
      </c>
      <c r="G325">
        <v>1340</v>
      </c>
      <c r="H325">
        <v>548</v>
      </c>
      <c r="I325">
        <v>792</v>
      </c>
      <c r="J325">
        <v>0</v>
      </c>
      <c r="K325">
        <v>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792</v>
      </c>
      <c r="T325">
        <v>0</v>
      </c>
      <c r="U325">
        <v>0</v>
      </c>
      <c r="V325">
        <v>792</v>
      </c>
      <c r="W325">
        <v>20</v>
      </c>
      <c r="X325">
        <v>14</v>
      </c>
      <c r="Y325">
        <v>6</v>
      </c>
      <c r="Z325">
        <v>0</v>
      </c>
      <c r="AA325">
        <v>772</v>
      </c>
      <c r="AB325">
        <v>246</v>
      </c>
      <c r="AC325">
        <v>122</v>
      </c>
      <c r="AD325">
        <v>13</v>
      </c>
      <c r="AE325">
        <v>14</v>
      </c>
      <c r="AF325">
        <v>6</v>
      </c>
      <c r="AG325">
        <v>1</v>
      </c>
      <c r="AH325">
        <v>4</v>
      </c>
      <c r="AI325">
        <v>20</v>
      </c>
      <c r="AJ325">
        <v>8</v>
      </c>
      <c r="AK325">
        <v>0</v>
      </c>
      <c r="AL325">
        <v>12</v>
      </c>
      <c r="AM325">
        <v>2</v>
      </c>
      <c r="AN325">
        <v>1</v>
      </c>
      <c r="AO325">
        <v>3</v>
      </c>
      <c r="AP325">
        <v>0</v>
      </c>
      <c r="AQ325">
        <v>13</v>
      </c>
      <c r="AR325">
        <v>6</v>
      </c>
      <c r="AS325">
        <v>2</v>
      </c>
      <c r="AT325">
        <v>2</v>
      </c>
      <c r="AU325">
        <v>9</v>
      </c>
      <c r="AV325">
        <v>8</v>
      </c>
      <c r="AW325">
        <v>246</v>
      </c>
      <c r="AX325">
        <v>207</v>
      </c>
      <c r="AY325">
        <v>52</v>
      </c>
      <c r="AZ325">
        <v>20</v>
      </c>
      <c r="BA325">
        <v>66</v>
      </c>
      <c r="BB325">
        <v>51</v>
      </c>
      <c r="BC325">
        <v>1</v>
      </c>
      <c r="BD325">
        <v>2</v>
      </c>
      <c r="BE325">
        <v>0</v>
      </c>
      <c r="BF325">
        <v>1</v>
      </c>
      <c r="BG325">
        <v>0</v>
      </c>
      <c r="BH325">
        <v>2</v>
      </c>
      <c r="BI325">
        <v>0</v>
      </c>
      <c r="BJ325">
        <v>4</v>
      </c>
      <c r="BK325">
        <v>0</v>
      </c>
      <c r="BL325">
        <v>2</v>
      </c>
      <c r="BM325">
        <v>0</v>
      </c>
      <c r="BN325">
        <v>0</v>
      </c>
      <c r="BO325">
        <v>0</v>
      </c>
      <c r="BP325">
        <v>1</v>
      </c>
      <c r="BQ325">
        <v>2</v>
      </c>
      <c r="BR325">
        <v>3</v>
      </c>
      <c r="BS325">
        <v>207</v>
      </c>
      <c r="BT325">
        <v>26</v>
      </c>
      <c r="BU325">
        <v>11</v>
      </c>
      <c r="BV325">
        <v>3</v>
      </c>
      <c r="BW325">
        <v>3</v>
      </c>
      <c r="BX325">
        <v>0</v>
      </c>
      <c r="BY325">
        <v>5</v>
      </c>
      <c r="BZ325">
        <v>2</v>
      </c>
      <c r="CA325">
        <v>1</v>
      </c>
      <c r="CB325">
        <v>0</v>
      </c>
      <c r="CC325">
        <v>0</v>
      </c>
      <c r="CD325">
        <v>1</v>
      </c>
      <c r="CE325">
        <v>26</v>
      </c>
      <c r="CF325">
        <v>52</v>
      </c>
      <c r="CG325">
        <v>25</v>
      </c>
      <c r="CH325">
        <v>1</v>
      </c>
      <c r="CI325">
        <v>13</v>
      </c>
      <c r="CJ325">
        <v>0</v>
      </c>
      <c r="CK325">
        <v>2</v>
      </c>
      <c r="CL325">
        <v>2</v>
      </c>
      <c r="CM325">
        <v>0</v>
      </c>
      <c r="CN325">
        <v>1</v>
      </c>
      <c r="CO325">
        <v>3</v>
      </c>
      <c r="CP325">
        <v>0</v>
      </c>
      <c r="CQ325">
        <v>0</v>
      </c>
      <c r="CR325">
        <v>0</v>
      </c>
      <c r="CS325">
        <v>1</v>
      </c>
      <c r="CT325">
        <v>3</v>
      </c>
      <c r="CU325">
        <v>0</v>
      </c>
      <c r="CV325">
        <v>1</v>
      </c>
      <c r="CW325">
        <v>0</v>
      </c>
      <c r="CX325">
        <v>0</v>
      </c>
      <c r="CY325">
        <v>0</v>
      </c>
      <c r="CZ325">
        <v>0</v>
      </c>
      <c r="DA325">
        <v>52</v>
      </c>
      <c r="DB325">
        <v>75</v>
      </c>
      <c r="DC325">
        <v>12</v>
      </c>
      <c r="DD325">
        <v>4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1</v>
      </c>
      <c r="DM325">
        <v>0</v>
      </c>
      <c r="DN325">
        <v>1</v>
      </c>
      <c r="DO325">
        <v>1</v>
      </c>
      <c r="DP325">
        <v>1</v>
      </c>
      <c r="DQ325">
        <v>53</v>
      </c>
      <c r="DR325">
        <v>0</v>
      </c>
      <c r="DS325">
        <v>0</v>
      </c>
      <c r="DT325">
        <v>0</v>
      </c>
      <c r="DU325">
        <v>0</v>
      </c>
      <c r="DV325">
        <v>2</v>
      </c>
      <c r="DW325">
        <v>75</v>
      </c>
      <c r="DX325">
        <v>57</v>
      </c>
      <c r="DY325">
        <v>33</v>
      </c>
      <c r="DZ325">
        <v>1</v>
      </c>
      <c r="EA325">
        <v>1</v>
      </c>
      <c r="EB325">
        <v>0</v>
      </c>
      <c r="EC325">
        <v>1</v>
      </c>
      <c r="ED325">
        <v>0</v>
      </c>
      <c r="EE325">
        <v>7</v>
      </c>
      <c r="EF325">
        <v>1</v>
      </c>
      <c r="EG325">
        <v>1</v>
      </c>
      <c r="EH325">
        <v>3</v>
      </c>
      <c r="EI325">
        <v>0</v>
      </c>
      <c r="EJ325">
        <v>1</v>
      </c>
      <c r="EK325">
        <v>1</v>
      </c>
      <c r="EL325">
        <v>1</v>
      </c>
      <c r="EM325">
        <v>0</v>
      </c>
      <c r="EN325">
        <v>1</v>
      </c>
      <c r="EO325">
        <v>0</v>
      </c>
      <c r="EP325">
        <v>0</v>
      </c>
      <c r="EQ325">
        <v>0</v>
      </c>
      <c r="ER325">
        <v>5</v>
      </c>
      <c r="ES325">
        <v>57</v>
      </c>
      <c r="ET325">
        <v>55</v>
      </c>
      <c r="EU325">
        <v>27</v>
      </c>
      <c r="EV325">
        <v>4</v>
      </c>
      <c r="EW325">
        <v>4</v>
      </c>
      <c r="EX325">
        <v>2</v>
      </c>
      <c r="EY325">
        <v>1</v>
      </c>
      <c r="EZ325">
        <v>1</v>
      </c>
      <c r="FA325">
        <v>0</v>
      </c>
      <c r="FB325">
        <v>0</v>
      </c>
      <c r="FC325">
        <v>1</v>
      </c>
      <c r="FD325">
        <v>7</v>
      </c>
      <c r="FE325">
        <v>2</v>
      </c>
      <c r="FF325">
        <v>1</v>
      </c>
      <c r="FG325">
        <v>0</v>
      </c>
      <c r="FH325">
        <v>0</v>
      </c>
      <c r="FI325">
        <v>1</v>
      </c>
      <c r="FJ325">
        <v>4</v>
      </c>
      <c r="FK325">
        <v>55</v>
      </c>
      <c r="FL325">
        <v>42</v>
      </c>
      <c r="FM325">
        <v>31</v>
      </c>
      <c r="FN325">
        <v>2</v>
      </c>
      <c r="FO325">
        <v>0</v>
      </c>
      <c r="FP325">
        <v>0</v>
      </c>
      <c r="FQ325">
        <v>0</v>
      </c>
      <c r="FR325">
        <v>1</v>
      </c>
      <c r="FS325">
        <v>0</v>
      </c>
      <c r="FT325">
        <v>0</v>
      </c>
      <c r="FU325">
        <v>0</v>
      </c>
      <c r="FV325">
        <v>0</v>
      </c>
      <c r="FW325">
        <v>1</v>
      </c>
      <c r="FX325">
        <v>1</v>
      </c>
      <c r="FY325">
        <v>1</v>
      </c>
      <c r="FZ325">
        <v>0</v>
      </c>
      <c r="GA325">
        <v>1</v>
      </c>
      <c r="GB325">
        <v>0</v>
      </c>
      <c r="GC325">
        <v>0</v>
      </c>
      <c r="GD325">
        <v>0</v>
      </c>
      <c r="GE325">
        <v>3</v>
      </c>
      <c r="GF325">
        <v>1</v>
      </c>
      <c r="GG325">
        <v>42</v>
      </c>
      <c r="GH325">
        <v>12</v>
      </c>
      <c r="GI325">
        <v>6</v>
      </c>
      <c r="GJ325">
        <v>0</v>
      </c>
      <c r="GK325">
        <v>0</v>
      </c>
      <c r="GL325">
        <v>1</v>
      </c>
      <c r="GM325">
        <v>0</v>
      </c>
      <c r="GN325">
        <v>1</v>
      </c>
      <c r="GO325">
        <v>0</v>
      </c>
      <c r="GP325" t="s">
        <v>0</v>
      </c>
      <c r="GQ325">
        <v>0</v>
      </c>
      <c r="GR325">
        <v>0</v>
      </c>
      <c r="GS325" t="s">
        <v>0</v>
      </c>
      <c r="GT325">
        <v>0</v>
      </c>
      <c r="GU325">
        <v>0</v>
      </c>
      <c r="GV325">
        <v>0</v>
      </c>
      <c r="GW325">
        <v>3</v>
      </c>
      <c r="GX325">
        <v>1</v>
      </c>
      <c r="GY325">
        <v>12</v>
      </c>
    </row>
    <row r="326" spans="1:207">
      <c r="A326" t="s">
        <v>661</v>
      </c>
      <c r="B326" t="s">
        <v>642</v>
      </c>
      <c r="C326" t="str">
        <f>"281403"</f>
        <v>281403</v>
      </c>
      <c r="D326" t="s">
        <v>660</v>
      </c>
      <c r="E326">
        <v>6</v>
      </c>
      <c r="F326">
        <v>1926</v>
      </c>
      <c r="G326">
        <v>1490</v>
      </c>
      <c r="H326">
        <v>498</v>
      </c>
      <c r="I326">
        <v>992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992</v>
      </c>
      <c r="T326">
        <v>0</v>
      </c>
      <c r="U326">
        <v>0</v>
      </c>
      <c r="V326">
        <v>992</v>
      </c>
      <c r="W326">
        <v>34</v>
      </c>
      <c r="X326">
        <v>19</v>
      </c>
      <c r="Y326">
        <v>15</v>
      </c>
      <c r="Z326">
        <v>0</v>
      </c>
      <c r="AA326">
        <v>958</v>
      </c>
      <c r="AB326">
        <v>322</v>
      </c>
      <c r="AC326">
        <v>174</v>
      </c>
      <c r="AD326">
        <v>19</v>
      </c>
      <c r="AE326">
        <v>26</v>
      </c>
      <c r="AF326">
        <v>11</v>
      </c>
      <c r="AG326">
        <v>3</v>
      </c>
      <c r="AH326">
        <v>9</v>
      </c>
      <c r="AI326">
        <v>15</v>
      </c>
      <c r="AJ326">
        <v>9</v>
      </c>
      <c r="AK326">
        <v>0</v>
      </c>
      <c r="AL326">
        <v>11</v>
      </c>
      <c r="AM326">
        <v>0</v>
      </c>
      <c r="AN326">
        <v>3</v>
      </c>
      <c r="AO326">
        <v>1</v>
      </c>
      <c r="AP326">
        <v>0</v>
      </c>
      <c r="AQ326">
        <v>7</v>
      </c>
      <c r="AR326">
        <v>3</v>
      </c>
      <c r="AS326">
        <v>1</v>
      </c>
      <c r="AT326">
        <v>12</v>
      </c>
      <c r="AU326">
        <v>9</v>
      </c>
      <c r="AV326">
        <v>9</v>
      </c>
      <c r="AW326">
        <v>322</v>
      </c>
      <c r="AX326">
        <v>248</v>
      </c>
      <c r="AY326">
        <v>71</v>
      </c>
      <c r="AZ326">
        <v>39</v>
      </c>
      <c r="BA326">
        <v>66</v>
      </c>
      <c r="BB326">
        <v>47</v>
      </c>
      <c r="BC326">
        <v>4</v>
      </c>
      <c r="BD326">
        <v>0</v>
      </c>
      <c r="BE326">
        <v>1</v>
      </c>
      <c r="BF326">
        <v>5</v>
      </c>
      <c r="BG326">
        <v>2</v>
      </c>
      <c r="BH326">
        <v>2</v>
      </c>
      <c r="BI326">
        <v>0</v>
      </c>
      <c r="BJ326">
        <v>4</v>
      </c>
      <c r="BK326">
        <v>0</v>
      </c>
      <c r="BL326">
        <v>0</v>
      </c>
      <c r="BM326">
        <v>1</v>
      </c>
      <c r="BN326">
        <v>0</v>
      </c>
      <c r="BO326">
        <v>0</v>
      </c>
      <c r="BP326">
        <v>2</v>
      </c>
      <c r="BQ326">
        <v>1</v>
      </c>
      <c r="BR326">
        <v>3</v>
      </c>
      <c r="BS326">
        <v>248</v>
      </c>
      <c r="BT326">
        <v>49</v>
      </c>
      <c r="BU326">
        <v>19</v>
      </c>
      <c r="BV326">
        <v>7</v>
      </c>
      <c r="BW326">
        <v>2</v>
      </c>
      <c r="BX326">
        <v>5</v>
      </c>
      <c r="BY326">
        <v>5</v>
      </c>
      <c r="BZ326">
        <v>2</v>
      </c>
      <c r="CA326">
        <v>3</v>
      </c>
      <c r="CB326">
        <v>2</v>
      </c>
      <c r="CC326">
        <v>2</v>
      </c>
      <c r="CD326">
        <v>2</v>
      </c>
      <c r="CE326">
        <v>49</v>
      </c>
      <c r="CF326">
        <v>54</v>
      </c>
      <c r="CG326">
        <v>25</v>
      </c>
      <c r="CH326">
        <v>2</v>
      </c>
      <c r="CI326">
        <v>12</v>
      </c>
      <c r="CJ326">
        <v>1</v>
      </c>
      <c r="CK326">
        <v>0</v>
      </c>
      <c r="CL326">
        <v>1</v>
      </c>
      <c r="CM326">
        <v>0</v>
      </c>
      <c r="CN326">
        <v>1</v>
      </c>
      <c r="CO326">
        <v>1</v>
      </c>
      <c r="CP326">
        <v>2</v>
      </c>
      <c r="CQ326">
        <v>0</v>
      </c>
      <c r="CR326">
        <v>1</v>
      </c>
      <c r="CS326">
        <v>0</v>
      </c>
      <c r="CT326">
        <v>4</v>
      </c>
      <c r="CU326">
        <v>0</v>
      </c>
      <c r="CV326">
        <v>3</v>
      </c>
      <c r="CW326">
        <v>0</v>
      </c>
      <c r="CX326">
        <v>0</v>
      </c>
      <c r="CY326">
        <v>0</v>
      </c>
      <c r="CZ326">
        <v>1</v>
      </c>
      <c r="DA326">
        <v>54</v>
      </c>
      <c r="DB326">
        <v>97</v>
      </c>
      <c r="DC326">
        <v>17</v>
      </c>
      <c r="DD326">
        <v>0</v>
      </c>
      <c r="DE326">
        <v>3</v>
      </c>
      <c r="DF326">
        <v>1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1</v>
      </c>
      <c r="DM326">
        <v>1</v>
      </c>
      <c r="DN326">
        <v>0</v>
      </c>
      <c r="DO326">
        <v>0</v>
      </c>
      <c r="DP326">
        <v>0</v>
      </c>
      <c r="DQ326">
        <v>74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97</v>
      </c>
      <c r="DX326">
        <v>59</v>
      </c>
      <c r="DY326">
        <v>37</v>
      </c>
      <c r="DZ326">
        <v>5</v>
      </c>
      <c r="EA326">
        <v>1</v>
      </c>
      <c r="EB326">
        <v>1</v>
      </c>
      <c r="EC326">
        <v>1</v>
      </c>
      <c r="ED326">
        <v>3</v>
      </c>
      <c r="EE326">
        <v>2</v>
      </c>
      <c r="EF326">
        <v>4</v>
      </c>
      <c r="EG326">
        <v>0</v>
      </c>
      <c r="EH326">
        <v>0</v>
      </c>
      <c r="EI326">
        <v>0</v>
      </c>
      <c r="EJ326">
        <v>1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4</v>
      </c>
      <c r="ES326">
        <v>59</v>
      </c>
      <c r="ET326">
        <v>71</v>
      </c>
      <c r="EU326">
        <v>34</v>
      </c>
      <c r="EV326">
        <v>4</v>
      </c>
      <c r="EW326">
        <v>4</v>
      </c>
      <c r="EX326">
        <v>6</v>
      </c>
      <c r="EY326">
        <v>2</v>
      </c>
      <c r="EZ326">
        <v>2</v>
      </c>
      <c r="FA326">
        <v>1</v>
      </c>
      <c r="FB326">
        <v>0</v>
      </c>
      <c r="FC326">
        <v>1</v>
      </c>
      <c r="FD326">
        <v>10</v>
      </c>
      <c r="FE326">
        <v>3</v>
      </c>
      <c r="FF326">
        <v>0</v>
      </c>
      <c r="FG326">
        <v>3</v>
      </c>
      <c r="FH326">
        <v>0</v>
      </c>
      <c r="FI326">
        <v>0</v>
      </c>
      <c r="FJ326">
        <v>1</v>
      </c>
      <c r="FK326">
        <v>71</v>
      </c>
      <c r="FL326">
        <v>50</v>
      </c>
      <c r="FM326">
        <v>36</v>
      </c>
      <c r="FN326">
        <v>5</v>
      </c>
      <c r="FO326">
        <v>1</v>
      </c>
      <c r="FP326">
        <v>0</v>
      </c>
      <c r="FQ326">
        <v>1</v>
      </c>
      <c r="FR326">
        <v>2</v>
      </c>
      <c r="FS326">
        <v>0</v>
      </c>
      <c r="FT326">
        <v>1</v>
      </c>
      <c r="FU326">
        <v>0</v>
      </c>
      <c r="FV326">
        <v>0</v>
      </c>
      <c r="FW326">
        <v>2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1</v>
      </c>
      <c r="GD326">
        <v>0</v>
      </c>
      <c r="GE326">
        <v>0</v>
      </c>
      <c r="GF326">
        <v>1</v>
      </c>
      <c r="GG326">
        <v>50</v>
      </c>
      <c r="GH326">
        <v>8</v>
      </c>
      <c r="GI326">
        <v>4</v>
      </c>
      <c r="GJ326">
        <v>0</v>
      </c>
      <c r="GK326">
        <v>0</v>
      </c>
      <c r="GL326">
        <v>3</v>
      </c>
      <c r="GM326">
        <v>0</v>
      </c>
      <c r="GN326">
        <v>0</v>
      </c>
      <c r="GO326">
        <v>0</v>
      </c>
      <c r="GP326" t="s">
        <v>0</v>
      </c>
      <c r="GQ326">
        <v>0</v>
      </c>
      <c r="GR326">
        <v>0</v>
      </c>
      <c r="GS326" t="s">
        <v>0</v>
      </c>
      <c r="GT326">
        <v>0</v>
      </c>
      <c r="GU326">
        <v>0</v>
      </c>
      <c r="GV326">
        <v>0</v>
      </c>
      <c r="GW326">
        <v>0</v>
      </c>
      <c r="GX326">
        <v>1</v>
      </c>
      <c r="GY326">
        <v>8</v>
      </c>
    </row>
    <row r="327" spans="1:207">
      <c r="A327" t="s">
        <v>659</v>
      </c>
      <c r="B327" t="s">
        <v>642</v>
      </c>
      <c r="C327" t="str">
        <f>"281403"</f>
        <v>281403</v>
      </c>
      <c r="D327" t="s">
        <v>658</v>
      </c>
      <c r="E327">
        <v>7</v>
      </c>
      <c r="F327">
        <v>500</v>
      </c>
      <c r="G327">
        <v>380</v>
      </c>
      <c r="H327">
        <v>216</v>
      </c>
      <c r="I327">
        <v>164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164</v>
      </c>
      <c r="T327">
        <v>0</v>
      </c>
      <c r="U327">
        <v>0</v>
      </c>
      <c r="V327">
        <v>164</v>
      </c>
      <c r="W327">
        <v>17</v>
      </c>
      <c r="X327">
        <v>14</v>
      </c>
      <c r="Y327">
        <v>3</v>
      </c>
      <c r="Z327">
        <v>0</v>
      </c>
      <c r="AA327">
        <v>147</v>
      </c>
      <c r="AB327">
        <v>46</v>
      </c>
      <c r="AC327">
        <v>28</v>
      </c>
      <c r="AD327">
        <v>1</v>
      </c>
      <c r="AE327">
        <v>1</v>
      </c>
      <c r="AF327">
        <v>3</v>
      </c>
      <c r="AG327">
        <v>0</v>
      </c>
      <c r="AH327">
        <v>2</v>
      </c>
      <c r="AI327">
        <v>4</v>
      </c>
      <c r="AJ327">
        <v>1</v>
      </c>
      <c r="AK327">
        <v>0</v>
      </c>
      <c r="AL327">
        <v>4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0</v>
      </c>
      <c r="AU327">
        <v>0</v>
      </c>
      <c r="AV327">
        <v>0</v>
      </c>
      <c r="AW327">
        <v>46</v>
      </c>
      <c r="AX327">
        <v>28</v>
      </c>
      <c r="AY327">
        <v>9</v>
      </c>
      <c r="AZ327">
        <v>1</v>
      </c>
      <c r="BA327">
        <v>2</v>
      </c>
      <c r="BB327">
        <v>11</v>
      </c>
      <c r="BC327">
        <v>1</v>
      </c>
      <c r="BD327">
        <v>0</v>
      </c>
      <c r="BE327">
        <v>0</v>
      </c>
      <c r="BF327">
        <v>0</v>
      </c>
      <c r="BG327">
        <v>0</v>
      </c>
      <c r="BH327">
        <v>2</v>
      </c>
      <c r="BI327">
        <v>0</v>
      </c>
      <c r="BJ327">
        <v>0</v>
      </c>
      <c r="BK327">
        <v>0</v>
      </c>
      <c r="BL327">
        <v>0</v>
      </c>
      <c r="BM327">
        <v>1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v>28</v>
      </c>
      <c r="BT327">
        <v>3</v>
      </c>
      <c r="BU327">
        <v>1</v>
      </c>
      <c r="BV327">
        <v>1</v>
      </c>
      <c r="BW327">
        <v>0</v>
      </c>
      <c r="BX327">
        <v>0</v>
      </c>
      <c r="BY327">
        <v>1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3</v>
      </c>
      <c r="CF327">
        <v>7</v>
      </c>
      <c r="CG327">
        <v>4</v>
      </c>
      <c r="CH327">
        <v>0</v>
      </c>
      <c r="CI327">
        <v>0</v>
      </c>
      <c r="CJ327">
        <v>2</v>
      </c>
      <c r="CK327">
        <v>0</v>
      </c>
      <c r="CL327">
        <v>0</v>
      </c>
      <c r="CM327">
        <v>0</v>
      </c>
      <c r="CN327">
        <v>0</v>
      </c>
      <c r="CO327">
        <v>1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7</v>
      </c>
      <c r="DB327">
        <v>16</v>
      </c>
      <c r="DC327">
        <v>7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1</v>
      </c>
      <c r="DL327">
        <v>1</v>
      </c>
      <c r="DM327">
        <v>0</v>
      </c>
      <c r="DN327">
        <v>0</v>
      </c>
      <c r="DO327">
        <v>0</v>
      </c>
      <c r="DP327">
        <v>0</v>
      </c>
      <c r="DQ327">
        <v>7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16</v>
      </c>
      <c r="DX327">
        <v>10</v>
      </c>
      <c r="DY327">
        <v>6</v>
      </c>
      <c r="DZ327">
        <v>0</v>
      </c>
      <c r="EA327">
        <v>0</v>
      </c>
      <c r="EB327">
        <v>0</v>
      </c>
      <c r="EC327">
        <v>0</v>
      </c>
      <c r="ED327">
        <v>3</v>
      </c>
      <c r="EE327">
        <v>0</v>
      </c>
      <c r="EF327">
        <v>1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10</v>
      </c>
      <c r="ET327">
        <v>26</v>
      </c>
      <c r="EU327">
        <v>6</v>
      </c>
      <c r="EV327">
        <v>3</v>
      </c>
      <c r="EW327">
        <v>1</v>
      </c>
      <c r="EX327">
        <v>2</v>
      </c>
      <c r="EY327">
        <v>0</v>
      </c>
      <c r="EZ327">
        <v>0</v>
      </c>
      <c r="FA327">
        <v>1</v>
      </c>
      <c r="FB327">
        <v>1</v>
      </c>
      <c r="FC327">
        <v>2</v>
      </c>
      <c r="FD327">
        <v>6</v>
      </c>
      <c r="FE327">
        <v>2</v>
      </c>
      <c r="FF327">
        <v>0</v>
      </c>
      <c r="FG327">
        <v>0</v>
      </c>
      <c r="FH327">
        <v>1</v>
      </c>
      <c r="FI327">
        <v>0</v>
      </c>
      <c r="FJ327">
        <v>1</v>
      </c>
      <c r="FK327">
        <v>26</v>
      </c>
      <c r="FL327">
        <v>11</v>
      </c>
      <c r="FM327">
        <v>9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1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1</v>
      </c>
      <c r="GF327">
        <v>0</v>
      </c>
      <c r="GG327">
        <v>11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 t="s">
        <v>0</v>
      </c>
      <c r="GQ327">
        <v>0</v>
      </c>
      <c r="GR327">
        <v>0</v>
      </c>
      <c r="GS327" t="s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</row>
    <row r="328" spans="1:207">
      <c r="A328" t="s">
        <v>657</v>
      </c>
      <c r="B328" t="s">
        <v>642</v>
      </c>
      <c r="C328" t="str">
        <f>"281403"</f>
        <v>281403</v>
      </c>
      <c r="D328" t="s">
        <v>355</v>
      </c>
      <c r="E328">
        <v>8</v>
      </c>
      <c r="F328">
        <v>462</v>
      </c>
      <c r="G328">
        <v>350</v>
      </c>
      <c r="H328">
        <v>166</v>
      </c>
      <c r="I328">
        <v>184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184</v>
      </c>
      <c r="T328">
        <v>0</v>
      </c>
      <c r="U328">
        <v>0</v>
      </c>
      <c r="V328">
        <v>184</v>
      </c>
      <c r="W328">
        <v>4</v>
      </c>
      <c r="X328">
        <v>4</v>
      </c>
      <c r="Y328">
        <v>0</v>
      </c>
      <c r="Z328">
        <v>0</v>
      </c>
      <c r="AA328">
        <v>180</v>
      </c>
      <c r="AB328">
        <v>60</v>
      </c>
      <c r="AC328">
        <v>30</v>
      </c>
      <c r="AD328">
        <v>6</v>
      </c>
      <c r="AE328">
        <v>3</v>
      </c>
      <c r="AF328">
        <v>4</v>
      </c>
      <c r="AG328">
        <v>0</v>
      </c>
      <c r="AH328">
        <v>0</v>
      </c>
      <c r="AI328">
        <v>1</v>
      </c>
      <c r="AJ328">
        <v>1</v>
      </c>
      <c r="AK328">
        <v>1</v>
      </c>
      <c r="AL328">
        <v>2</v>
      </c>
      <c r="AM328">
        <v>1</v>
      </c>
      <c r="AN328">
        <v>1</v>
      </c>
      <c r="AO328">
        <v>2</v>
      </c>
      <c r="AP328">
        <v>0</v>
      </c>
      <c r="AQ328">
        <v>5</v>
      </c>
      <c r="AR328">
        <v>1</v>
      </c>
      <c r="AS328">
        <v>0</v>
      </c>
      <c r="AT328">
        <v>0</v>
      </c>
      <c r="AU328">
        <v>1</v>
      </c>
      <c r="AV328">
        <v>1</v>
      </c>
      <c r="AW328">
        <v>60</v>
      </c>
      <c r="AX328">
        <v>42</v>
      </c>
      <c r="AY328">
        <v>15</v>
      </c>
      <c r="AZ328">
        <v>4</v>
      </c>
      <c r="BA328">
        <v>10</v>
      </c>
      <c r="BB328">
        <v>7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5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42</v>
      </c>
      <c r="BT328">
        <v>7</v>
      </c>
      <c r="BU328">
        <v>3</v>
      </c>
      <c r="BV328">
        <v>1</v>
      </c>
      <c r="BW328">
        <v>0</v>
      </c>
      <c r="BX328">
        <v>2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7</v>
      </c>
      <c r="CF328">
        <v>13</v>
      </c>
      <c r="CG328">
        <v>5</v>
      </c>
      <c r="CH328">
        <v>0</v>
      </c>
      <c r="CI328">
        <v>3</v>
      </c>
      <c r="CJ328">
        <v>1</v>
      </c>
      <c r="CK328">
        <v>0</v>
      </c>
      <c r="CL328">
        <v>1</v>
      </c>
      <c r="CM328">
        <v>0</v>
      </c>
      <c r="CN328">
        <v>0</v>
      </c>
      <c r="CO328">
        <v>1</v>
      </c>
      <c r="CP328">
        <v>0</v>
      </c>
      <c r="CQ328">
        <v>1</v>
      </c>
      <c r="CR328">
        <v>0</v>
      </c>
      <c r="CS328">
        <v>0</v>
      </c>
      <c r="CT328">
        <v>1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13</v>
      </c>
      <c r="DB328">
        <v>11</v>
      </c>
      <c r="DC328">
        <v>4</v>
      </c>
      <c r="DD328">
        <v>1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1</v>
      </c>
      <c r="DO328">
        <v>0</v>
      </c>
      <c r="DP328">
        <v>1</v>
      </c>
      <c r="DQ328">
        <v>4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11</v>
      </c>
      <c r="DX328">
        <v>17</v>
      </c>
      <c r="DY328">
        <v>7</v>
      </c>
      <c r="DZ328">
        <v>2</v>
      </c>
      <c r="EA328">
        <v>0</v>
      </c>
      <c r="EB328">
        <v>0</v>
      </c>
      <c r="EC328">
        <v>0</v>
      </c>
      <c r="ED328">
        <v>6</v>
      </c>
      <c r="EE328">
        <v>0</v>
      </c>
      <c r="EF328">
        <v>0</v>
      </c>
      <c r="EG328">
        <v>0</v>
      </c>
      <c r="EH328">
        <v>1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1</v>
      </c>
      <c r="ES328">
        <v>17</v>
      </c>
      <c r="ET328">
        <v>15</v>
      </c>
      <c r="EU328">
        <v>6</v>
      </c>
      <c r="EV328">
        <v>0</v>
      </c>
      <c r="EW328">
        <v>3</v>
      </c>
      <c r="EX328">
        <v>1</v>
      </c>
      <c r="EY328">
        <v>0</v>
      </c>
      <c r="EZ328">
        <v>0</v>
      </c>
      <c r="FA328">
        <v>0</v>
      </c>
      <c r="FB328">
        <v>0</v>
      </c>
      <c r="FC328">
        <v>1</v>
      </c>
      <c r="FD328">
        <v>3</v>
      </c>
      <c r="FE328">
        <v>0</v>
      </c>
      <c r="FF328">
        <v>0</v>
      </c>
      <c r="FG328">
        <v>0</v>
      </c>
      <c r="FH328">
        <v>1</v>
      </c>
      <c r="FI328">
        <v>0</v>
      </c>
      <c r="FJ328">
        <v>0</v>
      </c>
      <c r="FK328">
        <v>15</v>
      </c>
      <c r="FL328">
        <v>13</v>
      </c>
      <c r="FM328">
        <v>7</v>
      </c>
      <c r="FN328">
        <v>2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1</v>
      </c>
      <c r="FV328">
        <v>2</v>
      </c>
      <c r="FW328">
        <v>0</v>
      </c>
      <c r="FX328">
        <v>0</v>
      </c>
      <c r="FY328">
        <v>1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13</v>
      </c>
      <c r="GH328">
        <v>2</v>
      </c>
      <c r="GI328">
        <v>1</v>
      </c>
      <c r="GJ328">
        <v>0</v>
      </c>
      <c r="GK328">
        <v>0</v>
      </c>
      <c r="GL328">
        <v>0</v>
      </c>
      <c r="GM328">
        <v>0</v>
      </c>
      <c r="GN328">
        <v>1</v>
      </c>
      <c r="GO328">
        <v>0</v>
      </c>
      <c r="GP328" t="s">
        <v>0</v>
      </c>
      <c r="GQ328">
        <v>0</v>
      </c>
      <c r="GR328">
        <v>0</v>
      </c>
      <c r="GS328" t="s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2</v>
      </c>
    </row>
    <row r="329" spans="1:207">
      <c r="A329" t="s">
        <v>656</v>
      </c>
      <c r="B329" t="s">
        <v>642</v>
      </c>
      <c r="C329" t="str">
        <f>"281403"</f>
        <v>281403</v>
      </c>
      <c r="D329" t="s">
        <v>355</v>
      </c>
      <c r="E329">
        <v>9</v>
      </c>
      <c r="F329">
        <v>376</v>
      </c>
      <c r="G329">
        <v>290</v>
      </c>
      <c r="H329">
        <v>120</v>
      </c>
      <c r="I329">
        <v>170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170</v>
      </c>
      <c r="T329">
        <v>0</v>
      </c>
      <c r="U329">
        <v>0</v>
      </c>
      <c r="V329">
        <v>170</v>
      </c>
      <c r="W329">
        <v>9</v>
      </c>
      <c r="X329">
        <v>5</v>
      </c>
      <c r="Y329">
        <v>4</v>
      </c>
      <c r="Z329">
        <v>0</v>
      </c>
      <c r="AA329">
        <v>161</v>
      </c>
      <c r="AB329">
        <v>70</v>
      </c>
      <c r="AC329">
        <v>25</v>
      </c>
      <c r="AD329">
        <v>1</v>
      </c>
      <c r="AE329">
        <v>10</v>
      </c>
      <c r="AF329">
        <v>0</v>
      </c>
      <c r="AG329">
        <v>2</v>
      </c>
      <c r="AH329">
        <v>3</v>
      </c>
      <c r="AI329">
        <v>5</v>
      </c>
      <c r="AJ329">
        <v>1</v>
      </c>
      <c r="AK329">
        <v>2</v>
      </c>
      <c r="AL329">
        <v>9</v>
      </c>
      <c r="AM329">
        <v>1</v>
      </c>
      <c r="AN329">
        <v>0</v>
      </c>
      <c r="AO329">
        <v>0</v>
      </c>
      <c r="AP329">
        <v>0</v>
      </c>
      <c r="AQ329">
        <v>5</v>
      </c>
      <c r="AR329">
        <v>3</v>
      </c>
      <c r="AS329">
        <v>0</v>
      </c>
      <c r="AT329">
        <v>1</v>
      </c>
      <c r="AU329">
        <v>1</v>
      </c>
      <c r="AV329">
        <v>1</v>
      </c>
      <c r="AW329">
        <v>70</v>
      </c>
      <c r="AX329">
        <v>29</v>
      </c>
      <c r="AY329">
        <v>9</v>
      </c>
      <c r="AZ329">
        <v>2</v>
      </c>
      <c r="BA329">
        <v>6</v>
      </c>
      <c r="BB329">
        <v>8</v>
      </c>
      <c r="BC329">
        <v>1</v>
      </c>
      <c r="BD329">
        <v>0</v>
      </c>
      <c r="BE329">
        <v>0</v>
      </c>
      <c r="BF329">
        <v>0</v>
      </c>
      <c r="BG329">
        <v>0</v>
      </c>
      <c r="BH329">
        <v>1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1</v>
      </c>
      <c r="BS329">
        <v>29</v>
      </c>
      <c r="BT329">
        <v>10</v>
      </c>
      <c r="BU329">
        <v>1</v>
      </c>
      <c r="BV329">
        <v>1</v>
      </c>
      <c r="BW329">
        <v>0</v>
      </c>
      <c r="BX329">
        <v>4</v>
      </c>
      <c r="BY329">
        <v>1</v>
      </c>
      <c r="BZ329">
        <v>0</v>
      </c>
      <c r="CA329">
        <v>0</v>
      </c>
      <c r="CB329">
        <v>1</v>
      </c>
      <c r="CC329">
        <v>1</v>
      </c>
      <c r="CD329">
        <v>1</v>
      </c>
      <c r="CE329">
        <v>10</v>
      </c>
      <c r="CF329">
        <v>3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1</v>
      </c>
      <c r="CU329">
        <v>0</v>
      </c>
      <c r="CV329">
        <v>0</v>
      </c>
      <c r="CW329">
        <v>1</v>
      </c>
      <c r="CX329">
        <v>0</v>
      </c>
      <c r="CY329">
        <v>0</v>
      </c>
      <c r="CZ329">
        <v>0</v>
      </c>
      <c r="DA329">
        <v>3</v>
      </c>
      <c r="DB329">
        <v>16</v>
      </c>
      <c r="DC329">
        <v>8</v>
      </c>
      <c r="DD329">
        <v>0</v>
      </c>
      <c r="DE329">
        <v>0</v>
      </c>
      <c r="DF329">
        <v>0</v>
      </c>
      <c r="DG329">
        <v>0</v>
      </c>
      <c r="DH329">
        <v>1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7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16</v>
      </c>
      <c r="DX329">
        <v>12</v>
      </c>
      <c r="DY329">
        <v>6</v>
      </c>
      <c r="DZ329">
        <v>2</v>
      </c>
      <c r="EA329">
        <v>0</v>
      </c>
      <c r="EB329">
        <v>1</v>
      </c>
      <c r="EC329">
        <v>0</v>
      </c>
      <c r="ED329">
        <v>0</v>
      </c>
      <c r="EE329">
        <v>0</v>
      </c>
      <c r="EF329">
        <v>2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1</v>
      </c>
      <c r="EO329">
        <v>0</v>
      </c>
      <c r="EP329">
        <v>0</v>
      </c>
      <c r="EQ329">
        <v>0</v>
      </c>
      <c r="ER329">
        <v>0</v>
      </c>
      <c r="ES329">
        <v>12</v>
      </c>
      <c r="ET329">
        <v>14</v>
      </c>
      <c r="EU329">
        <v>5</v>
      </c>
      <c r="EV329">
        <v>0</v>
      </c>
      <c r="EW329">
        <v>2</v>
      </c>
      <c r="EX329">
        <v>2</v>
      </c>
      <c r="EY329">
        <v>0</v>
      </c>
      <c r="EZ329">
        <v>1</v>
      </c>
      <c r="FA329">
        <v>0</v>
      </c>
      <c r="FB329">
        <v>0</v>
      </c>
      <c r="FC329">
        <v>1</v>
      </c>
      <c r="FD329">
        <v>3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14</v>
      </c>
      <c r="FL329">
        <v>6</v>
      </c>
      <c r="FM329">
        <v>5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1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6</v>
      </c>
      <c r="GH329">
        <v>1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 t="s">
        <v>0</v>
      </c>
      <c r="GQ329">
        <v>0</v>
      </c>
      <c r="GR329">
        <v>0</v>
      </c>
      <c r="GS329" t="s">
        <v>0</v>
      </c>
      <c r="GT329">
        <v>0</v>
      </c>
      <c r="GU329">
        <v>0</v>
      </c>
      <c r="GV329">
        <v>0</v>
      </c>
      <c r="GW329">
        <v>0</v>
      </c>
      <c r="GX329">
        <v>1</v>
      </c>
      <c r="GY329">
        <v>1</v>
      </c>
    </row>
    <row r="330" spans="1:207">
      <c r="A330" t="s">
        <v>655</v>
      </c>
      <c r="B330" t="s">
        <v>642</v>
      </c>
      <c r="C330" t="str">
        <f>"281403"</f>
        <v>281403</v>
      </c>
      <c r="D330" t="s">
        <v>355</v>
      </c>
      <c r="E330">
        <v>10</v>
      </c>
      <c r="F330">
        <v>345</v>
      </c>
      <c r="G330">
        <v>260</v>
      </c>
      <c r="H330">
        <v>127</v>
      </c>
      <c r="I330">
        <v>133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133</v>
      </c>
      <c r="T330">
        <v>0</v>
      </c>
      <c r="U330">
        <v>0</v>
      </c>
      <c r="V330">
        <v>133</v>
      </c>
      <c r="W330">
        <v>11</v>
      </c>
      <c r="X330">
        <v>9</v>
      </c>
      <c r="Y330">
        <v>2</v>
      </c>
      <c r="Z330">
        <v>0</v>
      </c>
      <c r="AA330">
        <v>122</v>
      </c>
      <c r="AB330">
        <v>33</v>
      </c>
      <c r="AC330">
        <v>18</v>
      </c>
      <c r="AD330">
        <v>0</v>
      </c>
      <c r="AE330">
        <v>4</v>
      </c>
      <c r="AF330">
        <v>1</v>
      </c>
      <c r="AG330">
        <v>0</v>
      </c>
      <c r="AH330">
        <v>0</v>
      </c>
      <c r="AI330">
        <v>4</v>
      </c>
      <c r="AJ330">
        <v>2</v>
      </c>
      <c r="AK330">
        <v>0</v>
      </c>
      <c r="AL330">
        <v>1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2</v>
      </c>
      <c r="AU330">
        <v>0</v>
      </c>
      <c r="AV330">
        <v>0</v>
      </c>
      <c r="AW330">
        <v>33</v>
      </c>
      <c r="AX330">
        <v>19</v>
      </c>
      <c r="AY330">
        <v>4</v>
      </c>
      <c r="AZ330">
        <v>2</v>
      </c>
      <c r="BA330">
        <v>6</v>
      </c>
      <c r="BB330">
        <v>4</v>
      </c>
      <c r="BC330">
        <v>0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1</v>
      </c>
      <c r="BQ330">
        <v>0</v>
      </c>
      <c r="BR330">
        <v>1</v>
      </c>
      <c r="BS330">
        <v>19</v>
      </c>
      <c r="BT330">
        <v>5</v>
      </c>
      <c r="BU330">
        <v>1</v>
      </c>
      <c r="BV330">
        <v>0</v>
      </c>
      <c r="BW330">
        <v>0</v>
      </c>
      <c r="BX330">
        <v>0</v>
      </c>
      <c r="BY330">
        <v>1</v>
      </c>
      <c r="BZ330">
        <v>0</v>
      </c>
      <c r="CA330">
        <v>0</v>
      </c>
      <c r="CB330">
        <v>1</v>
      </c>
      <c r="CC330">
        <v>0</v>
      </c>
      <c r="CD330">
        <v>2</v>
      </c>
      <c r="CE330">
        <v>5</v>
      </c>
      <c r="CF330">
        <v>8</v>
      </c>
      <c r="CG330">
        <v>6</v>
      </c>
      <c r="CH330">
        <v>0</v>
      </c>
      <c r="CI330">
        <v>1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1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8</v>
      </c>
      <c r="DB330">
        <v>13</v>
      </c>
      <c r="DC330">
        <v>1</v>
      </c>
      <c r="DD330">
        <v>1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11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13</v>
      </c>
      <c r="DX330">
        <v>10</v>
      </c>
      <c r="DY330">
        <v>8</v>
      </c>
      <c r="DZ330">
        <v>0</v>
      </c>
      <c r="EA330">
        <v>0</v>
      </c>
      <c r="EB330">
        <v>0</v>
      </c>
      <c r="EC330">
        <v>0</v>
      </c>
      <c r="ED330">
        <v>1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1</v>
      </c>
      <c r="ES330">
        <v>10</v>
      </c>
      <c r="ET330">
        <v>15</v>
      </c>
      <c r="EU330">
        <v>7</v>
      </c>
      <c r="EV330">
        <v>1</v>
      </c>
      <c r="EW330">
        <v>3</v>
      </c>
      <c r="EX330">
        <v>0</v>
      </c>
      <c r="EY330">
        <v>0</v>
      </c>
      <c r="EZ330">
        <v>1</v>
      </c>
      <c r="FA330">
        <v>0</v>
      </c>
      <c r="FB330">
        <v>0</v>
      </c>
      <c r="FC330">
        <v>0</v>
      </c>
      <c r="FD330">
        <v>3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15</v>
      </c>
      <c r="FL330">
        <v>17</v>
      </c>
      <c r="FM330">
        <v>14</v>
      </c>
      <c r="FN330">
        <v>1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1</v>
      </c>
      <c r="GG330">
        <v>17</v>
      </c>
      <c r="GH330">
        <v>2</v>
      </c>
      <c r="GI330">
        <v>0</v>
      </c>
      <c r="GJ330">
        <v>1</v>
      </c>
      <c r="GK330">
        <v>1</v>
      </c>
      <c r="GL330">
        <v>0</v>
      </c>
      <c r="GM330">
        <v>0</v>
      </c>
      <c r="GN330">
        <v>0</v>
      </c>
      <c r="GO330">
        <v>0</v>
      </c>
      <c r="GP330" t="s">
        <v>0</v>
      </c>
      <c r="GQ330">
        <v>0</v>
      </c>
      <c r="GR330">
        <v>0</v>
      </c>
      <c r="GS330" t="s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2</v>
      </c>
    </row>
    <row r="331" spans="1:207">
      <c r="A331" t="s">
        <v>654</v>
      </c>
      <c r="B331" t="s">
        <v>642</v>
      </c>
      <c r="C331" t="str">
        <f>"281403"</f>
        <v>281403</v>
      </c>
      <c r="D331" t="s">
        <v>355</v>
      </c>
      <c r="E331">
        <v>11</v>
      </c>
      <c r="F331">
        <v>520</v>
      </c>
      <c r="G331">
        <v>400</v>
      </c>
      <c r="H331">
        <v>192</v>
      </c>
      <c r="I331">
        <v>208</v>
      </c>
      <c r="J331">
        <v>1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208</v>
      </c>
      <c r="T331">
        <v>0</v>
      </c>
      <c r="U331">
        <v>0</v>
      </c>
      <c r="V331">
        <v>208</v>
      </c>
      <c r="W331">
        <v>12</v>
      </c>
      <c r="X331">
        <v>5</v>
      </c>
      <c r="Y331">
        <v>7</v>
      </c>
      <c r="Z331">
        <v>0</v>
      </c>
      <c r="AA331">
        <v>196</v>
      </c>
      <c r="AB331">
        <v>65</v>
      </c>
      <c r="AC331">
        <v>26</v>
      </c>
      <c r="AD331">
        <v>1</v>
      </c>
      <c r="AE331">
        <v>9</v>
      </c>
      <c r="AF331">
        <v>3</v>
      </c>
      <c r="AG331">
        <v>2</v>
      </c>
      <c r="AH331">
        <v>1</v>
      </c>
      <c r="AI331">
        <v>2</v>
      </c>
      <c r="AJ331">
        <v>2</v>
      </c>
      <c r="AK331">
        <v>2</v>
      </c>
      <c r="AL331">
        <v>5</v>
      </c>
      <c r="AM331">
        <v>3</v>
      </c>
      <c r="AN331">
        <v>0</v>
      </c>
      <c r="AO331">
        <v>1</v>
      </c>
      <c r="AP331">
        <v>0</v>
      </c>
      <c r="AQ331">
        <v>2</v>
      </c>
      <c r="AR331">
        <v>1</v>
      </c>
      <c r="AS331">
        <v>2</v>
      </c>
      <c r="AT331">
        <v>3</v>
      </c>
      <c r="AU331">
        <v>0</v>
      </c>
      <c r="AV331">
        <v>0</v>
      </c>
      <c r="AW331">
        <v>65</v>
      </c>
      <c r="AX331">
        <v>36</v>
      </c>
      <c r="AY331">
        <v>15</v>
      </c>
      <c r="AZ331">
        <v>1</v>
      </c>
      <c r="BA331">
        <v>9</v>
      </c>
      <c r="BB331">
        <v>8</v>
      </c>
      <c r="BC331">
        <v>0</v>
      </c>
      <c r="BD331">
        <v>1</v>
      </c>
      <c r="BE331">
        <v>0</v>
      </c>
      <c r="BF331">
        <v>1</v>
      </c>
      <c r="BG331">
        <v>0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36</v>
      </c>
      <c r="BT331">
        <v>10</v>
      </c>
      <c r="BU331">
        <v>1</v>
      </c>
      <c r="BV331">
        <v>1</v>
      </c>
      <c r="BW331">
        <v>4</v>
      </c>
      <c r="BX331">
        <v>0</v>
      </c>
      <c r="BY331">
        <v>2</v>
      </c>
      <c r="BZ331">
        <v>2</v>
      </c>
      <c r="CA331">
        <v>0</v>
      </c>
      <c r="CB331">
        <v>0</v>
      </c>
      <c r="CC331">
        <v>0</v>
      </c>
      <c r="CD331">
        <v>0</v>
      </c>
      <c r="CE331">
        <v>10</v>
      </c>
      <c r="CF331">
        <v>11</v>
      </c>
      <c r="CG331">
        <v>6</v>
      </c>
      <c r="CH331">
        <v>0</v>
      </c>
      <c r="CI331">
        <v>3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1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11</v>
      </c>
      <c r="DB331">
        <v>16</v>
      </c>
      <c r="DC331">
        <v>2</v>
      </c>
      <c r="DD331">
        <v>2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2</v>
      </c>
      <c r="DN331">
        <v>0</v>
      </c>
      <c r="DO331">
        <v>0</v>
      </c>
      <c r="DP331">
        <v>0</v>
      </c>
      <c r="DQ331">
        <v>10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16</v>
      </c>
      <c r="DX331">
        <v>7</v>
      </c>
      <c r="DY331">
        <v>1</v>
      </c>
      <c r="DZ331">
        <v>1</v>
      </c>
      <c r="EA331">
        <v>0</v>
      </c>
      <c r="EB331">
        <v>0</v>
      </c>
      <c r="EC331">
        <v>0</v>
      </c>
      <c r="ED331">
        <v>2</v>
      </c>
      <c r="EE331">
        <v>0</v>
      </c>
      <c r="EF331">
        <v>0</v>
      </c>
      <c r="EG331">
        <v>0</v>
      </c>
      <c r="EH331">
        <v>1</v>
      </c>
      <c r="EI331">
        <v>0</v>
      </c>
      <c r="EJ331">
        <v>0</v>
      </c>
      <c r="EK331">
        <v>0</v>
      </c>
      <c r="EL331">
        <v>0</v>
      </c>
      <c r="EM331">
        <v>1</v>
      </c>
      <c r="EN331">
        <v>0</v>
      </c>
      <c r="EO331">
        <v>0</v>
      </c>
      <c r="EP331">
        <v>1</v>
      </c>
      <c r="EQ331">
        <v>0</v>
      </c>
      <c r="ER331">
        <v>0</v>
      </c>
      <c r="ES331">
        <v>7</v>
      </c>
      <c r="ET331">
        <v>29</v>
      </c>
      <c r="EU331">
        <v>12</v>
      </c>
      <c r="EV331">
        <v>1</v>
      </c>
      <c r="EW331">
        <v>0</v>
      </c>
      <c r="EX331">
        <v>0</v>
      </c>
      <c r="EY331">
        <v>5</v>
      </c>
      <c r="EZ331">
        <v>0</v>
      </c>
      <c r="FA331">
        <v>0</v>
      </c>
      <c r="FB331">
        <v>0</v>
      </c>
      <c r="FC331">
        <v>1</v>
      </c>
      <c r="FD331">
        <v>3</v>
      </c>
      <c r="FE331">
        <v>0</v>
      </c>
      <c r="FF331">
        <v>1</v>
      </c>
      <c r="FG331">
        <v>2</v>
      </c>
      <c r="FH331">
        <v>3</v>
      </c>
      <c r="FI331">
        <v>1</v>
      </c>
      <c r="FJ331">
        <v>0</v>
      </c>
      <c r="FK331">
        <v>29</v>
      </c>
      <c r="FL331">
        <v>13</v>
      </c>
      <c r="FM331">
        <v>6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1</v>
      </c>
      <c r="FW331">
        <v>0</v>
      </c>
      <c r="FX331">
        <v>1</v>
      </c>
      <c r="FY331">
        <v>0</v>
      </c>
      <c r="FZ331">
        <v>0</v>
      </c>
      <c r="GA331">
        <v>3</v>
      </c>
      <c r="GB331">
        <v>0</v>
      </c>
      <c r="GC331">
        <v>0</v>
      </c>
      <c r="GD331">
        <v>2</v>
      </c>
      <c r="GE331">
        <v>0</v>
      </c>
      <c r="GF331">
        <v>0</v>
      </c>
      <c r="GG331">
        <v>13</v>
      </c>
      <c r="GH331">
        <v>9</v>
      </c>
      <c r="GI331">
        <v>5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1</v>
      </c>
      <c r="GP331" t="s">
        <v>0</v>
      </c>
      <c r="GQ331">
        <v>1</v>
      </c>
      <c r="GR331">
        <v>0</v>
      </c>
      <c r="GS331" t="s">
        <v>0</v>
      </c>
      <c r="GT331">
        <v>0</v>
      </c>
      <c r="GU331">
        <v>0</v>
      </c>
      <c r="GV331">
        <v>0</v>
      </c>
      <c r="GW331">
        <v>2</v>
      </c>
      <c r="GX331">
        <v>0</v>
      </c>
      <c r="GY331">
        <v>9</v>
      </c>
    </row>
    <row r="332" spans="1:207">
      <c r="A332" t="s">
        <v>653</v>
      </c>
      <c r="B332" t="s">
        <v>642</v>
      </c>
      <c r="C332" t="str">
        <f>"281403"</f>
        <v>281403</v>
      </c>
      <c r="D332" t="s">
        <v>355</v>
      </c>
      <c r="E332">
        <v>12</v>
      </c>
      <c r="F332">
        <v>328</v>
      </c>
      <c r="G332">
        <v>260</v>
      </c>
      <c r="H332">
        <v>174</v>
      </c>
      <c r="I332">
        <v>86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86</v>
      </c>
      <c r="T332">
        <v>0</v>
      </c>
      <c r="U332">
        <v>0</v>
      </c>
      <c r="V332">
        <v>86</v>
      </c>
      <c r="W332">
        <v>3</v>
      </c>
      <c r="X332">
        <v>2</v>
      </c>
      <c r="Y332">
        <v>1</v>
      </c>
      <c r="Z332">
        <v>0</v>
      </c>
      <c r="AA332">
        <v>83</v>
      </c>
      <c r="AB332">
        <v>26</v>
      </c>
      <c r="AC332">
        <v>18</v>
      </c>
      <c r="AD332">
        <v>1</v>
      </c>
      <c r="AE332">
        <v>1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5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26</v>
      </c>
      <c r="AX332">
        <v>11</v>
      </c>
      <c r="AY332">
        <v>2</v>
      </c>
      <c r="AZ332">
        <v>1</v>
      </c>
      <c r="BA332">
        <v>5</v>
      </c>
      <c r="BB332">
        <v>2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11</v>
      </c>
      <c r="BT332">
        <v>4</v>
      </c>
      <c r="BU332">
        <v>2</v>
      </c>
      <c r="BV332">
        <v>0</v>
      </c>
      <c r="BW332">
        <v>1</v>
      </c>
      <c r="BX332">
        <v>0</v>
      </c>
      <c r="BY332">
        <v>1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4</v>
      </c>
      <c r="CF332">
        <v>2</v>
      </c>
      <c r="CG332">
        <v>2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2</v>
      </c>
      <c r="DB332">
        <v>16</v>
      </c>
      <c r="DC332">
        <v>7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1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8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16</v>
      </c>
      <c r="DX332">
        <v>6</v>
      </c>
      <c r="DY332">
        <v>3</v>
      </c>
      <c r="DZ332">
        <v>0</v>
      </c>
      <c r="EA332">
        <v>0</v>
      </c>
      <c r="EB332">
        <v>0</v>
      </c>
      <c r="EC332">
        <v>0</v>
      </c>
      <c r="ED332">
        <v>2</v>
      </c>
      <c r="EE332">
        <v>0</v>
      </c>
      <c r="EF332">
        <v>1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6</v>
      </c>
      <c r="ET332">
        <v>11</v>
      </c>
      <c r="EU332">
        <v>4</v>
      </c>
      <c r="EV332">
        <v>0</v>
      </c>
      <c r="EW332">
        <v>1</v>
      </c>
      <c r="EX332">
        <v>2</v>
      </c>
      <c r="EY332">
        <v>0</v>
      </c>
      <c r="EZ332">
        <v>0</v>
      </c>
      <c r="FA332">
        <v>2</v>
      </c>
      <c r="FB332">
        <v>0</v>
      </c>
      <c r="FC332">
        <v>1</v>
      </c>
      <c r="FD332">
        <v>0</v>
      </c>
      <c r="FE332">
        <v>0</v>
      </c>
      <c r="FF332">
        <v>0</v>
      </c>
      <c r="FG332">
        <v>0</v>
      </c>
      <c r="FH332">
        <v>1</v>
      </c>
      <c r="FI332">
        <v>0</v>
      </c>
      <c r="FJ332">
        <v>0</v>
      </c>
      <c r="FK332">
        <v>11</v>
      </c>
      <c r="FL332">
        <v>6</v>
      </c>
      <c r="FM332">
        <v>3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1</v>
      </c>
      <c r="FT332">
        <v>0</v>
      </c>
      <c r="FU332">
        <v>0</v>
      </c>
      <c r="FV332">
        <v>1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1</v>
      </c>
      <c r="GF332">
        <v>0</v>
      </c>
      <c r="GG332">
        <v>6</v>
      </c>
      <c r="GH332">
        <v>1</v>
      </c>
      <c r="GI332">
        <v>1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 t="s">
        <v>0</v>
      </c>
      <c r="GQ332">
        <v>0</v>
      </c>
      <c r="GR332">
        <v>0</v>
      </c>
      <c r="GS332" t="s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1</v>
      </c>
    </row>
    <row r="333" spans="1:207">
      <c r="A333" t="s">
        <v>652</v>
      </c>
      <c r="B333" t="s">
        <v>642</v>
      </c>
      <c r="C333" t="str">
        <f>"281403"</f>
        <v>281403</v>
      </c>
      <c r="D333" t="s">
        <v>651</v>
      </c>
      <c r="E333">
        <v>13</v>
      </c>
      <c r="F333">
        <v>346</v>
      </c>
      <c r="G333">
        <v>270</v>
      </c>
      <c r="H333">
        <v>197</v>
      </c>
      <c r="I333">
        <v>73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73</v>
      </c>
      <c r="T333">
        <v>0</v>
      </c>
      <c r="U333">
        <v>0</v>
      </c>
      <c r="V333">
        <v>73</v>
      </c>
      <c r="W333">
        <v>4</v>
      </c>
      <c r="X333">
        <v>4</v>
      </c>
      <c r="Y333">
        <v>0</v>
      </c>
      <c r="Z333">
        <v>0</v>
      </c>
      <c r="AA333">
        <v>69</v>
      </c>
      <c r="AB333">
        <v>16</v>
      </c>
      <c r="AC333">
        <v>12</v>
      </c>
      <c r="AD333">
        <v>2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16</v>
      </c>
      <c r="AX333">
        <v>22</v>
      </c>
      <c r="AY333">
        <v>10</v>
      </c>
      <c r="AZ333">
        <v>1</v>
      </c>
      <c r="BA333">
        <v>6</v>
      </c>
      <c r="BB333">
        <v>2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2</v>
      </c>
      <c r="BK333">
        <v>0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22</v>
      </c>
      <c r="BT333">
        <v>2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2</v>
      </c>
      <c r="CA333">
        <v>0</v>
      </c>
      <c r="CB333">
        <v>0</v>
      </c>
      <c r="CC333">
        <v>0</v>
      </c>
      <c r="CD333">
        <v>0</v>
      </c>
      <c r="CE333">
        <v>2</v>
      </c>
      <c r="CF333">
        <v>3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1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1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3</v>
      </c>
      <c r="DB333">
        <v>12</v>
      </c>
      <c r="DC333">
        <v>3</v>
      </c>
      <c r="DD333">
        <v>1</v>
      </c>
      <c r="DE333">
        <v>0</v>
      </c>
      <c r="DF333">
        <v>0</v>
      </c>
      <c r="DG333">
        <v>1</v>
      </c>
      <c r="DH333">
        <v>1</v>
      </c>
      <c r="DI333">
        <v>1</v>
      </c>
      <c r="DJ333">
        <v>1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4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12</v>
      </c>
      <c r="DX333">
        <v>7</v>
      </c>
      <c r="DY333">
        <v>4</v>
      </c>
      <c r="DZ333">
        <v>0</v>
      </c>
      <c r="EA333">
        <v>0</v>
      </c>
      <c r="EB333">
        <v>0</v>
      </c>
      <c r="EC333">
        <v>0</v>
      </c>
      <c r="ED333">
        <v>2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1</v>
      </c>
      <c r="ES333">
        <v>7</v>
      </c>
      <c r="ET333">
        <v>6</v>
      </c>
      <c r="EU333">
        <v>2</v>
      </c>
      <c r="EV333">
        <v>0</v>
      </c>
      <c r="EW333">
        <v>1</v>
      </c>
      <c r="EX333">
        <v>0</v>
      </c>
      <c r="EY333">
        <v>0</v>
      </c>
      <c r="EZ333">
        <v>1</v>
      </c>
      <c r="FA333">
        <v>0</v>
      </c>
      <c r="FB333">
        <v>0</v>
      </c>
      <c r="FC333">
        <v>0</v>
      </c>
      <c r="FD333">
        <v>2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6</v>
      </c>
      <c r="FL333">
        <v>1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1</v>
      </c>
      <c r="GF333">
        <v>0</v>
      </c>
      <c r="GG333">
        <v>1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 t="s">
        <v>0</v>
      </c>
      <c r="GQ333">
        <v>0</v>
      </c>
      <c r="GR333">
        <v>0</v>
      </c>
      <c r="GS333" t="s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</row>
    <row r="334" spans="1:207">
      <c r="A334" t="s">
        <v>650</v>
      </c>
      <c r="B334" t="s">
        <v>642</v>
      </c>
      <c r="C334" t="str">
        <f>"281403"</f>
        <v>281403</v>
      </c>
      <c r="D334" t="s">
        <v>355</v>
      </c>
      <c r="E334">
        <v>14</v>
      </c>
      <c r="F334">
        <v>531</v>
      </c>
      <c r="G334">
        <v>410</v>
      </c>
      <c r="H334">
        <v>178</v>
      </c>
      <c r="I334">
        <v>232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232</v>
      </c>
      <c r="T334">
        <v>0</v>
      </c>
      <c r="U334">
        <v>0</v>
      </c>
      <c r="V334">
        <v>232</v>
      </c>
      <c r="W334">
        <v>10</v>
      </c>
      <c r="X334">
        <v>8</v>
      </c>
      <c r="Y334">
        <v>2</v>
      </c>
      <c r="Z334">
        <v>0</v>
      </c>
      <c r="AA334">
        <v>222</v>
      </c>
      <c r="AB334">
        <v>72</v>
      </c>
      <c r="AC334">
        <v>25</v>
      </c>
      <c r="AD334">
        <v>3</v>
      </c>
      <c r="AE334">
        <v>8</v>
      </c>
      <c r="AF334">
        <v>3</v>
      </c>
      <c r="AG334">
        <v>1</v>
      </c>
      <c r="AH334">
        <v>0</v>
      </c>
      <c r="AI334">
        <v>7</v>
      </c>
      <c r="AJ334">
        <v>3</v>
      </c>
      <c r="AK334">
        <v>0</v>
      </c>
      <c r="AL334">
        <v>7</v>
      </c>
      <c r="AM334">
        <v>0</v>
      </c>
      <c r="AN334">
        <v>0</v>
      </c>
      <c r="AO334">
        <v>1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13</v>
      </c>
      <c r="AW334">
        <v>72</v>
      </c>
      <c r="AX334">
        <v>51</v>
      </c>
      <c r="AY334">
        <v>21</v>
      </c>
      <c r="AZ334">
        <v>0</v>
      </c>
      <c r="BA334">
        <v>13</v>
      </c>
      <c r="BB334">
        <v>7</v>
      </c>
      <c r="BC334">
        <v>2</v>
      </c>
      <c r="BD334">
        <v>0</v>
      </c>
      <c r="BE334">
        <v>0</v>
      </c>
      <c r="BF334">
        <v>2</v>
      </c>
      <c r="BG334">
        <v>0</v>
      </c>
      <c r="BH334">
        <v>1</v>
      </c>
      <c r="BI334">
        <v>1</v>
      </c>
      <c r="BJ334">
        <v>0</v>
      </c>
      <c r="BK334">
        <v>1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</v>
      </c>
      <c r="BS334">
        <v>51</v>
      </c>
      <c r="BT334">
        <v>6</v>
      </c>
      <c r="BU334">
        <v>3</v>
      </c>
      <c r="BV334">
        <v>0</v>
      </c>
      <c r="BW334">
        <v>0</v>
      </c>
      <c r="BX334">
        <v>1</v>
      </c>
      <c r="BY334">
        <v>2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6</v>
      </c>
      <c r="CF334">
        <v>14</v>
      </c>
      <c r="CG334">
        <v>6</v>
      </c>
      <c r="CH334">
        <v>0</v>
      </c>
      <c r="CI334">
        <v>3</v>
      </c>
      <c r="CJ334">
        <v>1</v>
      </c>
      <c r="CK334">
        <v>1</v>
      </c>
      <c r="CL334">
        <v>0</v>
      </c>
      <c r="CM334">
        <v>1</v>
      </c>
      <c r="CN334">
        <v>0</v>
      </c>
      <c r="CO334">
        <v>0</v>
      </c>
      <c r="CP334">
        <v>0</v>
      </c>
      <c r="CQ334">
        <v>0</v>
      </c>
      <c r="CR334">
        <v>1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1</v>
      </c>
      <c r="DA334">
        <v>14</v>
      </c>
      <c r="DB334">
        <v>16</v>
      </c>
      <c r="DC334">
        <v>7</v>
      </c>
      <c r="DD334">
        <v>0</v>
      </c>
      <c r="DE334">
        <v>0</v>
      </c>
      <c r="DF334">
        <v>0</v>
      </c>
      <c r="DG334">
        <v>0</v>
      </c>
      <c r="DH334">
        <v>1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1</v>
      </c>
      <c r="DQ334">
        <v>7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16</v>
      </c>
      <c r="DX334">
        <v>16</v>
      </c>
      <c r="DY334">
        <v>12</v>
      </c>
      <c r="DZ334">
        <v>1</v>
      </c>
      <c r="EA334">
        <v>0</v>
      </c>
      <c r="EB334">
        <v>0</v>
      </c>
      <c r="EC334">
        <v>0</v>
      </c>
      <c r="ED334">
        <v>1</v>
      </c>
      <c r="EE334">
        <v>1</v>
      </c>
      <c r="EF334">
        <v>1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16</v>
      </c>
      <c r="ET334">
        <v>27</v>
      </c>
      <c r="EU334">
        <v>9</v>
      </c>
      <c r="EV334">
        <v>4</v>
      </c>
      <c r="EW334">
        <v>5</v>
      </c>
      <c r="EX334">
        <v>0</v>
      </c>
      <c r="EY334">
        <v>2</v>
      </c>
      <c r="EZ334">
        <v>1</v>
      </c>
      <c r="FA334">
        <v>1</v>
      </c>
      <c r="FB334">
        <v>1</v>
      </c>
      <c r="FC334">
        <v>0</v>
      </c>
      <c r="FD334">
        <v>1</v>
      </c>
      <c r="FE334">
        <v>0</v>
      </c>
      <c r="FF334">
        <v>0</v>
      </c>
      <c r="FG334">
        <v>1</v>
      </c>
      <c r="FH334">
        <v>0</v>
      </c>
      <c r="FI334">
        <v>0</v>
      </c>
      <c r="FJ334">
        <v>2</v>
      </c>
      <c r="FK334">
        <v>27</v>
      </c>
      <c r="FL334">
        <v>18</v>
      </c>
      <c r="FM334">
        <v>10</v>
      </c>
      <c r="FN334">
        <v>4</v>
      </c>
      <c r="FO334">
        <v>1</v>
      </c>
      <c r="FP334">
        <v>0</v>
      </c>
      <c r="FQ334">
        <v>0</v>
      </c>
      <c r="FR334">
        <v>1</v>
      </c>
      <c r="FS334">
        <v>0</v>
      </c>
      <c r="FT334">
        <v>1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1</v>
      </c>
      <c r="GF334">
        <v>0</v>
      </c>
      <c r="GG334">
        <v>18</v>
      </c>
      <c r="GH334">
        <v>2</v>
      </c>
      <c r="GI334">
        <v>2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 t="s">
        <v>0</v>
      </c>
      <c r="GQ334">
        <v>0</v>
      </c>
      <c r="GR334">
        <v>0</v>
      </c>
      <c r="GS334" t="s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2</v>
      </c>
    </row>
    <row r="335" spans="1:207">
      <c r="A335" t="s">
        <v>649</v>
      </c>
      <c r="B335" t="s">
        <v>642</v>
      </c>
      <c r="C335" t="str">
        <f>"281403"</f>
        <v>281403</v>
      </c>
      <c r="D335" t="s">
        <v>648</v>
      </c>
      <c r="E335">
        <v>15</v>
      </c>
      <c r="F335">
        <v>416</v>
      </c>
      <c r="G335">
        <v>310</v>
      </c>
      <c r="H335">
        <v>186</v>
      </c>
      <c r="I335">
        <v>124</v>
      </c>
      <c r="J335">
        <v>0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124</v>
      </c>
      <c r="T335">
        <v>0</v>
      </c>
      <c r="U335">
        <v>0</v>
      </c>
      <c r="V335">
        <v>124</v>
      </c>
      <c r="W335">
        <v>5</v>
      </c>
      <c r="X335">
        <v>2</v>
      </c>
      <c r="Y335">
        <v>3</v>
      </c>
      <c r="Z335">
        <v>0</v>
      </c>
      <c r="AA335">
        <v>119</v>
      </c>
      <c r="AB335">
        <v>23</v>
      </c>
      <c r="AC335">
        <v>14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2</v>
      </c>
      <c r="AM335">
        <v>0</v>
      </c>
      <c r="AN335">
        <v>0</v>
      </c>
      <c r="AO335">
        <v>0</v>
      </c>
      <c r="AP335">
        <v>0</v>
      </c>
      <c r="AQ335">
        <v>2</v>
      </c>
      <c r="AR335">
        <v>1</v>
      </c>
      <c r="AS335">
        <v>0</v>
      </c>
      <c r="AT335">
        <v>0</v>
      </c>
      <c r="AU335">
        <v>2</v>
      </c>
      <c r="AV335">
        <v>1</v>
      </c>
      <c r="AW335">
        <v>23</v>
      </c>
      <c r="AX335">
        <v>17</v>
      </c>
      <c r="AY335">
        <v>3</v>
      </c>
      <c r="AZ335">
        <v>0</v>
      </c>
      <c r="BA335">
        <v>9</v>
      </c>
      <c r="BB335">
        <v>1</v>
      </c>
      <c r="BC335">
        <v>1</v>
      </c>
      <c r="BD335">
        <v>0</v>
      </c>
      <c r="BE335">
        <v>0</v>
      </c>
      <c r="BF335">
        <v>1</v>
      </c>
      <c r="BG335">
        <v>0</v>
      </c>
      <c r="BH335">
        <v>0</v>
      </c>
      <c r="BI335">
        <v>0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17</v>
      </c>
      <c r="BT335">
        <v>3</v>
      </c>
      <c r="BU335">
        <v>3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3</v>
      </c>
      <c r="CF335">
        <v>9</v>
      </c>
      <c r="CG335">
        <v>3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4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2</v>
      </c>
      <c r="CW335">
        <v>0</v>
      </c>
      <c r="CX335">
        <v>0</v>
      </c>
      <c r="CY335">
        <v>0</v>
      </c>
      <c r="CZ335">
        <v>0</v>
      </c>
      <c r="DA335">
        <v>9</v>
      </c>
      <c r="DB335">
        <v>31</v>
      </c>
      <c r="DC335">
        <v>7</v>
      </c>
      <c r="DD335">
        <v>0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1</v>
      </c>
      <c r="DQ335">
        <v>22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31</v>
      </c>
      <c r="DX335">
        <v>5</v>
      </c>
      <c r="DY335">
        <v>2</v>
      </c>
      <c r="DZ335">
        <v>1</v>
      </c>
      <c r="EA335">
        <v>0</v>
      </c>
      <c r="EB335">
        <v>1</v>
      </c>
      <c r="EC335">
        <v>0</v>
      </c>
      <c r="ED335">
        <v>1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5</v>
      </c>
      <c r="ET335">
        <v>20</v>
      </c>
      <c r="EU335">
        <v>5</v>
      </c>
      <c r="EV335">
        <v>0</v>
      </c>
      <c r="EW335">
        <v>2</v>
      </c>
      <c r="EX335">
        <v>1</v>
      </c>
      <c r="EY335">
        <v>3</v>
      </c>
      <c r="EZ335">
        <v>1</v>
      </c>
      <c r="FA335">
        <v>1</v>
      </c>
      <c r="FB335">
        <v>0</v>
      </c>
      <c r="FC335">
        <v>0</v>
      </c>
      <c r="FD335">
        <v>1</v>
      </c>
      <c r="FE335">
        <v>1</v>
      </c>
      <c r="FF335">
        <v>0</v>
      </c>
      <c r="FG335">
        <v>0</v>
      </c>
      <c r="FH335">
        <v>2</v>
      </c>
      <c r="FI335">
        <v>0</v>
      </c>
      <c r="FJ335">
        <v>3</v>
      </c>
      <c r="FK335">
        <v>20</v>
      </c>
      <c r="FL335">
        <v>7</v>
      </c>
      <c r="FM335">
        <v>5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1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1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7</v>
      </c>
      <c r="GH335">
        <v>4</v>
      </c>
      <c r="GI335">
        <v>2</v>
      </c>
      <c r="GJ335">
        <v>0</v>
      </c>
      <c r="GK335">
        <v>0</v>
      </c>
      <c r="GL335">
        <v>0</v>
      </c>
      <c r="GM335">
        <v>0</v>
      </c>
      <c r="GN335">
        <v>2</v>
      </c>
      <c r="GO335">
        <v>0</v>
      </c>
      <c r="GP335" t="s">
        <v>0</v>
      </c>
      <c r="GQ335">
        <v>0</v>
      </c>
      <c r="GR335">
        <v>0</v>
      </c>
      <c r="GS335" t="s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4</v>
      </c>
    </row>
    <row r="336" spans="1:207">
      <c r="A336" t="s">
        <v>647</v>
      </c>
      <c r="B336" t="s">
        <v>642</v>
      </c>
      <c r="C336" t="str">
        <f>"281403"</f>
        <v>281403</v>
      </c>
      <c r="D336" t="s">
        <v>646</v>
      </c>
      <c r="E336">
        <v>16</v>
      </c>
      <c r="F336">
        <v>585</v>
      </c>
      <c r="G336">
        <v>440</v>
      </c>
      <c r="H336">
        <v>276</v>
      </c>
      <c r="I336">
        <v>164</v>
      </c>
      <c r="J336">
        <v>0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164</v>
      </c>
      <c r="T336">
        <v>0</v>
      </c>
      <c r="U336">
        <v>0</v>
      </c>
      <c r="V336">
        <v>164</v>
      </c>
      <c r="W336">
        <v>4</v>
      </c>
      <c r="X336">
        <v>4</v>
      </c>
      <c r="Y336">
        <v>0</v>
      </c>
      <c r="Z336">
        <v>0</v>
      </c>
      <c r="AA336">
        <v>160</v>
      </c>
      <c r="AB336">
        <v>52</v>
      </c>
      <c r="AC336">
        <v>29</v>
      </c>
      <c r="AD336">
        <v>3</v>
      </c>
      <c r="AE336">
        <v>2</v>
      </c>
      <c r="AF336">
        <v>3</v>
      </c>
      <c r="AG336">
        <v>1</v>
      </c>
      <c r="AH336">
        <v>0</v>
      </c>
      <c r="AI336">
        <v>0</v>
      </c>
      <c r="AJ336">
        <v>1</v>
      </c>
      <c r="AK336">
        <v>1</v>
      </c>
      <c r="AL336">
        <v>1</v>
      </c>
      <c r="AM336">
        <v>1</v>
      </c>
      <c r="AN336">
        <v>2</v>
      </c>
      <c r="AO336">
        <v>0</v>
      </c>
      <c r="AP336">
        <v>0</v>
      </c>
      <c r="AQ336">
        <v>0</v>
      </c>
      <c r="AR336">
        <v>1</v>
      </c>
      <c r="AS336">
        <v>1</v>
      </c>
      <c r="AT336">
        <v>1</v>
      </c>
      <c r="AU336">
        <v>0</v>
      </c>
      <c r="AV336">
        <v>5</v>
      </c>
      <c r="AW336">
        <v>52</v>
      </c>
      <c r="AX336">
        <v>41</v>
      </c>
      <c r="AY336">
        <v>16</v>
      </c>
      <c r="AZ336">
        <v>3</v>
      </c>
      <c r="BA336">
        <v>7</v>
      </c>
      <c r="BB336">
        <v>7</v>
      </c>
      <c r="BC336">
        <v>1</v>
      </c>
      <c r="BD336">
        <v>0</v>
      </c>
      <c r="BE336">
        <v>0</v>
      </c>
      <c r="BF336">
        <v>2</v>
      </c>
      <c r="BG336">
        <v>0</v>
      </c>
      <c r="BH336">
        <v>0</v>
      </c>
      <c r="BI336">
        <v>2</v>
      </c>
      <c r="BJ336">
        <v>2</v>
      </c>
      <c r="BK336">
        <v>0</v>
      </c>
      <c r="BL336">
        <v>1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41</v>
      </c>
      <c r="BT336">
        <v>1</v>
      </c>
      <c r="BU336">
        <v>1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1</v>
      </c>
      <c r="CF336">
        <v>11</v>
      </c>
      <c r="CG336">
        <v>4</v>
      </c>
      <c r="CH336">
        <v>0</v>
      </c>
      <c r="CI336">
        <v>4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1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1</v>
      </c>
      <c r="CY336">
        <v>0</v>
      </c>
      <c r="CZ336">
        <v>0</v>
      </c>
      <c r="DA336">
        <v>11</v>
      </c>
      <c r="DB336">
        <v>12</v>
      </c>
      <c r="DC336">
        <v>4</v>
      </c>
      <c r="DD336">
        <v>0</v>
      </c>
      <c r="DE336">
        <v>0</v>
      </c>
      <c r="DF336">
        <v>0</v>
      </c>
      <c r="DG336">
        <v>1</v>
      </c>
      <c r="DH336">
        <v>0</v>
      </c>
      <c r="DI336">
        <v>1</v>
      </c>
      <c r="DJ336">
        <v>0</v>
      </c>
      <c r="DK336">
        <v>0</v>
      </c>
      <c r="DL336">
        <v>1</v>
      </c>
      <c r="DM336">
        <v>0</v>
      </c>
      <c r="DN336">
        <v>0</v>
      </c>
      <c r="DO336">
        <v>0</v>
      </c>
      <c r="DP336">
        <v>0</v>
      </c>
      <c r="DQ336">
        <v>4</v>
      </c>
      <c r="DR336">
        <v>0</v>
      </c>
      <c r="DS336">
        <v>1</v>
      </c>
      <c r="DT336">
        <v>0</v>
      </c>
      <c r="DU336">
        <v>0</v>
      </c>
      <c r="DV336">
        <v>0</v>
      </c>
      <c r="DW336">
        <v>12</v>
      </c>
      <c r="DX336">
        <v>13</v>
      </c>
      <c r="DY336">
        <v>5</v>
      </c>
      <c r="DZ336">
        <v>0</v>
      </c>
      <c r="EA336">
        <v>0</v>
      </c>
      <c r="EB336">
        <v>3</v>
      </c>
      <c r="EC336">
        <v>0</v>
      </c>
      <c r="ED336">
        <v>2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1</v>
      </c>
      <c r="EN336">
        <v>0</v>
      </c>
      <c r="EO336">
        <v>0</v>
      </c>
      <c r="EP336">
        <v>0</v>
      </c>
      <c r="EQ336">
        <v>0</v>
      </c>
      <c r="ER336">
        <v>2</v>
      </c>
      <c r="ES336">
        <v>13</v>
      </c>
      <c r="ET336">
        <v>20</v>
      </c>
      <c r="EU336">
        <v>8</v>
      </c>
      <c r="EV336">
        <v>2</v>
      </c>
      <c r="EW336">
        <v>2</v>
      </c>
      <c r="EX336">
        <v>0</v>
      </c>
      <c r="EY336">
        <v>0</v>
      </c>
      <c r="EZ336">
        <v>1</v>
      </c>
      <c r="FA336">
        <v>1</v>
      </c>
      <c r="FB336">
        <v>0</v>
      </c>
      <c r="FC336">
        <v>0</v>
      </c>
      <c r="FD336">
        <v>4</v>
      </c>
      <c r="FE336">
        <v>0</v>
      </c>
      <c r="FF336">
        <v>0</v>
      </c>
      <c r="FG336">
        <v>0</v>
      </c>
      <c r="FH336">
        <v>0</v>
      </c>
      <c r="FI336">
        <v>1</v>
      </c>
      <c r="FJ336">
        <v>1</v>
      </c>
      <c r="FK336">
        <v>20</v>
      </c>
      <c r="FL336">
        <v>9</v>
      </c>
      <c r="FM336">
        <v>6</v>
      </c>
      <c r="FN336">
        <v>0</v>
      </c>
      <c r="FO336">
        <v>0</v>
      </c>
      <c r="FP336">
        <v>0</v>
      </c>
      <c r="FQ336">
        <v>0</v>
      </c>
      <c r="FR336">
        <v>1</v>
      </c>
      <c r="FS336">
        <v>0</v>
      </c>
      <c r="FT336">
        <v>0</v>
      </c>
      <c r="FU336">
        <v>0</v>
      </c>
      <c r="FV336">
        <v>2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9</v>
      </c>
      <c r="GH336">
        <v>1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 t="s">
        <v>0</v>
      </c>
      <c r="GQ336">
        <v>0</v>
      </c>
      <c r="GR336">
        <v>0</v>
      </c>
      <c r="GS336" t="s">
        <v>0</v>
      </c>
      <c r="GT336">
        <v>1</v>
      </c>
      <c r="GU336">
        <v>0</v>
      </c>
      <c r="GV336">
        <v>0</v>
      </c>
      <c r="GW336">
        <v>0</v>
      </c>
      <c r="GX336">
        <v>0</v>
      </c>
      <c r="GY336">
        <v>1</v>
      </c>
    </row>
    <row r="337" spans="1:207">
      <c r="A337" t="s">
        <v>645</v>
      </c>
      <c r="B337" t="s">
        <v>642</v>
      </c>
      <c r="C337" t="str">
        <f>"281403"</f>
        <v>281403</v>
      </c>
      <c r="D337" t="s">
        <v>644</v>
      </c>
      <c r="E337">
        <v>17</v>
      </c>
      <c r="F337">
        <v>75</v>
      </c>
      <c r="G337">
        <v>90</v>
      </c>
      <c r="H337">
        <v>90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 t="s">
        <v>0</v>
      </c>
      <c r="GQ337">
        <v>0</v>
      </c>
      <c r="GR337">
        <v>0</v>
      </c>
      <c r="GS337" t="s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</row>
    <row r="338" spans="1:207">
      <c r="A338" t="s">
        <v>643</v>
      </c>
      <c r="B338" t="s">
        <v>642</v>
      </c>
      <c r="C338" t="str">
        <f>"281403"</f>
        <v>281403</v>
      </c>
      <c r="D338" t="s">
        <v>641</v>
      </c>
      <c r="E338">
        <v>18</v>
      </c>
      <c r="F338">
        <v>16</v>
      </c>
      <c r="G338">
        <v>16</v>
      </c>
      <c r="H338">
        <v>10</v>
      </c>
      <c r="I338">
        <v>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6</v>
      </c>
      <c r="T338">
        <v>0</v>
      </c>
      <c r="U338">
        <v>0</v>
      </c>
      <c r="V338">
        <v>6</v>
      </c>
      <c r="W338">
        <v>0</v>
      </c>
      <c r="X338">
        <v>0</v>
      </c>
      <c r="Y338">
        <v>0</v>
      </c>
      <c r="Z338">
        <v>0</v>
      </c>
      <c r="AA338">
        <v>6</v>
      </c>
      <c r="AB338">
        <v>2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2</v>
      </c>
      <c r="AX338">
        <v>1</v>
      </c>
      <c r="AY338">
        <v>0</v>
      </c>
      <c r="AZ338">
        <v>0</v>
      </c>
      <c r="BA338">
        <v>0</v>
      </c>
      <c r="BB338">
        <v>1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2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2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2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1</v>
      </c>
      <c r="EU338">
        <v>1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1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 t="s">
        <v>0</v>
      </c>
      <c r="GQ338">
        <v>0</v>
      </c>
      <c r="GR338">
        <v>0</v>
      </c>
      <c r="GS338" t="s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</row>
    <row r="339" spans="1:207">
      <c r="A339" t="s">
        <v>640</v>
      </c>
      <c r="B339" t="s">
        <v>622</v>
      </c>
      <c r="C339" t="str">
        <f>"281404"</f>
        <v>281404</v>
      </c>
      <c r="D339" t="s">
        <v>638</v>
      </c>
      <c r="E339">
        <v>1</v>
      </c>
      <c r="F339">
        <v>1278</v>
      </c>
      <c r="G339">
        <v>980</v>
      </c>
      <c r="H339">
        <v>226</v>
      </c>
      <c r="I339">
        <v>754</v>
      </c>
      <c r="J339">
        <v>0</v>
      </c>
      <c r="K339">
        <v>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755</v>
      </c>
      <c r="T339">
        <v>0</v>
      </c>
      <c r="U339">
        <v>2</v>
      </c>
      <c r="V339">
        <v>753</v>
      </c>
      <c r="W339">
        <v>13</v>
      </c>
      <c r="X339">
        <v>6</v>
      </c>
      <c r="Y339">
        <v>5</v>
      </c>
      <c r="Z339">
        <v>0</v>
      </c>
      <c r="AA339">
        <v>740</v>
      </c>
      <c r="AB339">
        <v>188</v>
      </c>
      <c r="AC339">
        <v>98</v>
      </c>
      <c r="AD339">
        <v>7</v>
      </c>
      <c r="AE339">
        <v>10</v>
      </c>
      <c r="AF339">
        <v>4</v>
      </c>
      <c r="AG339">
        <v>4</v>
      </c>
      <c r="AH339">
        <v>6</v>
      </c>
      <c r="AI339">
        <v>2</v>
      </c>
      <c r="AJ339">
        <v>2</v>
      </c>
      <c r="AK339">
        <v>2</v>
      </c>
      <c r="AL339">
        <v>1</v>
      </c>
      <c r="AM339">
        <v>0</v>
      </c>
      <c r="AN339">
        <v>1</v>
      </c>
      <c r="AO339">
        <v>2</v>
      </c>
      <c r="AP339">
        <v>0</v>
      </c>
      <c r="AQ339">
        <v>11</v>
      </c>
      <c r="AR339">
        <v>0</v>
      </c>
      <c r="AS339">
        <v>0</v>
      </c>
      <c r="AT339">
        <v>9</v>
      </c>
      <c r="AU339">
        <v>22</v>
      </c>
      <c r="AV339">
        <v>7</v>
      </c>
      <c r="AW339">
        <v>188</v>
      </c>
      <c r="AX339">
        <v>255</v>
      </c>
      <c r="AY339">
        <v>116</v>
      </c>
      <c r="AZ339">
        <v>18</v>
      </c>
      <c r="BA339">
        <v>53</v>
      </c>
      <c r="BB339">
        <v>29</v>
      </c>
      <c r="BC339">
        <v>2</v>
      </c>
      <c r="BD339">
        <v>1</v>
      </c>
      <c r="BE339">
        <v>3</v>
      </c>
      <c r="BF339">
        <v>19</v>
      </c>
      <c r="BG339">
        <v>0</v>
      </c>
      <c r="BH339">
        <v>1</v>
      </c>
      <c r="BI339">
        <v>2</v>
      </c>
      <c r="BJ339">
        <v>5</v>
      </c>
      <c r="BK339">
        <v>2</v>
      </c>
      <c r="BL339">
        <v>0</v>
      </c>
      <c r="BM339">
        <v>2</v>
      </c>
      <c r="BN339">
        <v>0</v>
      </c>
      <c r="BO339">
        <v>0</v>
      </c>
      <c r="BP339">
        <v>0</v>
      </c>
      <c r="BQ339">
        <v>0</v>
      </c>
      <c r="BR339">
        <v>2</v>
      </c>
      <c r="BS339">
        <v>255</v>
      </c>
      <c r="BT339">
        <v>29</v>
      </c>
      <c r="BU339">
        <v>12</v>
      </c>
      <c r="BV339">
        <v>2</v>
      </c>
      <c r="BW339">
        <v>3</v>
      </c>
      <c r="BX339">
        <v>3</v>
      </c>
      <c r="BY339">
        <v>2</v>
      </c>
      <c r="BZ339">
        <v>2</v>
      </c>
      <c r="CA339">
        <v>2</v>
      </c>
      <c r="CB339">
        <v>0</v>
      </c>
      <c r="CC339">
        <v>0</v>
      </c>
      <c r="CD339">
        <v>3</v>
      </c>
      <c r="CE339">
        <v>29</v>
      </c>
      <c r="CF339">
        <v>36</v>
      </c>
      <c r="CG339">
        <v>17</v>
      </c>
      <c r="CH339">
        <v>0</v>
      </c>
      <c r="CI339">
        <v>5</v>
      </c>
      <c r="CJ339">
        <v>0</v>
      </c>
      <c r="CK339">
        <v>4</v>
      </c>
      <c r="CL339">
        <v>3</v>
      </c>
      <c r="CM339">
        <v>0</v>
      </c>
      <c r="CN339">
        <v>0</v>
      </c>
      <c r="CO339">
        <v>2</v>
      </c>
      <c r="CP339">
        <v>1</v>
      </c>
      <c r="CQ339">
        <v>0</v>
      </c>
      <c r="CR339">
        <v>0</v>
      </c>
      <c r="CS339">
        <v>0</v>
      </c>
      <c r="CT339">
        <v>0</v>
      </c>
      <c r="CU339">
        <v>1</v>
      </c>
      <c r="CV339">
        <v>1</v>
      </c>
      <c r="CW339">
        <v>0</v>
      </c>
      <c r="CX339">
        <v>0</v>
      </c>
      <c r="CY339">
        <v>0</v>
      </c>
      <c r="CZ339">
        <v>2</v>
      </c>
      <c r="DA339">
        <v>36</v>
      </c>
      <c r="DB339">
        <v>27</v>
      </c>
      <c r="DC339">
        <v>20</v>
      </c>
      <c r="DD339">
        <v>2</v>
      </c>
      <c r="DE339">
        <v>0</v>
      </c>
      <c r="DF339">
        <v>2</v>
      </c>
      <c r="DG339">
        <v>0</v>
      </c>
      <c r="DH339">
        <v>0</v>
      </c>
      <c r="DI339">
        <v>0</v>
      </c>
      <c r="DJ339">
        <v>1</v>
      </c>
      <c r="DK339">
        <v>0</v>
      </c>
      <c r="DL339">
        <v>1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1</v>
      </c>
      <c r="DW339">
        <v>27</v>
      </c>
      <c r="DX339">
        <v>57</v>
      </c>
      <c r="DY339">
        <v>32</v>
      </c>
      <c r="DZ339">
        <v>4</v>
      </c>
      <c r="EA339">
        <v>0</v>
      </c>
      <c r="EB339">
        <v>0</v>
      </c>
      <c r="EC339">
        <v>1</v>
      </c>
      <c r="ED339">
        <v>0</v>
      </c>
      <c r="EE339">
        <v>3</v>
      </c>
      <c r="EF339">
        <v>1</v>
      </c>
      <c r="EG339">
        <v>1</v>
      </c>
      <c r="EH339">
        <v>1</v>
      </c>
      <c r="EI339">
        <v>0</v>
      </c>
      <c r="EJ339">
        <v>1</v>
      </c>
      <c r="EK339">
        <v>0</v>
      </c>
      <c r="EL339">
        <v>2</v>
      </c>
      <c r="EM339">
        <v>1</v>
      </c>
      <c r="EN339">
        <v>2</v>
      </c>
      <c r="EO339">
        <v>0</v>
      </c>
      <c r="EP339">
        <v>1</v>
      </c>
      <c r="EQ339">
        <v>0</v>
      </c>
      <c r="ER339">
        <v>7</v>
      </c>
      <c r="ES339">
        <v>57</v>
      </c>
      <c r="ET339">
        <v>54</v>
      </c>
      <c r="EU339">
        <v>12</v>
      </c>
      <c r="EV339">
        <v>5</v>
      </c>
      <c r="EW339">
        <v>9</v>
      </c>
      <c r="EX339">
        <v>3</v>
      </c>
      <c r="EY339">
        <v>1</v>
      </c>
      <c r="EZ339">
        <v>0</v>
      </c>
      <c r="FA339">
        <v>2</v>
      </c>
      <c r="FB339">
        <v>0</v>
      </c>
      <c r="FC339">
        <v>2</v>
      </c>
      <c r="FD339">
        <v>10</v>
      </c>
      <c r="FE339">
        <v>1</v>
      </c>
      <c r="FF339">
        <v>0</v>
      </c>
      <c r="FG339">
        <v>1</v>
      </c>
      <c r="FH339">
        <v>5</v>
      </c>
      <c r="FI339">
        <v>0</v>
      </c>
      <c r="FJ339">
        <v>3</v>
      </c>
      <c r="FK339">
        <v>54</v>
      </c>
      <c r="FL339">
        <v>88</v>
      </c>
      <c r="FM339">
        <v>48</v>
      </c>
      <c r="FN339">
        <v>14</v>
      </c>
      <c r="FO339">
        <v>2</v>
      </c>
      <c r="FP339">
        <v>3</v>
      </c>
      <c r="FQ339">
        <v>0</v>
      </c>
      <c r="FR339">
        <v>8</v>
      </c>
      <c r="FS339">
        <v>3</v>
      </c>
      <c r="FT339">
        <v>2</v>
      </c>
      <c r="FU339">
        <v>0</v>
      </c>
      <c r="FV339">
        <v>4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1</v>
      </c>
      <c r="GE339">
        <v>1</v>
      </c>
      <c r="GF339">
        <v>2</v>
      </c>
      <c r="GG339">
        <v>88</v>
      </c>
      <c r="GH339">
        <v>6</v>
      </c>
      <c r="GI339">
        <v>3</v>
      </c>
      <c r="GJ339">
        <v>1</v>
      </c>
      <c r="GK339">
        <v>0</v>
      </c>
      <c r="GL339">
        <v>0</v>
      </c>
      <c r="GM339">
        <v>0</v>
      </c>
      <c r="GN339">
        <v>2</v>
      </c>
      <c r="GO339">
        <v>0</v>
      </c>
      <c r="GP339" t="s">
        <v>0</v>
      </c>
      <c r="GQ339">
        <v>0</v>
      </c>
      <c r="GR339">
        <v>0</v>
      </c>
      <c r="GS339" t="s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6</v>
      </c>
    </row>
    <row r="340" spans="1:207">
      <c r="A340" t="s">
        <v>639</v>
      </c>
      <c r="B340" t="s">
        <v>622</v>
      </c>
      <c r="C340" t="str">
        <f>"281404"</f>
        <v>281404</v>
      </c>
      <c r="D340" t="s">
        <v>638</v>
      </c>
      <c r="E340">
        <v>2</v>
      </c>
      <c r="F340">
        <v>1183</v>
      </c>
      <c r="G340">
        <v>900</v>
      </c>
      <c r="H340">
        <v>203</v>
      </c>
      <c r="I340">
        <v>697</v>
      </c>
      <c r="J340">
        <v>0</v>
      </c>
      <c r="K340">
        <v>1</v>
      </c>
      <c r="L340">
        <v>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6</v>
      </c>
      <c r="S340">
        <v>701</v>
      </c>
      <c r="T340">
        <v>6</v>
      </c>
      <c r="U340">
        <v>0</v>
      </c>
      <c r="V340">
        <v>701</v>
      </c>
      <c r="W340">
        <v>11</v>
      </c>
      <c r="X340">
        <v>6</v>
      </c>
      <c r="Y340">
        <v>5</v>
      </c>
      <c r="Z340">
        <v>0</v>
      </c>
      <c r="AA340">
        <v>690</v>
      </c>
      <c r="AB340">
        <v>148</v>
      </c>
      <c r="AC340">
        <v>71</v>
      </c>
      <c r="AD340">
        <v>16</v>
      </c>
      <c r="AE340">
        <v>3</v>
      </c>
      <c r="AF340">
        <v>3</v>
      </c>
      <c r="AG340">
        <v>2</v>
      </c>
      <c r="AH340">
        <v>6</v>
      </c>
      <c r="AI340">
        <v>0</v>
      </c>
      <c r="AJ340">
        <v>4</v>
      </c>
      <c r="AK340">
        <v>4</v>
      </c>
      <c r="AL340">
        <v>5</v>
      </c>
      <c r="AM340">
        <v>2</v>
      </c>
      <c r="AN340">
        <v>0</v>
      </c>
      <c r="AO340">
        <v>0</v>
      </c>
      <c r="AP340">
        <v>1</v>
      </c>
      <c r="AQ340">
        <v>4</v>
      </c>
      <c r="AR340">
        <v>0</v>
      </c>
      <c r="AS340">
        <v>0</v>
      </c>
      <c r="AT340">
        <v>2</v>
      </c>
      <c r="AU340">
        <v>16</v>
      </c>
      <c r="AV340">
        <v>9</v>
      </c>
      <c r="AW340">
        <v>148</v>
      </c>
      <c r="AX340">
        <v>262</v>
      </c>
      <c r="AY340">
        <v>111</v>
      </c>
      <c r="AZ340">
        <v>21</v>
      </c>
      <c r="BA340">
        <v>60</v>
      </c>
      <c r="BB340">
        <v>21</v>
      </c>
      <c r="BC340">
        <v>2</v>
      </c>
      <c r="BD340">
        <v>2</v>
      </c>
      <c r="BE340">
        <v>1</v>
      </c>
      <c r="BF340">
        <v>32</v>
      </c>
      <c r="BG340">
        <v>0</v>
      </c>
      <c r="BH340">
        <v>4</v>
      </c>
      <c r="BI340">
        <v>0</v>
      </c>
      <c r="BJ340">
        <v>7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1</v>
      </c>
      <c r="BQ340">
        <v>0</v>
      </c>
      <c r="BR340">
        <v>0</v>
      </c>
      <c r="BS340">
        <v>262</v>
      </c>
      <c r="BT340">
        <v>34</v>
      </c>
      <c r="BU340">
        <v>16</v>
      </c>
      <c r="BV340">
        <v>4</v>
      </c>
      <c r="BW340">
        <v>0</v>
      </c>
      <c r="BX340">
        <v>1</v>
      </c>
      <c r="BY340">
        <v>4</v>
      </c>
      <c r="BZ340">
        <v>3</v>
      </c>
      <c r="CA340">
        <v>1</v>
      </c>
      <c r="CB340">
        <v>1</v>
      </c>
      <c r="CC340">
        <v>0</v>
      </c>
      <c r="CD340">
        <v>4</v>
      </c>
      <c r="CE340">
        <v>34</v>
      </c>
      <c r="CF340">
        <v>30</v>
      </c>
      <c r="CG340">
        <v>13</v>
      </c>
      <c r="CH340">
        <v>2</v>
      </c>
      <c r="CI340">
        <v>3</v>
      </c>
      <c r="CJ340">
        <v>1</v>
      </c>
      <c r="CK340">
        <v>1</v>
      </c>
      <c r="CL340">
        <v>3</v>
      </c>
      <c r="CM340">
        <v>0</v>
      </c>
      <c r="CN340">
        <v>0</v>
      </c>
      <c r="CO340">
        <v>1</v>
      </c>
      <c r="CP340">
        <v>0</v>
      </c>
      <c r="CQ340">
        <v>2</v>
      </c>
      <c r="CR340">
        <v>0</v>
      </c>
      <c r="CS340">
        <v>0</v>
      </c>
      <c r="CT340">
        <v>2</v>
      </c>
      <c r="CU340">
        <v>0</v>
      </c>
      <c r="CV340">
        <v>2</v>
      </c>
      <c r="CW340">
        <v>0</v>
      </c>
      <c r="CX340">
        <v>0</v>
      </c>
      <c r="CY340">
        <v>0</v>
      </c>
      <c r="CZ340">
        <v>0</v>
      </c>
      <c r="DA340">
        <v>30</v>
      </c>
      <c r="DB340">
        <v>43</v>
      </c>
      <c r="DC340">
        <v>22</v>
      </c>
      <c r="DD340">
        <v>5</v>
      </c>
      <c r="DE340">
        <v>1</v>
      </c>
      <c r="DF340">
        <v>5</v>
      </c>
      <c r="DG340">
        <v>0</v>
      </c>
      <c r="DH340">
        <v>1</v>
      </c>
      <c r="DI340">
        <v>1</v>
      </c>
      <c r="DJ340">
        <v>2</v>
      </c>
      <c r="DK340">
        <v>0</v>
      </c>
      <c r="DL340">
        <v>4</v>
      </c>
      <c r="DM340">
        <v>0</v>
      </c>
      <c r="DN340">
        <v>0</v>
      </c>
      <c r="DO340">
        <v>0</v>
      </c>
      <c r="DP340">
        <v>0</v>
      </c>
      <c r="DQ340">
        <v>1</v>
      </c>
      <c r="DR340">
        <v>0</v>
      </c>
      <c r="DS340">
        <v>0</v>
      </c>
      <c r="DT340">
        <v>0</v>
      </c>
      <c r="DU340">
        <v>0</v>
      </c>
      <c r="DV340">
        <v>1</v>
      </c>
      <c r="DW340">
        <v>43</v>
      </c>
      <c r="DX340">
        <v>55</v>
      </c>
      <c r="DY340">
        <v>33</v>
      </c>
      <c r="DZ340">
        <v>2</v>
      </c>
      <c r="EA340">
        <v>5</v>
      </c>
      <c r="EB340">
        <v>0</v>
      </c>
      <c r="EC340">
        <v>0</v>
      </c>
      <c r="ED340">
        <v>2</v>
      </c>
      <c r="EE340">
        <v>1</v>
      </c>
      <c r="EF340">
        <v>1</v>
      </c>
      <c r="EG340">
        <v>2</v>
      </c>
      <c r="EH340">
        <v>4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5</v>
      </c>
      <c r="ES340">
        <v>55</v>
      </c>
      <c r="ET340">
        <v>50</v>
      </c>
      <c r="EU340">
        <v>20</v>
      </c>
      <c r="EV340">
        <v>1</v>
      </c>
      <c r="EW340">
        <v>5</v>
      </c>
      <c r="EX340">
        <v>3</v>
      </c>
      <c r="EY340">
        <v>3</v>
      </c>
      <c r="EZ340">
        <v>0</v>
      </c>
      <c r="FA340">
        <v>1</v>
      </c>
      <c r="FB340">
        <v>2</v>
      </c>
      <c r="FC340">
        <v>0</v>
      </c>
      <c r="FD340">
        <v>7</v>
      </c>
      <c r="FE340">
        <v>0</v>
      </c>
      <c r="FF340">
        <v>0</v>
      </c>
      <c r="FG340">
        <v>2</v>
      </c>
      <c r="FH340">
        <v>0</v>
      </c>
      <c r="FI340">
        <v>0</v>
      </c>
      <c r="FJ340">
        <v>6</v>
      </c>
      <c r="FK340">
        <v>50</v>
      </c>
      <c r="FL340">
        <v>62</v>
      </c>
      <c r="FM340">
        <v>34</v>
      </c>
      <c r="FN340">
        <v>10</v>
      </c>
      <c r="FO340">
        <v>5</v>
      </c>
      <c r="FP340">
        <v>0</v>
      </c>
      <c r="FQ340">
        <v>0</v>
      </c>
      <c r="FR340">
        <v>4</v>
      </c>
      <c r="FS340">
        <v>2</v>
      </c>
      <c r="FT340">
        <v>1</v>
      </c>
      <c r="FU340">
        <v>2</v>
      </c>
      <c r="FV340">
        <v>3</v>
      </c>
      <c r="FW340">
        <v>0</v>
      </c>
      <c r="FX340">
        <v>0</v>
      </c>
      <c r="FY340">
        <v>1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62</v>
      </c>
      <c r="GH340">
        <v>6</v>
      </c>
      <c r="GI340">
        <v>3</v>
      </c>
      <c r="GJ340">
        <v>0</v>
      </c>
      <c r="GK340">
        <v>0</v>
      </c>
      <c r="GL340">
        <v>0</v>
      </c>
      <c r="GM340">
        <v>1</v>
      </c>
      <c r="GN340">
        <v>0</v>
      </c>
      <c r="GO340">
        <v>0</v>
      </c>
      <c r="GP340" t="s">
        <v>0</v>
      </c>
      <c r="GQ340">
        <v>1</v>
      </c>
      <c r="GR340">
        <v>0</v>
      </c>
      <c r="GS340" t="s">
        <v>0</v>
      </c>
      <c r="GT340">
        <v>1</v>
      </c>
      <c r="GU340">
        <v>0</v>
      </c>
      <c r="GV340">
        <v>0</v>
      </c>
      <c r="GW340">
        <v>0</v>
      </c>
      <c r="GX340">
        <v>0</v>
      </c>
      <c r="GY340">
        <v>6</v>
      </c>
    </row>
    <row r="341" spans="1:207">
      <c r="A341" t="s">
        <v>637</v>
      </c>
      <c r="B341" t="s">
        <v>622</v>
      </c>
      <c r="C341" t="str">
        <f>"281404"</f>
        <v>281404</v>
      </c>
      <c r="D341" t="s">
        <v>636</v>
      </c>
      <c r="E341">
        <v>3</v>
      </c>
      <c r="F341">
        <v>960</v>
      </c>
      <c r="G341">
        <v>730</v>
      </c>
      <c r="H341">
        <v>334</v>
      </c>
      <c r="I341">
        <v>396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396</v>
      </c>
      <c r="T341">
        <v>0</v>
      </c>
      <c r="U341">
        <v>0</v>
      </c>
      <c r="V341">
        <v>396</v>
      </c>
      <c r="W341">
        <v>13</v>
      </c>
      <c r="X341">
        <v>11</v>
      </c>
      <c r="Y341">
        <v>2</v>
      </c>
      <c r="Z341">
        <v>0</v>
      </c>
      <c r="AA341">
        <v>383</v>
      </c>
      <c r="AB341">
        <v>96</v>
      </c>
      <c r="AC341">
        <v>41</v>
      </c>
      <c r="AD341">
        <v>7</v>
      </c>
      <c r="AE341">
        <v>2</v>
      </c>
      <c r="AF341">
        <v>3</v>
      </c>
      <c r="AG341">
        <v>0</v>
      </c>
      <c r="AH341">
        <v>4</v>
      </c>
      <c r="AI341">
        <v>1</v>
      </c>
      <c r="AJ341">
        <v>0</v>
      </c>
      <c r="AK341">
        <v>1</v>
      </c>
      <c r="AL341">
        <v>3</v>
      </c>
      <c r="AM341">
        <v>0</v>
      </c>
      <c r="AN341">
        <v>1</v>
      </c>
      <c r="AO341">
        <v>2</v>
      </c>
      <c r="AP341">
        <v>0</v>
      </c>
      <c r="AQ341">
        <v>2</v>
      </c>
      <c r="AR341">
        <v>0</v>
      </c>
      <c r="AS341">
        <v>0</v>
      </c>
      <c r="AT341">
        <v>4</v>
      </c>
      <c r="AU341">
        <v>17</v>
      </c>
      <c r="AV341">
        <v>8</v>
      </c>
      <c r="AW341">
        <v>96</v>
      </c>
      <c r="AX341">
        <v>132</v>
      </c>
      <c r="AY341">
        <v>55</v>
      </c>
      <c r="AZ341">
        <v>4</v>
      </c>
      <c r="BA341">
        <v>20</v>
      </c>
      <c r="BB341">
        <v>11</v>
      </c>
      <c r="BC341">
        <v>0</v>
      </c>
      <c r="BD341">
        <v>0</v>
      </c>
      <c r="BE341">
        <v>0</v>
      </c>
      <c r="BF341">
        <v>39</v>
      </c>
      <c r="BG341">
        <v>1</v>
      </c>
      <c r="BH341">
        <v>0</v>
      </c>
      <c r="BI341">
        <v>1</v>
      </c>
      <c r="BJ341">
        <v>1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132</v>
      </c>
      <c r="BT341">
        <v>14</v>
      </c>
      <c r="BU341">
        <v>6</v>
      </c>
      <c r="BV341">
        <v>3</v>
      </c>
      <c r="BW341">
        <v>2</v>
      </c>
      <c r="BX341">
        <v>0</v>
      </c>
      <c r="BY341">
        <v>0</v>
      </c>
      <c r="BZ341">
        <v>2</v>
      </c>
      <c r="CA341">
        <v>1</v>
      </c>
      <c r="CB341">
        <v>0</v>
      </c>
      <c r="CC341">
        <v>0</v>
      </c>
      <c r="CD341">
        <v>0</v>
      </c>
      <c r="CE341">
        <v>14</v>
      </c>
      <c r="CF341">
        <v>25</v>
      </c>
      <c r="CG341">
        <v>12</v>
      </c>
      <c r="CH341">
        <v>2</v>
      </c>
      <c r="CI341">
        <v>0</v>
      </c>
      <c r="CJ341">
        <v>1</v>
      </c>
      <c r="CK341">
        <v>2</v>
      </c>
      <c r="CL341">
        <v>1</v>
      </c>
      <c r="CM341">
        <v>0</v>
      </c>
      <c r="CN341">
        <v>0</v>
      </c>
      <c r="CO341">
        <v>1</v>
      </c>
      <c r="CP341">
        <v>2</v>
      </c>
      <c r="CQ341">
        <v>0</v>
      </c>
      <c r="CR341">
        <v>1</v>
      </c>
      <c r="CS341">
        <v>0</v>
      </c>
      <c r="CT341">
        <v>2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1</v>
      </c>
      <c r="DA341">
        <v>25</v>
      </c>
      <c r="DB341">
        <v>22</v>
      </c>
      <c r="DC341">
        <v>16</v>
      </c>
      <c r="DD341">
        <v>0</v>
      </c>
      <c r="DE341">
        <v>0</v>
      </c>
      <c r="DF341">
        <v>0</v>
      </c>
      <c r="DG341">
        <v>0</v>
      </c>
      <c r="DH341">
        <v>2</v>
      </c>
      <c r="DI341">
        <v>0</v>
      </c>
      <c r="DJ341">
        <v>1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1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1</v>
      </c>
      <c r="DW341">
        <v>22</v>
      </c>
      <c r="DX341">
        <v>20</v>
      </c>
      <c r="DY341">
        <v>14</v>
      </c>
      <c r="DZ341">
        <v>0</v>
      </c>
      <c r="EA341">
        <v>0</v>
      </c>
      <c r="EB341">
        <v>0</v>
      </c>
      <c r="EC341">
        <v>1</v>
      </c>
      <c r="ED341">
        <v>0</v>
      </c>
      <c r="EE341">
        <v>1</v>
      </c>
      <c r="EF341">
        <v>0</v>
      </c>
      <c r="EG341">
        <v>2</v>
      </c>
      <c r="EH341">
        <v>0</v>
      </c>
      <c r="EI341">
        <v>0</v>
      </c>
      <c r="EJ341">
        <v>0</v>
      </c>
      <c r="EK341">
        <v>1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1</v>
      </c>
      <c r="ES341">
        <v>20</v>
      </c>
      <c r="ET341">
        <v>40</v>
      </c>
      <c r="EU341">
        <v>10</v>
      </c>
      <c r="EV341">
        <v>2</v>
      </c>
      <c r="EW341">
        <v>11</v>
      </c>
      <c r="EX341">
        <v>2</v>
      </c>
      <c r="EY341">
        <v>0</v>
      </c>
      <c r="EZ341">
        <v>0</v>
      </c>
      <c r="FA341">
        <v>0</v>
      </c>
      <c r="FB341">
        <v>2</v>
      </c>
      <c r="FC341">
        <v>3</v>
      </c>
      <c r="FD341">
        <v>5</v>
      </c>
      <c r="FE341">
        <v>2</v>
      </c>
      <c r="FF341">
        <v>0</v>
      </c>
      <c r="FG341">
        <v>1</v>
      </c>
      <c r="FH341">
        <v>0</v>
      </c>
      <c r="FI341">
        <v>0</v>
      </c>
      <c r="FJ341">
        <v>2</v>
      </c>
      <c r="FK341">
        <v>40</v>
      </c>
      <c r="FL341">
        <v>32</v>
      </c>
      <c r="FM341">
        <v>13</v>
      </c>
      <c r="FN341">
        <v>8</v>
      </c>
      <c r="FO341">
        <v>0</v>
      </c>
      <c r="FP341">
        <v>0</v>
      </c>
      <c r="FQ341">
        <v>1</v>
      </c>
      <c r="FR341">
        <v>6</v>
      </c>
      <c r="FS341">
        <v>0</v>
      </c>
      <c r="FT341">
        <v>0</v>
      </c>
      <c r="FU341">
        <v>0</v>
      </c>
      <c r="FV341">
        <v>2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2</v>
      </c>
      <c r="GE341">
        <v>0</v>
      </c>
      <c r="GF341">
        <v>0</v>
      </c>
      <c r="GG341">
        <v>32</v>
      </c>
      <c r="GH341">
        <v>2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1</v>
      </c>
      <c r="GO341">
        <v>0</v>
      </c>
      <c r="GP341" t="s">
        <v>0</v>
      </c>
      <c r="GQ341">
        <v>0</v>
      </c>
      <c r="GR341">
        <v>0</v>
      </c>
      <c r="GS341" t="s">
        <v>0</v>
      </c>
      <c r="GT341">
        <v>0</v>
      </c>
      <c r="GU341">
        <v>0</v>
      </c>
      <c r="GV341">
        <v>0</v>
      </c>
      <c r="GW341">
        <v>1</v>
      </c>
      <c r="GX341">
        <v>0</v>
      </c>
      <c r="GY341">
        <v>2</v>
      </c>
    </row>
    <row r="342" spans="1:207">
      <c r="A342" t="s">
        <v>635</v>
      </c>
      <c r="B342" t="s">
        <v>622</v>
      </c>
      <c r="C342" t="str">
        <f>"281404"</f>
        <v>281404</v>
      </c>
      <c r="D342" t="s">
        <v>634</v>
      </c>
      <c r="E342">
        <v>4</v>
      </c>
      <c r="F342">
        <v>718</v>
      </c>
      <c r="G342">
        <v>540</v>
      </c>
      <c r="H342">
        <v>225</v>
      </c>
      <c r="I342">
        <v>315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315</v>
      </c>
      <c r="T342">
        <v>0</v>
      </c>
      <c r="U342">
        <v>0</v>
      </c>
      <c r="V342">
        <v>315</v>
      </c>
      <c r="W342">
        <v>3</v>
      </c>
      <c r="X342">
        <v>3</v>
      </c>
      <c r="Y342">
        <v>0</v>
      </c>
      <c r="Z342">
        <v>0</v>
      </c>
      <c r="AA342">
        <v>312</v>
      </c>
      <c r="AB342">
        <v>82</v>
      </c>
      <c r="AC342">
        <v>41</v>
      </c>
      <c r="AD342">
        <v>3</v>
      </c>
      <c r="AE342">
        <v>4</v>
      </c>
      <c r="AF342">
        <v>4</v>
      </c>
      <c r="AG342">
        <v>0</v>
      </c>
      <c r="AH342">
        <v>1</v>
      </c>
      <c r="AI342">
        <v>4</v>
      </c>
      <c r="AJ342">
        <v>6</v>
      </c>
      <c r="AK342">
        <v>0</v>
      </c>
      <c r="AL342">
        <v>2</v>
      </c>
      <c r="AM342">
        <v>0</v>
      </c>
      <c r="AN342">
        <v>1</v>
      </c>
      <c r="AO342">
        <v>1</v>
      </c>
      <c r="AP342">
        <v>1</v>
      </c>
      <c r="AQ342">
        <v>4</v>
      </c>
      <c r="AR342">
        <v>0</v>
      </c>
      <c r="AS342">
        <v>0</v>
      </c>
      <c r="AT342">
        <v>5</v>
      </c>
      <c r="AU342">
        <v>1</v>
      </c>
      <c r="AV342">
        <v>4</v>
      </c>
      <c r="AW342">
        <v>82</v>
      </c>
      <c r="AX342">
        <v>108</v>
      </c>
      <c r="AY342">
        <v>85</v>
      </c>
      <c r="AZ342">
        <v>1</v>
      </c>
      <c r="BA342">
        <v>11</v>
      </c>
      <c r="BB342">
        <v>6</v>
      </c>
      <c r="BC342">
        <v>1</v>
      </c>
      <c r="BD342">
        <v>0</v>
      </c>
      <c r="BE342">
        <v>0</v>
      </c>
      <c r="BF342">
        <v>2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2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108</v>
      </c>
      <c r="BT342">
        <v>10</v>
      </c>
      <c r="BU342">
        <v>4</v>
      </c>
      <c r="BV342">
        <v>0</v>
      </c>
      <c r="BW342">
        <v>2</v>
      </c>
      <c r="BX342">
        <v>2</v>
      </c>
      <c r="BY342">
        <v>0</v>
      </c>
      <c r="BZ342">
        <v>1</v>
      </c>
      <c r="CA342">
        <v>1</v>
      </c>
      <c r="CB342">
        <v>0</v>
      </c>
      <c r="CC342">
        <v>0</v>
      </c>
      <c r="CD342">
        <v>0</v>
      </c>
      <c r="CE342">
        <v>10</v>
      </c>
      <c r="CF342">
        <v>11</v>
      </c>
      <c r="CG342">
        <v>3</v>
      </c>
      <c r="CH342">
        <v>0</v>
      </c>
      <c r="CI342">
        <v>1</v>
      </c>
      <c r="CJ342">
        <v>2</v>
      </c>
      <c r="CK342">
        <v>0</v>
      </c>
      <c r="CL342">
        <v>1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1</v>
      </c>
      <c r="CS342">
        <v>0</v>
      </c>
      <c r="CT342">
        <v>2</v>
      </c>
      <c r="CU342">
        <v>1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11</v>
      </c>
      <c r="DB342">
        <v>27</v>
      </c>
      <c r="DC342">
        <v>22</v>
      </c>
      <c r="DD342">
        <v>1</v>
      </c>
      <c r="DE342">
        <v>1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2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1</v>
      </c>
      <c r="DW342">
        <v>27</v>
      </c>
      <c r="DX342">
        <v>20</v>
      </c>
      <c r="DY342">
        <v>13</v>
      </c>
      <c r="DZ342">
        <v>0</v>
      </c>
      <c r="EA342">
        <v>1</v>
      </c>
      <c r="EB342">
        <v>0</v>
      </c>
      <c r="EC342">
        <v>0</v>
      </c>
      <c r="ED342">
        <v>0</v>
      </c>
      <c r="EE342">
        <v>0</v>
      </c>
      <c r="EF342">
        <v>1</v>
      </c>
      <c r="EG342">
        <v>2</v>
      </c>
      <c r="EH342">
        <v>3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20</v>
      </c>
      <c r="ET342">
        <v>33</v>
      </c>
      <c r="EU342">
        <v>17</v>
      </c>
      <c r="EV342">
        <v>2</v>
      </c>
      <c r="EW342">
        <v>1</v>
      </c>
      <c r="EX342">
        <v>1</v>
      </c>
      <c r="EY342">
        <v>5</v>
      </c>
      <c r="EZ342">
        <v>0</v>
      </c>
      <c r="FA342">
        <v>1</v>
      </c>
      <c r="FB342">
        <v>1</v>
      </c>
      <c r="FC342">
        <v>0</v>
      </c>
      <c r="FD342">
        <v>3</v>
      </c>
      <c r="FE342">
        <v>0</v>
      </c>
      <c r="FF342">
        <v>0</v>
      </c>
      <c r="FG342">
        <v>0</v>
      </c>
      <c r="FH342">
        <v>1</v>
      </c>
      <c r="FI342">
        <v>0</v>
      </c>
      <c r="FJ342">
        <v>1</v>
      </c>
      <c r="FK342">
        <v>33</v>
      </c>
      <c r="FL342">
        <v>19</v>
      </c>
      <c r="FM342">
        <v>8</v>
      </c>
      <c r="FN342">
        <v>4</v>
      </c>
      <c r="FO342">
        <v>0</v>
      </c>
      <c r="FP342">
        <v>1</v>
      </c>
      <c r="FQ342">
        <v>0</v>
      </c>
      <c r="FR342">
        <v>0</v>
      </c>
      <c r="FS342">
        <v>2</v>
      </c>
      <c r="FT342">
        <v>2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1</v>
      </c>
      <c r="GF342">
        <v>1</v>
      </c>
      <c r="GG342">
        <v>19</v>
      </c>
      <c r="GH342">
        <v>2</v>
      </c>
      <c r="GI342">
        <v>1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 t="s">
        <v>0</v>
      </c>
      <c r="GQ342">
        <v>0</v>
      </c>
      <c r="GR342">
        <v>0</v>
      </c>
      <c r="GS342" t="s">
        <v>0</v>
      </c>
      <c r="GT342">
        <v>1</v>
      </c>
      <c r="GU342">
        <v>0</v>
      </c>
      <c r="GV342">
        <v>0</v>
      </c>
      <c r="GW342">
        <v>0</v>
      </c>
      <c r="GX342">
        <v>0</v>
      </c>
      <c r="GY342">
        <v>2</v>
      </c>
    </row>
    <row r="343" spans="1:207">
      <c r="A343" t="s">
        <v>633</v>
      </c>
      <c r="B343" t="s">
        <v>622</v>
      </c>
      <c r="C343" t="str">
        <f>"281404"</f>
        <v>281404</v>
      </c>
      <c r="D343" t="s">
        <v>632</v>
      </c>
      <c r="E343">
        <v>5</v>
      </c>
      <c r="F343">
        <v>577</v>
      </c>
      <c r="G343">
        <v>440</v>
      </c>
      <c r="H343">
        <v>270</v>
      </c>
      <c r="I343">
        <v>170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170</v>
      </c>
      <c r="T343">
        <v>0</v>
      </c>
      <c r="U343">
        <v>0</v>
      </c>
      <c r="V343">
        <v>170</v>
      </c>
      <c r="W343">
        <v>11</v>
      </c>
      <c r="X343">
        <v>9</v>
      </c>
      <c r="Y343">
        <v>2</v>
      </c>
      <c r="Z343">
        <v>0</v>
      </c>
      <c r="AA343">
        <v>159</v>
      </c>
      <c r="AB343">
        <v>45</v>
      </c>
      <c r="AC343">
        <v>30</v>
      </c>
      <c r="AD343">
        <v>0</v>
      </c>
      <c r="AE343">
        <v>5</v>
      </c>
      <c r="AF343">
        <v>2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2</v>
      </c>
      <c r="AP343">
        <v>0</v>
      </c>
      <c r="AQ343">
        <v>1</v>
      </c>
      <c r="AR343">
        <v>1</v>
      </c>
      <c r="AS343">
        <v>1</v>
      </c>
      <c r="AT343">
        <v>0</v>
      </c>
      <c r="AU343">
        <v>0</v>
      </c>
      <c r="AV343">
        <v>1</v>
      </c>
      <c r="AW343">
        <v>45</v>
      </c>
      <c r="AX343">
        <v>50</v>
      </c>
      <c r="AY343">
        <v>24</v>
      </c>
      <c r="AZ343">
        <v>2</v>
      </c>
      <c r="BA343">
        <v>2</v>
      </c>
      <c r="BB343">
        <v>11</v>
      </c>
      <c r="BC343">
        <v>0</v>
      </c>
      <c r="BD343">
        <v>0</v>
      </c>
      <c r="BE343">
        <v>0</v>
      </c>
      <c r="BF343">
        <v>8</v>
      </c>
      <c r="BG343">
        <v>0</v>
      </c>
      <c r="BH343">
        <v>0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1</v>
      </c>
      <c r="BS343">
        <v>50</v>
      </c>
      <c r="BT343">
        <v>4</v>
      </c>
      <c r="BU343">
        <v>3</v>
      </c>
      <c r="BV343">
        <v>0</v>
      </c>
      <c r="BW343">
        <v>0</v>
      </c>
      <c r="BX343">
        <v>0</v>
      </c>
      <c r="BY343">
        <v>0</v>
      </c>
      <c r="BZ343">
        <v>1</v>
      </c>
      <c r="CA343">
        <v>0</v>
      </c>
      <c r="CB343">
        <v>0</v>
      </c>
      <c r="CC343">
        <v>0</v>
      </c>
      <c r="CD343">
        <v>0</v>
      </c>
      <c r="CE343">
        <v>4</v>
      </c>
      <c r="CF343">
        <v>10</v>
      </c>
      <c r="CG343">
        <v>7</v>
      </c>
      <c r="CH343">
        <v>1</v>
      </c>
      <c r="CI343">
        <v>1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1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10</v>
      </c>
      <c r="DB343">
        <v>20</v>
      </c>
      <c r="DC343">
        <v>13</v>
      </c>
      <c r="DD343">
        <v>3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4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20</v>
      </c>
      <c r="DX343">
        <v>3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2</v>
      </c>
      <c r="EF343">
        <v>0</v>
      </c>
      <c r="EG343">
        <v>1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3</v>
      </c>
      <c r="ET343">
        <v>17</v>
      </c>
      <c r="EU343">
        <v>6</v>
      </c>
      <c r="EV343">
        <v>0</v>
      </c>
      <c r="EW343">
        <v>1</v>
      </c>
      <c r="EX343">
        <v>1</v>
      </c>
      <c r="EY343">
        <v>3</v>
      </c>
      <c r="EZ343">
        <v>0</v>
      </c>
      <c r="FA343">
        <v>0</v>
      </c>
      <c r="FB343">
        <v>0</v>
      </c>
      <c r="FC343">
        <v>0</v>
      </c>
      <c r="FD343">
        <v>2</v>
      </c>
      <c r="FE343">
        <v>0</v>
      </c>
      <c r="FF343">
        <v>2</v>
      </c>
      <c r="FG343">
        <v>0</v>
      </c>
      <c r="FH343">
        <v>2</v>
      </c>
      <c r="FI343">
        <v>0</v>
      </c>
      <c r="FJ343">
        <v>0</v>
      </c>
      <c r="FK343">
        <v>17</v>
      </c>
      <c r="FL343">
        <v>10</v>
      </c>
      <c r="FM343">
        <v>5</v>
      </c>
      <c r="FN343">
        <v>1</v>
      </c>
      <c r="FO343">
        <v>1</v>
      </c>
      <c r="FP343">
        <v>0</v>
      </c>
      <c r="FQ343">
        <v>0</v>
      </c>
      <c r="FR343">
        <v>0</v>
      </c>
      <c r="FS343">
        <v>0</v>
      </c>
      <c r="FT343">
        <v>1</v>
      </c>
      <c r="FU343">
        <v>0</v>
      </c>
      <c r="FV343">
        <v>1</v>
      </c>
      <c r="FW343">
        <v>1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10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 t="s">
        <v>0</v>
      </c>
      <c r="GQ343">
        <v>0</v>
      </c>
      <c r="GR343">
        <v>0</v>
      </c>
      <c r="GS343" t="s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</row>
    <row r="344" spans="1:207">
      <c r="A344" t="s">
        <v>631</v>
      </c>
      <c r="B344" t="s">
        <v>622</v>
      </c>
      <c r="C344" t="str">
        <f>"281404"</f>
        <v>281404</v>
      </c>
      <c r="D344" t="s">
        <v>630</v>
      </c>
      <c r="E344">
        <v>6</v>
      </c>
      <c r="F344">
        <v>773</v>
      </c>
      <c r="G344">
        <v>590</v>
      </c>
      <c r="H344">
        <v>266</v>
      </c>
      <c r="I344">
        <v>324</v>
      </c>
      <c r="J344">
        <v>0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324</v>
      </c>
      <c r="T344">
        <v>0</v>
      </c>
      <c r="U344">
        <v>0</v>
      </c>
      <c r="V344">
        <v>324</v>
      </c>
      <c r="W344">
        <v>15</v>
      </c>
      <c r="X344">
        <v>15</v>
      </c>
      <c r="Y344">
        <v>0</v>
      </c>
      <c r="Z344">
        <v>0</v>
      </c>
      <c r="AA344">
        <v>309</v>
      </c>
      <c r="AB344">
        <v>61</v>
      </c>
      <c r="AC344">
        <v>29</v>
      </c>
      <c r="AD344">
        <v>4</v>
      </c>
      <c r="AE344">
        <v>3</v>
      </c>
      <c r="AF344">
        <v>5</v>
      </c>
      <c r="AG344">
        <v>0</v>
      </c>
      <c r="AH344">
        <v>4</v>
      </c>
      <c r="AI344">
        <v>2</v>
      </c>
      <c r="AJ344">
        <v>0</v>
      </c>
      <c r="AK344">
        <v>0</v>
      </c>
      <c r="AL344">
        <v>0</v>
      </c>
      <c r="AM344">
        <v>2</v>
      </c>
      <c r="AN344">
        <v>0</v>
      </c>
      <c r="AO344">
        <v>0</v>
      </c>
      <c r="AP344">
        <v>0</v>
      </c>
      <c r="AQ344">
        <v>2</v>
      </c>
      <c r="AR344">
        <v>0</v>
      </c>
      <c r="AS344">
        <v>0</v>
      </c>
      <c r="AT344">
        <v>2</v>
      </c>
      <c r="AU344">
        <v>4</v>
      </c>
      <c r="AV344">
        <v>4</v>
      </c>
      <c r="AW344">
        <v>61</v>
      </c>
      <c r="AX344">
        <v>101</v>
      </c>
      <c r="AY344">
        <v>46</v>
      </c>
      <c r="AZ344">
        <v>8</v>
      </c>
      <c r="BA344">
        <v>14</v>
      </c>
      <c r="BB344">
        <v>15</v>
      </c>
      <c r="BC344">
        <v>3</v>
      </c>
      <c r="BD344">
        <v>0</v>
      </c>
      <c r="BE344">
        <v>1</v>
      </c>
      <c r="BF344">
        <v>10</v>
      </c>
      <c r="BG344">
        <v>0</v>
      </c>
      <c r="BH344">
        <v>0</v>
      </c>
      <c r="BI344">
        <v>2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1</v>
      </c>
      <c r="BS344">
        <v>101</v>
      </c>
      <c r="BT344">
        <v>8</v>
      </c>
      <c r="BU344">
        <v>2</v>
      </c>
      <c r="BV344">
        <v>0</v>
      </c>
      <c r="BW344">
        <v>0</v>
      </c>
      <c r="BX344">
        <v>3</v>
      </c>
      <c r="BY344">
        <v>0</v>
      </c>
      <c r="BZ344">
        <v>2</v>
      </c>
      <c r="CA344">
        <v>0</v>
      </c>
      <c r="CB344">
        <v>1</v>
      </c>
      <c r="CC344">
        <v>0</v>
      </c>
      <c r="CD344">
        <v>0</v>
      </c>
      <c r="CE344">
        <v>8</v>
      </c>
      <c r="CF344">
        <v>15</v>
      </c>
      <c r="CG344">
        <v>12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2</v>
      </c>
      <c r="CQ344">
        <v>0</v>
      </c>
      <c r="CR344">
        <v>0</v>
      </c>
      <c r="CS344">
        <v>0</v>
      </c>
      <c r="CT344">
        <v>0</v>
      </c>
      <c r="CU344">
        <v>1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15</v>
      </c>
      <c r="DB344">
        <v>30</v>
      </c>
      <c r="DC344">
        <v>25</v>
      </c>
      <c r="DD344">
        <v>2</v>
      </c>
      <c r="DE344">
        <v>0</v>
      </c>
      <c r="DF344">
        <v>0</v>
      </c>
      <c r="DG344">
        <v>0</v>
      </c>
      <c r="DH344">
        <v>0</v>
      </c>
      <c r="DI344">
        <v>1</v>
      </c>
      <c r="DJ344">
        <v>0</v>
      </c>
      <c r="DK344">
        <v>0</v>
      </c>
      <c r="DL344">
        <v>0</v>
      </c>
      <c r="DM344">
        <v>1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1</v>
      </c>
      <c r="DT344">
        <v>0</v>
      </c>
      <c r="DU344">
        <v>0</v>
      </c>
      <c r="DV344">
        <v>0</v>
      </c>
      <c r="DW344">
        <v>30</v>
      </c>
      <c r="DX344">
        <v>13</v>
      </c>
      <c r="DY344">
        <v>6</v>
      </c>
      <c r="DZ344">
        <v>1</v>
      </c>
      <c r="EA344">
        <v>1</v>
      </c>
      <c r="EB344">
        <v>0</v>
      </c>
      <c r="EC344">
        <v>0</v>
      </c>
      <c r="ED344">
        <v>1</v>
      </c>
      <c r="EE344">
        <v>1</v>
      </c>
      <c r="EF344">
        <v>0</v>
      </c>
      <c r="EG344">
        <v>0</v>
      </c>
      <c r="EH344">
        <v>1</v>
      </c>
      <c r="EI344">
        <v>1</v>
      </c>
      <c r="EJ344">
        <v>0</v>
      </c>
      <c r="EK344">
        <v>0</v>
      </c>
      <c r="EL344">
        <v>0</v>
      </c>
      <c r="EM344">
        <v>0</v>
      </c>
      <c r="EN344">
        <v>1</v>
      </c>
      <c r="EO344">
        <v>0</v>
      </c>
      <c r="EP344">
        <v>0</v>
      </c>
      <c r="EQ344">
        <v>0</v>
      </c>
      <c r="ER344">
        <v>0</v>
      </c>
      <c r="ES344">
        <v>13</v>
      </c>
      <c r="ET344">
        <v>51</v>
      </c>
      <c r="EU344">
        <v>14</v>
      </c>
      <c r="EV344">
        <v>9</v>
      </c>
      <c r="EW344">
        <v>4</v>
      </c>
      <c r="EX344">
        <v>3</v>
      </c>
      <c r="EY344">
        <v>1</v>
      </c>
      <c r="EZ344">
        <v>3</v>
      </c>
      <c r="FA344">
        <v>2</v>
      </c>
      <c r="FB344">
        <v>0</v>
      </c>
      <c r="FC344">
        <v>2</v>
      </c>
      <c r="FD344">
        <v>8</v>
      </c>
      <c r="FE344">
        <v>0</v>
      </c>
      <c r="FF344">
        <v>1</v>
      </c>
      <c r="FG344">
        <v>0</v>
      </c>
      <c r="FH344">
        <v>1</v>
      </c>
      <c r="FI344">
        <v>0</v>
      </c>
      <c r="FJ344">
        <v>3</v>
      </c>
      <c r="FK344">
        <v>51</v>
      </c>
      <c r="FL344">
        <v>28</v>
      </c>
      <c r="FM344">
        <v>17</v>
      </c>
      <c r="FN344">
        <v>4</v>
      </c>
      <c r="FO344">
        <v>2</v>
      </c>
      <c r="FP344">
        <v>1</v>
      </c>
      <c r="FQ344">
        <v>0</v>
      </c>
      <c r="FR344">
        <v>0</v>
      </c>
      <c r="FS344">
        <v>1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1</v>
      </c>
      <c r="GA344">
        <v>0</v>
      </c>
      <c r="GB344">
        <v>0</v>
      </c>
      <c r="GC344">
        <v>0</v>
      </c>
      <c r="GD344">
        <v>1</v>
      </c>
      <c r="GE344">
        <v>0</v>
      </c>
      <c r="GF344">
        <v>1</v>
      </c>
      <c r="GG344">
        <v>28</v>
      </c>
      <c r="GH344">
        <v>2</v>
      </c>
      <c r="GI344">
        <v>2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 t="s">
        <v>0</v>
      </c>
      <c r="GQ344">
        <v>0</v>
      </c>
      <c r="GR344">
        <v>0</v>
      </c>
      <c r="GS344" t="s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2</v>
      </c>
    </row>
    <row r="345" spans="1:207">
      <c r="A345" t="s">
        <v>629</v>
      </c>
      <c r="B345" t="s">
        <v>622</v>
      </c>
      <c r="C345" t="str">
        <f>"281404"</f>
        <v>281404</v>
      </c>
      <c r="D345" t="s">
        <v>628</v>
      </c>
      <c r="E345">
        <v>7</v>
      </c>
      <c r="F345">
        <v>670</v>
      </c>
      <c r="G345">
        <v>510</v>
      </c>
      <c r="H345">
        <v>123</v>
      </c>
      <c r="I345">
        <v>387</v>
      </c>
      <c r="J345">
        <v>0</v>
      </c>
      <c r="K345">
        <v>5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387</v>
      </c>
      <c r="T345">
        <v>0</v>
      </c>
      <c r="U345">
        <v>0</v>
      </c>
      <c r="V345">
        <v>387</v>
      </c>
      <c r="W345">
        <v>10</v>
      </c>
      <c r="X345">
        <v>6</v>
      </c>
      <c r="Y345">
        <v>4</v>
      </c>
      <c r="Z345">
        <v>0</v>
      </c>
      <c r="AA345">
        <v>377</v>
      </c>
      <c r="AB345">
        <v>109</v>
      </c>
      <c r="AC345">
        <v>51</v>
      </c>
      <c r="AD345">
        <v>13</v>
      </c>
      <c r="AE345">
        <v>4</v>
      </c>
      <c r="AF345">
        <v>5</v>
      </c>
      <c r="AG345">
        <v>2</v>
      </c>
      <c r="AH345">
        <v>4</v>
      </c>
      <c r="AI345">
        <v>2</v>
      </c>
      <c r="AJ345">
        <v>2</v>
      </c>
      <c r="AK345">
        <v>0</v>
      </c>
      <c r="AL345">
        <v>1</v>
      </c>
      <c r="AM345">
        <v>1</v>
      </c>
      <c r="AN345">
        <v>0</v>
      </c>
      <c r="AO345">
        <v>1</v>
      </c>
      <c r="AP345">
        <v>3</v>
      </c>
      <c r="AQ345">
        <v>5</v>
      </c>
      <c r="AR345">
        <v>0</v>
      </c>
      <c r="AS345">
        <v>0</v>
      </c>
      <c r="AT345">
        <v>2</v>
      </c>
      <c r="AU345">
        <v>6</v>
      </c>
      <c r="AV345">
        <v>7</v>
      </c>
      <c r="AW345">
        <v>109</v>
      </c>
      <c r="AX345">
        <v>113</v>
      </c>
      <c r="AY345">
        <v>50</v>
      </c>
      <c r="AZ345">
        <v>7</v>
      </c>
      <c r="BA345">
        <v>27</v>
      </c>
      <c r="BB345">
        <v>15</v>
      </c>
      <c r="BC345">
        <v>0</v>
      </c>
      <c r="BD345">
        <v>0</v>
      </c>
      <c r="BE345">
        <v>0</v>
      </c>
      <c r="BF345">
        <v>9</v>
      </c>
      <c r="BG345">
        <v>0</v>
      </c>
      <c r="BH345">
        <v>0</v>
      </c>
      <c r="BI345">
        <v>0</v>
      </c>
      <c r="BJ345">
        <v>3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1</v>
      </c>
      <c r="BQ345">
        <v>1</v>
      </c>
      <c r="BR345">
        <v>0</v>
      </c>
      <c r="BS345">
        <v>113</v>
      </c>
      <c r="BT345">
        <v>17</v>
      </c>
      <c r="BU345">
        <v>5</v>
      </c>
      <c r="BV345">
        <v>4</v>
      </c>
      <c r="BW345">
        <v>1</v>
      </c>
      <c r="BX345">
        <v>1</v>
      </c>
      <c r="BY345">
        <v>1</v>
      </c>
      <c r="BZ345">
        <v>1</v>
      </c>
      <c r="CA345">
        <v>0</v>
      </c>
      <c r="CB345">
        <v>1</v>
      </c>
      <c r="CC345">
        <v>1</v>
      </c>
      <c r="CD345">
        <v>2</v>
      </c>
      <c r="CE345">
        <v>17</v>
      </c>
      <c r="CF345">
        <v>16</v>
      </c>
      <c r="CG345">
        <v>5</v>
      </c>
      <c r="CH345">
        <v>0</v>
      </c>
      <c r="CI345">
        <v>1</v>
      </c>
      <c r="CJ345">
        <v>1</v>
      </c>
      <c r="CK345">
        <v>1</v>
      </c>
      <c r="CL345">
        <v>2</v>
      </c>
      <c r="CM345">
        <v>1</v>
      </c>
      <c r="CN345">
        <v>0</v>
      </c>
      <c r="CO345">
        <v>0</v>
      </c>
      <c r="CP345">
        <v>1</v>
      </c>
      <c r="CQ345">
        <v>1</v>
      </c>
      <c r="CR345">
        <v>0</v>
      </c>
      <c r="CS345">
        <v>0</v>
      </c>
      <c r="CT345">
        <v>2</v>
      </c>
      <c r="CU345">
        <v>1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16</v>
      </c>
      <c r="DB345">
        <v>12</v>
      </c>
      <c r="DC345">
        <v>10</v>
      </c>
      <c r="DD345">
        <v>1</v>
      </c>
      <c r="DE345">
        <v>0</v>
      </c>
      <c r="DF345">
        <v>1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12</v>
      </c>
      <c r="DX345">
        <v>32</v>
      </c>
      <c r="DY345">
        <v>19</v>
      </c>
      <c r="DZ345">
        <v>2</v>
      </c>
      <c r="EA345">
        <v>2</v>
      </c>
      <c r="EB345">
        <v>0</v>
      </c>
      <c r="EC345">
        <v>0</v>
      </c>
      <c r="ED345">
        <v>0</v>
      </c>
      <c r="EE345">
        <v>1</v>
      </c>
      <c r="EF345">
        <v>2</v>
      </c>
      <c r="EG345">
        <v>0</v>
      </c>
      <c r="EH345">
        <v>0</v>
      </c>
      <c r="EI345">
        <v>0</v>
      </c>
      <c r="EJ345">
        <v>1</v>
      </c>
      <c r="EK345">
        <v>0</v>
      </c>
      <c r="EL345">
        <v>0</v>
      </c>
      <c r="EM345">
        <v>2</v>
      </c>
      <c r="EN345">
        <v>0</v>
      </c>
      <c r="EO345">
        <v>0</v>
      </c>
      <c r="EP345">
        <v>0</v>
      </c>
      <c r="EQ345">
        <v>0</v>
      </c>
      <c r="ER345">
        <v>3</v>
      </c>
      <c r="ES345">
        <v>32</v>
      </c>
      <c r="ET345">
        <v>19</v>
      </c>
      <c r="EU345">
        <v>5</v>
      </c>
      <c r="EV345">
        <v>0</v>
      </c>
      <c r="EW345">
        <v>3</v>
      </c>
      <c r="EX345">
        <v>1</v>
      </c>
      <c r="EY345">
        <v>0</v>
      </c>
      <c r="EZ345">
        <v>0</v>
      </c>
      <c r="FA345">
        <v>1</v>
      </c>
      <c r="FB345">
        <v>0</v>
      </c>
      <c r="FC345">
        <v>1</v>
      </c>
      <c r="FD345">
        <v>3</v>
      </c>
      <c r="FE345">
        <v>0</v>
      </c>
      <c r="FF345">
        <v>0</v>
      </c>
      <c r="FG345">
        <v>0</v>
      </c>
      <c r="FH345">
        <v>0</v>
      </c>
      <c r="FI345">
        <v>2</v>
      </c>
      <c r="FJ345">
        <v>3</v>
      </c>
      <c r="FK345">
        <v>19</v>
      </c>
      <c r="FL345">
        <v>56</v>
      </c>
      <c r="FM345">
        <v>21</v>
      </c>
      <c r="FN345">
        <v>7</v>
      </c>
      <c r="FO345">
        <v>0</v>
      </c>
      <c r="FP345">
        <v>4</v>
      </c>
      <c r="FQ345">
        <v>3</v>
      </c>
      <c r="FR345">
        <v>5</v>
      </c>
      <c r="FS345">
        <v>3</v>
      </c>
      <c r="FT345">
        <v>1</v>
      </c>
      <c r="FU345">
        <v>1</v>
      </c>
      <c r="FV345">
        <v>4</v>
      </c>
      <c r="FW345">
        <v>2</v>
      </c>
      <c r="FX345">
        <v>3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1</v>
      </c>
      <c r="GF345">
        <v>1</v>
      </c>
      <c r="GG345">
        <v>56</v>
      </c>
      <c r="GH345">
        <v>3</v>
      </c>
      <c r="GI345">
        <v>3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 t="s">
        <v>0</v>
      </c>
      <c r="GQ345">
        <v>0</v>
      </c>
      <c r="GR345">
        <v>0</v>
      </c>
      <c r="GS345" t="s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3</v>
      </c>
    </row>
    <row r="346" spans="1:207">
      <c r="A346" t="s">
        <v>627</v>
      </c>
      <c r="B346" t="s">
        <v>622</v>
      </c>
      <c r="C346" t="str">
        <f>"281404"</f>
        <v>281404</v>
      </c>
      <c r="D346" t="s">
        <v>626</v>
      </c>
      <c r="E346">
        <v>8</v>
      </c>
      <c r="F346">
        <v>1485</v>
      </c>
      <c r="G346">
        <v>1130</v>
      </c>
      <c r="H346">
        <v>235</v>
      </c>
      <c r="I346">
        <v>895</v>
      </c>
      <c r="J346">
        <v>0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895</v>
      </c>
      <c r="T346">
        <v>0</v>
      </c>
      <c r="U346">
        <v>0</v>
      </c>
      <c r="V346">
        <v>895</v>
      </c>
      <c r="W346">
        <v>13</v>
      </c>
      <c r="X346">
        <v>6</v>
      </c>
      <c r="Y346">
        <v>7</v>
      </c>
      <c r="Z346">
        <v>0</v>
      </c>
      <c r="AA346">
        <v>882</v>
      </c>
      <c r="AB346">
        <v>245</v>
      </c>
      <c r="AC346">
        <v>122</v>
      </c>
      <c r="AD346">
        <v>18</v>
      </c>
      <c r="AE346">
        <v>20</v>
      </c>
      <c r="AF346">
        <v>8</v>
      </c>
      <c r="AG346">
        <v>0</v>
      </c>
      <c r="AH346">
        <v>11</v>
      </c>
      <c r="AI346">
        <v>2</v>
      </c>
      <c r="AJ346">
        <v>7</v>
      </c>
      <c r="AK346">
        <v>1</v>
      </c>
      <c r="AL346">
        <v>6</v>
      </c>
      <c r="AM346">
        <v>1</v>
      </c>
      <c r="AN346">
        <v>1</v>
      </c>
      <c r="AO346">
        <v>1</v>
      </c>
      <c r="AP346">
        <v>0</v>
      </c>
      <c r="AQ346">
        <v>11</v>
      </c>
      <c r="AR346">
        <v>2</v>
      </c>
      <c r="AS346">
        <v>0</v>
      </c>
      <c r="AT346">
        <v>3</v>
      </c>
      <c r="AU346">
        <v>18</v>
      </c>
      <c r="AV346">
        <v>13</v>
      </c>
      <c r="AW346">
        <v>245</v>
      </c>
      <c r="AX346">
        <v>273</v>
      </c>
      <c r="AY346">
        <v>93</v>
      </c>
      <c r="AZ346">
        <v>41</v>
      </c>
      <c r="BA346">
        <v>68</v>
      </c>
      <c r="BB346">
        <v>43</v>
      </c>
      <c r="BC346">
        <v>1</v>
      </c>
      <c r="BD346">
        <v>2</v>
      </c>
      <c r="BE346">
        <v>0</v>
      </c>
      <c r="BF346">
        <v>11</v>
      </c>
      <c r="BG346">
        <v>0</v>
      </c>
      <c r="BH346">
        <v>5</v>
      </c>
      <c r="BI346">
        <v>1</v>
      </c>
      <c r="BJ346">
        <v>1</v>
      </c>
      <c r="BK346">
        <v>0</v>
      </c>
      <c r="BL346">
        <v>4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3</v>
      </c>
      <c r="BS346">
        <v>273</v>
      </c>
      <c r="BT346">
        <v>40</v>
      </c>
      <c r="BU346">
        <v>30</v>
      </c>
      <c r="BV346">
        <v>2</v>
      </c>
      <c r="BW346">
        <v>4</v>
      </c>
      <c r="BX346">
        <v>2</v>
      </c>
      <c r="BY346">
        <v>1</v>
      </c>
      <c r="BZ346">
        <v>0</v>
      </c>
      <c r="CA346">
        <v>1</v>
      </c>
      <c r="CB346">
        <v>0</v>
      </c>
      <c r="CC346">
        <v>0</v>
      </c>
      <c r="CD346">
        <v>0</v>
      </c>
      <c r="CE346">
        <v>40</v>
      </c>
      <c r="CF346">
        <v>32</v>
      </c>
      <c r="CG346">
        <v>17</v>
      </c>
      <c r="CH346">
        <v>0</v>
      </c>
      <c r="CI346">
        <v>3</v>
      </c>
      <c r="CJ346">
        <v>0</v>
      </c>
      <c r="CK346">
        <v>1</v>
      </c>
      <c r="CL346">
        <v>1</v>
      </c>
      <c r="CM346">
        <v>2</v>
      </c>
      <c r="CN346">
        <v>0</v>
      </c>
      <c r="CO346">
        <v>2</v>
      </c>
      <c r="CP346">
        <v>0</v>
      </c>
      <c r="CQ346">
        <v>0</v>
      </c>
      <c r="CR346">
        <v>0</v>
      </c>
      <c r="CS346">
        <v>0</v>
      </c>
      <c r="CT346">
        <v>2</v>
      </c>
      <c r="CU346">
        <v>2</v>
      </c>
      <c r="CV346">
        <v>0</v>
      </c>
      <c r="CW346">
        <v>0</v>
      </c>
      <c r="CX346">
        <v>0</v>
      </c>
      <c r="CY346">
        <v>0</v>
      </c>
      <c r="CZ346">
        <v>2</v>
      </c>
      <c r="DA346">
        <v>32</v>
      </c>
      <c r="DB346">
        <v>26</v>
      </c>
      <c r="DC346">
        <v>22</v>
      </c>
      <c r="DD346">
        <v>1</v>
      </c>
      <c r="DE346">
        <v>0</v>
      </c>
      <c r="DF346">
        <v>1</v>
      </c>
      <c r="DG346">
        <v>1</v>
      </c>
      <c r="DH346">
        <v>0</v>
      </c>
      <c r="DI346">
        <v>0</v>
      </c>
      <c r="DJ346">
        <v>1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26</v>
      </c>
      <c r="DX346">
        <v>78</v>
      </c>
      <c r="DY346">
        <v>46</v>
      </c>
      <c r="DZ346">
        <v>2</v>
      </c>
      <c r="EA346">
        <v>1</v>
      </c>
      <c r="EB346">
        <v>0</v>
      </c>
      <c r="EC346">
        <v>0</v>
      </c>
      <c r="ED346">
        <v>1</v>
      </c>
      <c r="EE346">
        <v>3</v>
      </c>
      <c r="EF346">
        <v>5</v>
      </c>
      <c r="EG346">
        <v>1</v>
      </c>
      <c r="EH346">
        <v>3</v>
      </c>
      <c r="EI346">
        <v>1</v>
      </c>
      <c r="EJ346">
        <v>0</v>
      </c>
      <c r="EK346">
        <v>0</v>
      </c>
      <c r="EL346">
        <v>0</v>
      </c>
      <c r="EM346">
        <v>1</v>
      </c>
      <c r="EN346">
        <v>2</v>
      </c>
      <c r="EO346">
        <v>0</v>
      </c>
      <c r="EP346">
        <v>1</v>
      </c>
      <c r="EQ346">
        <v>0</v>
      </c>
      <c r="ER346">
        <v>11</v>
      </c>
      <c r="ES346">
        <v>78</v>
      </c>
      <c r="ET346">
        <v>81</v>
      </c>
      <c r="EU346">
        <v>30</v>
      </c>
      <c r="EV346">
        <v>6</v>
      </c>
      <c r="EW346">
        <v>8</v>
      </c>
      <c r="EX346">
        <v>3</v>
      </c>
      <c r="EY346">
        <v>3</v>
      </c>
      <c r="EZ346">
        <v>1</v>
      </c>
      <c r="FA346">
        <v>7</v>
      </c>
      <c r="FB346">
        <v>1</v>
      </c>
      <c r="FC346">
        <v>1</v>
      </c>
      <c r="FD346">
        <v>12</v>
      </c>
      <c r="FE346">
        <v>2</v>
      </c>
      <c r="FF346">
        <v>2</v>
      </c>
      <c r="FG346">
        <v>0</v>
      </c>
      <c r="FH346">
        <v>3</v>
      </c>
      <c r="FI346">
        <v>0</v>
      </c>
      <c r="FJ346">
        <v>2</v>
      </c>
      <c r="FK346">
        <v>81</v>
      </c>
      <c r="FL346">
        <v>103</v>
      </c>
      <c r="FM346">
        <v>55</v>
      </c>
      <c r="FN346">
        <v>14</v>
      </c>
      <c r="FO346">
        <v>2</v>
      </c>
      <c r="FP346">
        <v>1</v>
      </c>
      <c r="FQ346">
        <v>0</v>
      </c>
      <c r="FR346">
        <v>8</v>
      </c>
      <c r="FS346">
        <v>9</v>
      </c>
      <c r="FT346">
        <v>2</v>
      </c>
      <c r="FU346">
        <v>1</v>
      </c>
      <c r="FV346">
        <v>2</v>
      </c>
      <c r="FW346">
        <v>0</v>
      </c>
      <c r="FX346">
        <v>0</v>
      </c>
      <c r="FY346">
        <v>0</v>
      </c>
      <c r="FZ346">
        <v>2</v>
      </c>
      <c r="GA346">
        <v>2</v>
      </c>
      <c r="GB346">
        <v>0</v>
      </c>
      <c r="GC346">
        <v>0</v>
      </c>
      <c r="GD346">
        <v>0</v>
      </c>
      <c r="GE346">
        <v>4</v>
      </c>
      <c r="GF346">
        <v>1</v>
      </c>
      <c r="GG346">
        <v>103</v>
      </c>
      <c r="GH346">
        <v>4</v>
      </c>
      <c r="GI346">
        <v>3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 t="s">
        <v>0</v>
      </c>
      <c r="GQ346">
        <v>0</v>
      </c>
      <c r="GR346">
        <v>0</v>
      </c>
      <c r="GS346" t="s">
        <v>0</v>
      </c>
      <c r="GT346">
        <v>1</v>
      </c>
      <c r="GU346">
        <v>0</v>
      </c>
      <c r="GV346">
        <v>0</v>
      </c>
      <c r="GW346">
        <v>0</v>
      </c>
      <c r="GX346">
        <v>0</v>
      </c>
      <c r="GY346">
        <v>4</v>
      </c>
    </row>
    <row r="347" spans="1:207">
      <c r="A347" t="s">
        <v>625</v>
      </c>
      <c r="B347" t="s">
        <v>622</v>
      </c>
      <c r="C347" t="str">
        <f>"281404"</f>
        <v>281404</v>
      </c>
      <c r="D347" t="s">
        <v>624</v>
      </c>
      <c r="E347">
        <v>9</v>
      </c>
      <c r="F347">
        <v>976</v>
      </c>
      <c r="G347">
        <v>770</v>
      </c>
      <c r="H347">
        <v>225</v>
      </c>
      <c r="I347">
        <v>545</v>
      </c>
      <c r="J347">
        <v>0</v>
      </c>
      <c r="K347">
        <v>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545</v>
      </c>
      <c r="T347">
        <v>0</v>
      </c>
      <c r="U347">
        <v>0</v>
      </c>
      <c r="V347">
        <v>545</v>
      </c>
      <c r="W347">
        <v>8</v>
      </c>
      <c r="X347">
        <v>6</v>
      </c>
      <c r="Y347">
        <v>2</v>
      </c>
      <c r="Z347">
        <v>0</v>
      </c>
      <c r="AA347">
        <v>537</v>
      </c>
      <c r="AB347">
        <v>130</v>
      </c>
      <c r="AC347">
        <v>78</v>
      </c>
      <c r="AD347">
        <v>8</v>
      </c>
      <c r="AE347">
        <v>1</v>
      </c>
      <c r="AF347">
        <v>3</v>
      </c>
      <c r="AG347">
        <v>6</v>
      </c>
      <c r="AH347">
        <v>7</v>
      </c>
      <c r="AI347">
        <v>4</v>
      </c>
      <c r="AJ347">
        <v>6</v>
      </c>
      <c r="AK347">
        <v>0</v>
      </c>
      <c r="AL347">
        <v>2</v>
      </c>
      <c r="AM347">
        <v>0</v>
      </c>
      <c r="AN347">
        <v>1</v>
      </c>
      <c r="AO347">
        <v>1</v>
      </c>
      <c r="AP347">
        <v>0</v>
      </c>
      <c r="AQ347">
        <v>4</v>
      </c>
      <c r="AR347">
        <v>1</v>
      </c>
      <c r="AS347">
        <v>0</v>
      </c>
      <c r="AT347">
        <v>1</v>
      </c>
      <c r="AU347">
        <v>4</v>
      </c>
      <c r="AV347">
        <v>3</v>
      </c>
      <c r="AW347">
        <v>130</v>
      </c>
      <c r="AX347">
        <v>178</v>
      </c>
      <c r="AY347">
        <v>49</v>
      </c>
      <c r="AZ347">
        <v>12</v>
      </c>
      <c r="BA347">
        <v>26</v>
      </c>
      <c r="BB347">
        <v>14</v>
      </c>
      <c r="BC347">
        <v>3</v>
      </c>
      <c r="BD347">
        <v>0</v>
      </c>
      <c r="BE347">
        <v>0</v>
      </c>
      <c r="BF347">
        <v>60</v>
      </c>
      <c r="BG347">
        <v>0</v>
      </c>
      <c r="BH347">
        <v>2</v>
      </c>
      <c r="BI347">
        <v>0</v>
      </c>
      <c r="BJ347">
        <v>4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4</v>
      </c>
      <c r="BR347">
        <v>3</v>
      </c>
      <c r="BS347">
        <v>178</v>
      </c>
      <c r="BT347">
        <v>22</v>
      </c>
      <c r="BU347">
        <v>8</v>
      </c>
      <c r="BV347">
        <v>7</v>
      </c>
      <c r="BW347">
        <v>0</v>
      </c>
      <c r="BX347">
        <v>2</v>
      </c>
      <c r="BY347">
        <v>0</v>
      </c>
      <c r="BZ347">
        <v>1</v>
      </c>
      <c r="CA347">
        <v>0</v>
      </c>
      <c r="CB347">
        <v>0</v>
      </c>
      <c r="CC347">
        <v>0</v>
      </c>
      <c r="CD347">
        <v>4</v>
      </c>
      <c r="CE347">
        <v>22</v>
      </c>
      <c r="CF347">
        <v>19</v>
      </c>
      <c r="CG347">
        <v>7</v>
      </c>
      <c r="CH347">
        <v>2</v>
      </c>
      <c r="CI347">
        <v>2</v>
      </c>
      <c r="CJ347">
        <v>0</v>
      </c>
      <c r="CK347">
        <v>3</v>
      </c>
      <c r="CL347">
        <v>1</v>
      </c>
      <c r="CM347">
        <v>0</v>
      </c>
      <c r="CN347">
        <v>0</v>
      </c>
      <c r="CO347">
        <v>1</v>
      </c>
      <c r="CP347">
        <v>2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1</v>
      </c>
      <c r="DA347">
        <v>19</v>
      </c>
      <c r="DB347">
        <v>15</v>
      </c>
      <c r="DC347">
        <v>9</v>
      </c>
      <c r="DD347">
        <v>2</v>
      </c>
      <c r="DE347">
        <v>1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1</v>
      </c>
      <c r="DL347">
        <v>0</v>
      </c>
      <c r="DM347">
        <v>0</v>
      </c>
      <c r="DN347">
        <v>0</v>
      </c>
      <c r="DO347">
        <v>0</v>
      </c>
      <c r="DP347">
        <v>1</v>
      </c>
      <c r="DQ347">
        <v>1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15</v>
      </c>
      <c r="DX347">
        <v>31</v>
      </c>
      <c r="DY347">
        <v>21</v>
      </c>
      <c r="DZ347">
        <v>4</v>
      </c>
      <c r="EA347">
        <v>1</v>
      </c>
      <c r="EB347">
        <v>0</v>
      </c>
      <c r="EC347">
        <v>0</v>
      </c>
      <c r="ED347">
        <v>2</v>
      </c>
      <c r="EE347">
        <v>1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2</v>
      </c>
      <c r="ES347">
        <v>31</v>
      </c>
      <c r="ET347">
        <v>56</v>
      </c>
      <c r="EU347">
        <v>14</v>
      </c>
      <c r="EV347">
        <v>5</v>
      </c>
      <c r="EW347">
        <v>6</v>
      </c>
      <c r="EX347">
        <v>1</v>
      </c>
      <c r="EY347">
        <v>3</v>
      </c>
      <c r="EZ347">
        <v>2</v>
      </c>
      <c r="FA347">
        <v>1</v>
      </c>
      <c r="FB347">
        <v>0</v>
      </c>
      <c r="FC347">
        <v>1</v>
      </c>
      <c r="FD347">
        <v>6</v>
      </c>
      <c r="FE347">
        <v>0</v>
      </c>
      <c r="FF347">
        <v>1</v>
      </c>
      <c r="FG347">
        <v>2</v>
      </c>
      <c r="FH347">
        <v>6</v>
      </c>
      <c r="FI347">
        <v>0</v>
      </c>
      <c r="FJ347">
        <v>8</v>
      </c>
      <c r="FK347">
        <v>56</v>
      </c>
      <c r="FL347">
        <v>83</v>
      </c>
      <c r="FM347">
        <v>43</v>
      </c>
      <c r="FN347">
        <v>20</v>
      </c>
      <c r="FO347">
        <v>1</v>
      </c>
      <c r="FP347">
        <v>1</v>
      </c>
      <c r="FQ347">
        <v>0</v>
      </c>
      <c r="FR347">
        <v>6</v>
      </c>
      <c r="FS347">
        <v>3</v>
      </c>
      <c r="FT347">
        <v>3</v>
      </c>
      <c r="FU347">
        <v>0</v>
      </c>
      <c r="FV347">
        <v>3</v>
      </c>
      <c r="FW347">
        <v>0</v>
      </c>
      <c r="FX347">
        <v>0</v>
      </c>
      <c r="FY347">
        <v>0</v>
      </c>
      <c r="FZ347">
        <v>0</v>
      </c>
      <c r="GA347">
        <v>1</v>
      </c>
      <c r="GB347">
        <v>0</v>
      </c>
      <c r="GC347">
        <v>0</v>
      </c>
      <c r="GD347">
        <v>0</v>
      </c>
      <c r="GE347">
        <v>0</v>
      </c>
      <c r="GF347">
        <v>2</v>
      </c>
      <c r="GG347">
        <v>83</v>
      </c>
      <c r="GH347">
        <v>3</v>
      </c>
      <c r="GI347">
        <v>2</v>
      </c>
      <c r="GJ347">
        <v>1</v>
      </c>
      <c r="GK347">
        <v>0</v>
      </c>
      <c r="GL347">
        <v>0</v>
      </c>
      <c r="GM347">
        <v>0</v>
      </c>
      <c r="GN347">
        <v>0</v>
      </c>
      <c r="GO347">
        <v>0</v>
      </c>
      <c r="GP347" t="s">
        <v>0</v>
      </c>
      <c r="GQ347">
        <v>0</v>
      </c>
      <c r="GR347">
        <v>0</v>
      </c>
      <c r="GS347" t="s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3</v>
      </c>
    </row>
    <row r="348" spans="1:207">
      <c r="A348" t="s">
        <v>623</v>
      </c>
      <c r="B348" t="s">
        <v>622</v>
      </c>
      <c r="C348" t="str">
        <f>"281404"</f>
        <v>281404</v>
      </c>
      <c r="D348" t="s">
        <v>621</v>
      </c>
      <c r="E348">
        <v>10</v>
      </c>
      <c r="F348">
        <v>42</v>
      </c>
      <c r="G348">
        <v>40</v>
      </c>
      <c r="H348">
        <v>11</v>
      </c>
      <c r="I348">
        <v>29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29</v>
      </c>
      <c r="T348">
        <v>0</v>
      </c>
      <c r="U348">
        <v>0</v>
      </c>
      <c r="V348">
        <v>29</v>
      </c>
      <c r="W348">
        <v>0</v>
      </c>
      <c r="X348">
        <v>0</v>
      </c>
      <c r="Y348">
        <v>0</v>
      </c>
      <c r="Z348">
        <v>0</v>
      </c>
      <c r="AA348">
        <v>29</v>
      </c>
      <c r="AB348">
        <v>5</v>
      </c>
      <c r="AC348">
        <v>4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5</v>
      </c>
      <c r="AX348">
        <v>21</v>
      </c>
      <c r="AY348">
        <v>2</v>
      </c>
      <c r="AZ348">
        <v>3</v>
      </c>
      <c r="BA348">
        <v>0</v>
      </c>
      <c r="BB348">
        <v>4</v>
      </c>
      <c r="BC348">
        <v>1</v>
      </c>
      <c r="BD348">
        <v>0</v>
      </c>
      <c r="BE348">
        <v>1</v>
      </c>
      <c r="BF348">
        <v>10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21</v>
      </c>
      <c r="BT348">
        <v>1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</v>
      </c>
      <c r="CC348">
        <v>0</v>
      </c>
      <c r="CD348">
        <v>0</v>
      </c>
      <c r="CE348">
        <v>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2</v>
      </c>
      <c r="DY348">
        <v>1</v>
      </c>
      <c r="DZ348">
        <v>0</v>
      </c>
      <c r="EA348">
        <v>1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2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 t="s">
        <v>0</v>
      </c>
      <c r="GQ348">
        <v>0</v>
      </c>
      <c r="GR348">
        <v>0</v>
      </c>
      <c r="GS348" t="s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</row>
    <row r="349" spans="1:207">
      <c r="A349" t="s">
        <v>620</v>
      </c>
      <c r="B349" t="s">
        <v>609</v>
      </c>
      <c r="C349" t="str">
        <f>"281405"</f>
        <v>281405</v>
      </c>
      <c r="D349" t="s">
        <v>619</v>
      </c>
      <c r="E349">
        <v>1</v>
      </c>
      <c r="F349">
        <v>951</v>
      </c>
      <c r="G349">
        <v>730</v>
      </c>
      <c r="H349">
        <v>188</v>
      </c>
      <c r="I349">
        <v>542</v>
      </c>
      <c r="J349">
        <v>0</v>
      </c>
      <c r="K349">
        <v>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542</v>
      </c>
      <c r="T349">
        <v>0</v>
      </c>
      <c r="U349">
        <v>0</v>
      </c>
      <c r="V349">
        <v>542</v>
      </c>
      <c r="W349">
        <v>7</v>
      </c>
      <c r="X349">
        <v>1</v>
      </c>
      <c r="Y349">
        <v>4</v>
      </c>
      <c r="Z349">
        <v>0</v>
      </c>
      <c r="AA349">
        <v>535</v>
      </c>
      <c r="AB349">
        <v>95</v>
      </c>
      <c r="AC349">
        <v>38</v>
      </c>
      <c r="AD349">
        <v>18</v>
      </c>
      <c r="AE349">
        <v>3</v>
      </c>
      <c r="AF349">
        <v>0</v>
      </c>
      <c r="AG349">
        <v>0</v>
      </c>
      <c r="AH349">
        <v>1</v>
      </c>
      <c r="AI349">
        <v>2</v>
      </c>
      <c r="AJ349">
        <v>2</v>
      </c>
      <c r="AK349">
        <v>0</v>
      </c>
      <c r="AL349">
        <v>3</v>
      </c>
      <c r="AM349">
        <v>0</v>
      </c>
      <c r="AN349">
        <v>0</v>
      </c>
      <c r="AO349">
        <v>0</v>
      </c>
      <c r="AP349">
        <v>0</v>
      </c>
      <c r="AQ349">
        <v>8</v>
      </c>
      <c r="AR349">
        <v>0</v>
      </c>
      <c r="AS349">
        <v>0</v>
      </c>
      <c r="AT349">
        <v>4</v>
      </c>
      <c r="AU349">
        <v>14</v>
      </c>
      <c r="AV349">
        <v>2</v>
      </c>
      <c r="AW349">
        <v>95</v>
      </c>
      <c r="AX349">
        <v>220</v>
      </c>
      <c r="AY349">
        <v>103</v>
      </c>
      <c r="AZ349">
        <v>27</v>
      </c>
      <c r="BA349">
        <v>48</v>
      </c>
      <c r="BB349">
        <v>26</v>
      </c>
      <c r="BC349">
        <v>3</v>
      </c>
      <c r="BD349">
        <v>0</v>
      </c>
      <c r="BE349">
        <v>2</v>
      </c>
      <c r="BF349">
        <v>2</v>
      </c>
      <c r="BG349">
        <v>0</v>
      </c>
      <c r="BH349">
        <v>1</v>
      </c>
      <c r="BI349">
        <v>1</v>
      </c>
      <c r="BJ349">
        <v>3</v>
      </c>
      <c r="BK349">
        <v>1</v>
      </c>
      <c r="BL349">
        <v>0</v>
      </c>
      <c r="BM349">
        <v>0</v>
      </c>
      <c r="BN349">
        <v>1</v>
      </c>
      <c r="BO349">
        <v>1</v>
      </c>
      <c r="BP349">
        <v>0</v>
      </c>
      <c r="BQ349">
        <v>0</v>
      </c>
      <c r="BR349">
        <v>1</v>
      </c>
      <c r="BS349">
        <v>220</v>
      </c>
      <c r="BT349">
        <v>30</v>
      </c>
      <c r="BU349">
        <v>19</v>
      </c>
      <c r="BV349">
        <v>3</v>
      </c>
      <c r="BW349">
        <v>0</v>
      </c>
      <c r="BX349">
        <v>3</v>
      </c>
      <c r="BY349">
        <v>2</v>
      </c>
      <c r="BZ349">
        <v>1</v>
      </c>
      <c r="CA349">
        <v>0</v>
      </c>
      <c r="CB349">
        <v>1</v>
      </c>
      <c r="CC349">
        <v>0</v>
      </c>
      <c r="CD349">
        <v>1</v>
      </c>
      <c r="CE349">
        <v>30</v>
      </c>
      <c r="CF349">
        <v>22</v>
      </c>
      <c r="CG349">
        <v>14</v>
      </c>
      <c r="CH349">
        <v>1</v>
      </c>
      <c r="CI349">
        <v>0</v>
      </c>
      <c r="CJ349">
        <v>0</v>
      </c>
      <c r="CK349">
        <v>2</v>
      </c>
      <c r="CL349">
        <v>0</v>
      </c>
      <c r="CM349">
        <v>0</v>
      </c>
      <c r="CN349">
        <v>0</v>
      </c>
      <c r="CO349">
        <v>0</v>
      </c>
      <c r="CP349">
        <v>1</v>
      </c>
      <c r="CQ349">
        <v>0</v>
      </c>
      <c r="CR349">
        <v>0</v>
      </c>
      <c r="CS349">
        <v>1</v>
      </c>
      <c r="CT349">
        <v>1</v>
      </c>
      <c r="CU349">
        <v>0</v>
      </c>
      <c r="CV349">
        <v>0</v>
      </c>
      <c r="CW349">
        <v>0</v>
      </c>
      <c r="CX349">
        <v>0</v>
      </c>
      <c r="CY349">
        <v>2</v>
      </c>
      <c r="CZ349">
        <v>0</v>
      </c>
      <c r="DA349">
        <v>22</v>
      </c>
      <c r="DB349">
        <v>19</v>
      </c>
      <c r="DC349">
        <v>13</v>
      </c>
      <c r="DD349">
        <v>1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4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1</v>
      </c>
      <c r="DW349">
        <v>19</v>
      </c>
      <c r="DX349">
        <v>32</v>
      </c>
      <c r="DY349">
        <v>21</v>
      </c>
      <c r="DZ349">
        <v>2</v>
      </c>
      <c r="EA349">
        <v>0</v>
      </c>
      <c r="EB349">
        <v>0</v>
      </c>
      <c r="EC349">
        <v>0</v>
      </c>
      <c r="ED349">
        <v>2</v>
      </c>
      <c r="EE349">
        <v>0</v>
      </c>
      <c r="EF349">
        <v>1</v>
      </c>
      <c r="EG349">
        <v>0</v>
      </c>
      <c r="EH349">
        <v>0</v>
      </c>
      <c r="EI349">
        <v>0</v>
      </c>
      <c r="EJ349">
        <v>0</v>
      </c>
      <c r="EK349">
        <v>1</v>
      </c>
      <c r="EL349">
        <v>0</v>
      </c>
      <c r="EM349">
        <v>1</v>
      </c>
      <c r="EN349">
        <v>1</v>
      </c>
      <c r="EO349">
        <v>0</v>
      </c>
      <c r="EP349">
        <v>0</v>
      </c>
      <c r="EQ349">
        <v>0</v>
      </c>
      <c r="ER349">
        <v>3</v>
      </c>
      <c r="ES349">
        <v>32</v>
      </c>
      <c r="ET349">
        <v>36</v>
      </c>
      <c r="EU349">
        <v>19</v>
      </c>
      <c r="EV349">
        <v>1</v>
      </c>
      <c r="EW349">
        <v>3</v>
      </c>
      <c r="EX349">
        <v>0</v>
      </c>
      <c r="EY349">
        <v>1</v>
      </c>
      <c r="EZ349">
        <v>1</v>
      </c>
      <c r="FA349">
        <v>0</v>
      </c>
      <c r="FB349">
        <v>2</v>
      </c>
      <c r="FC349">
        <v>0</v>
      </c>
      <c r="FD349">
        <v>5</v>
      </c>
      <c r="FE349">
        <v>0</v>
      </c>
      <c r="FF349">
        <v>1</v>
      </c>
      <c r="FG349">
        <v>1</v>
      </c>
      <c r="FH349">
        <v>1</v>
      </c>
      <c r="FI349">
        <v>0</v>
      </c>
      <c r="FJ349">
        <v>1</v>
      </c>
      <c r="FK349">
        <v>36</v>
      </c>
      <c r="FL349">
        <v>76</v>
      </c>
      <c r="FM349">
        <v>45</v>
      </c>
      <c r="FN349">
        <v>10</v>
      </c>
      <c r="FO349">
        <v>3</v>
      </c>
      <c r="FP349">
        <v>0</v>
      </c>
      <c r="FQ349">
        <v>2</v>
      </c>
      <c r="FR349">
        <v>12</v>
      </c>
      <c r="FS349">
        <v>0</v>
      </c>
      <c r="FT349">
        <v>1</v>
      </c>
      <c r="FU349">
        <v>0</v>
      </c>
      <c r="FV349">
        <v>1</v>
      </c>
      <c r="FW349">
        <v>0</v>
      </c>
      <c r="FX349">
        <v>0</v>
      </c>
      <c r="FY349">
        <v>0</v>
      </c>
      <c r="FZ349">
        <v>0</v>
      </c>
      <c r="GA349">
        <v>1</v>
      </c>
      <c r="GB349">
        <v>0</v>
      </c>
      <c r="GC349">
        <v>0</v>
      </c>
      <c r="GD349">
        <v>0</v>
      </c>
      <c r="GE349">
        <v>0</v>
      </c>
      <c r="GF349">
        <v>1</v>
      </c>
      <c r="GG349">
        <v>76</v>
      </c>
      <c r="GH349">
        <v>5</v>
      </c>
      <c r="GI349">
        <v>3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 t="s">
        <v>0</v>
      </c>
      <c r="GQ349">
        <v>0</v>
      </c>
      <c r="GR349">
        <v>0</v>
      </c>
      <c r="GS349" t="s">
        <v>0</v>
      </c>
      <c r="GT349">
        <v>0</v>
      </c>
      <c r="GU349">
        <v>0</v>
      </c>
      <c r="GV349">
        <v>1</v>
      </c>
      <c r="GW349">
        <v>0</v>
      </c>
      <c r="GX349">
        <v>0</v>
      </c>
      <c r="GY349">
        <v>4</v>
      </c>
    </row>
    <row r="350" spans="1:207">
      <c r="A350" t="s">
        <v>618</v>
      </c>
      <c r="B350" t="s">
        <v>609</v>
      </c>
      <c r="C350" t="str">
        <f>"281405"</f>
        <v>281405</v>
      </c>
      <c r="D350" t="s">
        <v>617</v>
      </c>
      <c r="E350">
        <v>2</v>
      </c>
      <c r="F350">
        <v>763</v>
      </c>
      <c r="G350">
        <v>570</v>
      </c>
      <c r="H350">
        <v>188</v>
      </c>
      <c r="I350">
        <v>382</v>
      </c>
      <c r="J350">
        <v>0</v>
      </c>
      <c r="K350">
        <v>9</v>
      </c>
      <c r="L350">
        <v>3</v>
      </c>
      <c r="M350">
        <v>3</v>
      </c>
      <c r="N350">
        <v>0</v>
      </c>
      <c r="O350">
        <v>0</v>
      </c>
      <c r="P350">
        <v>0</v>
      </c>
      <c r="Q350">
        <v>0</v>
      </c>
      <c r="R350">
        <v>3</v>
      </c>
      <c r="S350">
        <v>385</v>
      </c>
      <c r="T350">
        <v>3</v>
      </c>
      <c r="U350">
        <v>0</v>
      </c>
      <c r="V350">
        <v>385</v>
      </c>
      <c r="W350">
        <v>5</v>
      </c>
      <c r="X350">
        <v>5</v>
      </c>
      <c r="Y350">
        <v>0</v>
      </c>
      <c r="Z350">
        <v>0</v>
      </c>
      <c r="AA350">
        <v>380</v>
      </c>
      <c r="AB350">
        <v>87</v>
      </c>
      <c r="AC350">
        <v>37</v>
      </c>
      <c r="AD350">
        <v>8</v>
      </c>
      <c r="AE350">
        <v>5</v>
      </c>
      <c r="AF350">
        <v>4</v>
      </c>
      <c r="AG350">
        <v>0</v>
      </c>
      <c r="AH350">
        <v>8</v>
      </c>
      <c r="AI350">
        <v>3</v>
      </c>
      <c r="AJ350">
        <v>1</v>
      </c>
      <c r="AK350">
        <v>0</v>
      </c>
      <c r="AL350">
        <v>1</v>
      </c>
      <c r="AM350">
        <v>0</v>
      </c>
      <c r="AN350">
        <v>0</v>
      </c>
      <c r="AO350">
        <v>3</v>
      </c>
      <c r="AP350">
        <v>0</v>
      </c>
      <c r="AQ350">
        <v>2</v>
      </c>
      <c r="AR350">
        <v>0</v>
      </c>
      <c r="AS350">
        <v>0</v>
      </c>
      <c r="AT350">
        <v>3</v>
      </c>
      <c r="AU350">
        <v>9</v>
      </c>
      <c r="AV350">
        <v>3</v>
      </c>
      <c r="AW350">
        <v>87</v>
      </c>
      <c r="AX350">
        <v>105</v>
      </c>
      <c r="AY350">
        <v>27</v>
      </c>
      <c r="AZ350">
        <v>7</v>
      </c>
      <c r="BA350">
        <v>40</v>
      </c>
      <c r="BB350">
        <v>21</v>
      </c>
      <c r="BC350">
        <v>1</v>
      </c>
      <c r="BD350">
        <v>0</v>
      </c>
      <c r="BE350">
        <v>0</v>
      </c>
      <c r="BF350">
        <v>1</v>
      </c>
      <c r="BG350">
        <v>0</v>
      </c>
      <c r="BH350">
        <v>2</v>
      </c>
      <c r="BI350">
        <v>0</v>
      </c>
      <c r="BJ350">
        <v>0</v>
      </c>
      <c r="BK350">
        <v>0</v>
      </c>
      <c r="BL350">
        <v>1</v>
      </c>
      <c r="BM350">
        <v>0</v>
      </c>
      <c r="BN350">
        <v>0</v>
      </c>
      <c r="BO350">
        <v>0</v>
      </c>
      <c r="BP350">
        <v>1</v>
      </c>
      <c r="BQ350">
        <v>0</v>
      </c>
      <c r="BR350">
        <v>4</v>
      </c>
      <c r="BS350">
        <v>105</v>
      </c>
      <c r="BT350">
        <v>21</v>
      </c>
      <c r="BU350">
        <v>7</v>
      </c>
      <c r="BV350">
        <v>3</v>
      </c>
      <c r="BW350">
        <v>0</v>
      </c>
      <c r="BX350">
        <v>2</v>
      </c>
      <c r="BY350">
        <v>5</v>
      </c>
      <c r="BZ350">
        <v>1</v>
      </c>
      <c r="CA350">
        <v>1</v>
      </c>
      <c r="CB350">
        <v>0</v>
      </c>
      <c r="CC350">
        <v>1</v>
      </c>
      <c r="CD350">
        <v>1</v>
      </c>
      <c r="CE350">
        <v>21</v>
      </c>
      <c r="CF350">
        <v>16</v>
      </c>
      <c r="CG350">
        <v>10</v>
      </c>
      <c r="CH350">
        <v>0</v>
      </c>
      <c r="CI350">
        <v>0</v>
      </c>
      <c r="CJ350">
        <v>0</v>
      </c>
      <c r="CK350">
        <v>0</v>
      </c>
      <c r="CL350">
        <v>2</v>
      </c>
      <c r="CM350">
        <v>0</v>
      </c>
      <c r="CN350">
        <v>0</v>
      </c>
      <c r="CO350">
        <v>0</v>
      </c>
      <c r="CP350">
        <v>1</v>
      </c>
      <c r="CQ350">
        <v>0</v>
      </c>
      <c r="CR350">
        <v>0</v>
      </c>
      <c r="CS350">
        <v>0</v>
      </c>
      <c r="CT350">
        <v>2</v>
      </c>
      <c r="CU350">
        <v>0</v>
      </c>
      <c r="CV350">
        <v>1</v>
      </c>
      <c r="CW350">
        <v>0</v>
      </c>
      <c r="CX350">
        <v>0</v>
      </c>
      <c r="CY350">
        <v>0</v>
      </c>
      <c r="CZ350">
        <v>0</v>
      </c>
      <c r="DA350">
        <v>16</v>
      </c>
      <c r="DB350">
        <v>30</v>
      </c>
      <c r="DC350">
        <v>23</v>
      </c>
      <c r="DD350">
        <v>5</v>
      </c>
      <c r="DE350">
        <v>0</v>
      </c>
      <c r="DF350">
        <v>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1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30</v>
      </c>
      <c r="DX350">
        <v>19</v>
      </c>
      <c r="DY350">
        <v>15</v>
      </c>
      <c r="DZ350">
        <v>1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1</v>
      </c>
      <c r="EH350">
        <v>0</v>
      </c>
      <c r="EI350">
        <v>1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1</v>
      </c>
      <c r="ES350">
        <v>19</v>
      </c>
      <c r="ET350">
        <v>50</v>
      </c>
      <c r="EU350">
        <v>18</v>
      </c>
      <c r="EV350">
        <v>0</v>
      </c>
      <c r="EW350">
        <v>7</v>
      </c>
      <c r="EX350">
        <v>2</v>
      </c>
      <c r="EY350">
        <v>1</v>
      </c>
      <c r="EZ350">
        <v>0</v>
      </c>
      <c r="FA350">
        <v>2</v>
      </c>
      <c r="FB350">
        <v>1</v>
      </c>
      <c r="FC350">
        <v>2</v>
      </c>
      <c r="FD350">
        <v>11</v>
      </c>
      <c r="FE350">
        <v>2</v>
      </c>
      <c r="FF350">
        <v>0</v>
      </c>
      <c r="FG350">
        <v>0</v>
      </c>
      <c r="FH350">
        <v>4</v>
      </c>
      <c r="FI350">
        <v>0</v>
      </c>
      <c r="FJ350">
        <v>0</v>
      </c>
      <c r="FK350">
        <v>50</v>
      </c>
      <c r="FL350">
        <v>51</v>
      </c>
      <c r="FM350">
        <v>18</v>
      </c>
      <c r="FN350">
        <v>10</v>
      </c>
      <c r="FO350">
        <v>6</v>
      </c>
      <c r="FP350">
        <v>0</v>
      </c>
      <c r="FQ350">
        <v>1</v>
      </c>
      <c r="FR350">
        <v>6</v>
      </c>
      <c r="FS350">
        <v>1</v>
      </c>
      <c r="FT350">
        <v>1</v>
      </c>
      <c r="FU350">
        <v>1</v>
      </c>
      <c r="FV350">
        <v>0</v>
      </c>
      <c r="FW350">
        <v>3</v>
      </c>
      <c r="FX350">
        <v>0</v>
      </c>
      <c r="FY350">
        <v>0</v>
      </c>
      <c r="FZ350">
        <v>1</v>
      </c>
      <c r="GA350">
        <v>0</v>
      </c>
      <c r="GB350">
        <v>0</v>
      </c>
      <c r="GC350">
        <v>0</v>
      </c>
      <c r="GD350">
        <v>0</v>
      </c>
      <c r="GE350">
        <v>2</v>
      </c>
      <c r="GF350">
        <v>1</v>
      </c>
      <c r="GG350">
        <v>51</v>
      </c>
      <c r="GH350">
        <v>1</v>
      </c>
      <c r="GI350">
        <v>0</v>
      </c>
      <c r="GJ350">
        <v>0</v>
      </c>
      <c r="GK350">
        <v>0</v>
      </c>
      <c r="GL350">
        <v>1</v>
      </c>
      <c r="GM350">
        <v>0</v>
      </c>
      <c r="GN350">
        <v>0</v>
      </c>
      <c r="GO350">
        <v>0</v>
      </c>
      <c r="GP350" t="s">
        <v>0</v>
      </c>
      <c r="GQ350">
        <v>0</v>
      </c>
      <c r="GR350">
        <v>0</v>
      </c>
      <c r="GS350" t="s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1</v>
      </c>
    </row>
    <row r="351" spans="1:207">
      <c r="A351" t="s">
        <v>616</v>
      </c>
      <c r="B351" t="s">
        <v>609</v>
      </c>
      <c r="C351" t="str">
        <f>"281405"</f>
        <v>281405</v>
      </c>
      <c r="D351" t="s">
        <v>615</v>
      </c>
      <c r="E351">
        <v>3</v>
      </c>
      <c r="F351">
        <v>677</v>
      </c>
      <c r="G351">
        <v>520</v>
      </c>
      <c r="H351">
        <v>247</v>
      </c>
      <c r="I351">
        <v>273</v>
      </c>
      <c r="J351">
        <v>0</v>
      </c>
      <c r="K351">
        <v>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273</v>
      </c>
      <c r="T351">
        <v>0</v>
      </c>
      <c r="U351">
        <v>0</v>
      </c>
      <c r="V351">
        <v>273</v>
      </c>
      <c r="W351">
        <v>6</v>
      </c>
      <c r="X351">
        <v>3</v>
      </c>
      <c r="Y351">
        <v>3</v>
      </c>
      <c r="Z351">
        <v>0</v>
      </c>
      <c r="AA351">
        <v>267</v>
      </c>
      <c r="AB351">
        <v>45</v>
      </c>
      <c r="AC351">
        <v>30</v>
      </c>
      <c r="AD351">
        <v>0</v>
      </c>
      <c r="AE351">
        <v>2</v>
      </c>
      <c r="AF351">
        <v>0</v>
      </c>
      <c r="AG351">
        <v>1</v>
      </c>
      <c r="AH351">
        <v>2</v>
      </c>
      <c r="AI351">
        <v>1</v>
      </c>
      <c r="AJ351">
        <v>2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2</v>
      </c>
      <c r="AR351">
        <v>0</v>
      </c>
      <c r="AS351">
        <v>1</v>
      </c>
      <c r="AT351">
        <v>2</v>
      </c>
      <c r="AU351">
        <v>1</v>
      </c>
      <c r="AV351">
        <v>0</v>
      </c>
      <c r="AW351">
        <v>45</v>
      </c>
      <c r="AX351">
        <v>95</v>
      </c>
      <c r="AY351">
        <v>33</v>
      </c>
      <c r="AZ351">
        <v>16</v>
      </c>
      <c r="BA351">
        <v>20</v>
      </c>
      <c r="BB351">
        <v>18</v>
      </c>
      <c r="BC351">
        <v>2</v>
      </c>
      <c r="BD351">
        <v>1</v>
      </c>
      <c r="BE351">
        <v>0</v>
      </c>
      <c r="BF351">
        <v>0</v>
      </c>
      <c r="BG351">
        <v>0</v>
      </c>
      <c r="BH351">
        <v>1</v>
      </c>
      <c r="BI351">
        <v>0</v>
      </c>
      <c r="BJ351">
        <v>1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2</v>
      </c>
      <c r="BQ351">
        <v>0</v>
      </c>
      <c r="BR351">
        <v>1</v>
      </c>
      <c r="BS351">
        <v>95</v>
      </c>
      <c r="BT351">
        <v>23</v>
      </c>
      <c r="BU351">
        <v>9</v>
      </c>
      <c r="BV351">
        <v>4</v>
      </c>
      <c r="BW351">
        <v>1</v>
      </c>
      <c r="BX351">
        <v>0</v>
      </c>
      <c r="BY351">
        <v>7</v>
      </c>
      <c r="BZ351">
        <v>1</v>
      </c>
      <c r="CA351">
        <v>0</v>
      </c>
      <c r="CB351">
        <v>0</v>
      </c>
      <c r="CC351">
        <v>0</v>
      </c>
      <c r="CD351">
        <v>1</v>
      </c>
      <c r="CE351">
        <v>23</v>
      </c>
      <c r="CF351">
        <v>17</v>
      </c>
      <c r="CG351">
        <v>8</v>
      </c>
      <c r="CH351">
        <v>2</v>
      </c>
      <c r="CI351">
        <v>0</v>
      </c>
      <c r="CJ351">
        <v>2</v>
      </c>
      <c r="CK351">
        <v>0</v>
      </c>
      <c r="CL351">
        <v>1</v>
      </c>
      <c r="CM351">
        <v>0</v>
      </c>
      <c r="CN351">
        <v>0</v>
      </c>
      <c r="CO351">
        <v>1</v>
      </c>
      <c r="CP351">
        <v>0</v>
      </c>
      <c r="CQ351">
        <v>1</v>
      </c>
      <c r="CR351">
        <v>0</v>
      </c>
      <c r="CS351">
        <v>0</v>
      </c>
      <c r="CT351">
        <v>0</v>
      </c>
      <c r="CU351">
        <v>0</v>
      </c>
      <c r="CV351">
        <v>1</v>
      </c>
      <c r="CW351">
        <v>0</v>
      </c>
      <c r="CX351">
        <v>0</v>
      </c>
      <c r="CY351">
        <v>0</v>
      </c>
      <c r="CZ351">
        <v>1</v>
      </c>
      <c r="DA351">
        <v>17</v>
      </c>
      <c r="DB351">
        <v>7</v>
      </c>
      <c r="DC351">
        <v>4</v>
      </c>
      <c r="DD351">
        <v>2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7</v>
      </c>
      <c r="DX351">
        <v>27</v>
      </c>
      <c r="DY351">
        <v>16</v>
      </c>
      <c r="DZ351">
        <v>1</v>
      </c>
      <c r="EA351">
        <v>0</v>
      </c>
      <c r="EB351">
        <v>0</v>
      </c>
      <c r="EC351">
        <v>0</v>
      </c>
      <c r="ED351">
        <v>5</v>
      </c>
      <c r="EE351">
        <v>0</v>
      </c>
      <c r="EF351">
        <v>1</v>
      </c>
      <c r="EG351">
        <v>0</v>
      </c>
      <c r="EH351">
        <v>0</v>
      </c>
      <c r="EI351">
        <v>0</v>
      </c>
      <c r="EJ351">
        <v>1</v>
      </c>
      <c r="EK351">
        <v>0</v>
      </c>
      <c r="EL351">
        <v>0</v>
      </c>
      <c r="EM351">
        <v>0</v>
      </c>
      <c r="EN351">
        <v>0</v>
      </c>
      <c r="EO351">
        <v>1</v>
      </c>
      <c r="EP351">
        <v>0</v>
      </c>
      <c r="EQ351">
        <v>1</v>
      </c>
      <c r="ER351">
        <v>1</v>
      </c>
      <c r="ES351">
        <v>27</v>
      </c>
      <c r="ET351">
        <v>23</v>
      </c>
      <c r="EU351">
        <v>7</v>
      </c>
      <c r="EV351">
        <v>1</v>
      </c>
      <c r="EW351">
        <v>1</v>
      </c>
      <c r="EX351">
        <v>0</v>
      </c>
      <c r="EY351">
        <v>2</v>
      </c>
      <c r="EZ351">
        <v>6</v>
      </c>
      <c r="FA351">
        <v>2</v>
      </c>
      <c r="FB351">
        <v>0</v>
      </c>
      <c r="FC351">
        <v>0</v>
      </c>
      <c r="FD351">
        <v>3</v>
      </c>
      <c r="FE351">
        <v>0</v>
      </c>
      <c r="FF351">
        <v>0</v>
      </c>
      <c r="FG351">
        <v>0</v>
      </c>
      <c r="FH351">
        <v>0</v>
      </c>
      <c r="FI351">
        <v>1</v>
      </c>
      <c r="FJ351">
        <v>0</v>
      </c>
      <c r="FK351">
        <v>23</v>
      </c>
      <c r="FL351">
        <v>27</v>
      </c>
      <c r="FM351">
        <v>16</v>
      </c>
      <c r="FN351">
        <v>3</v>
      </c>
      <c r="FO351">
        <v>1</v>
      </c>
      <c r="FP351">
        <v>0</v>
      </c>
      <c r="FQ351">
        <v>0</v>
      </c>
      <c r="FR351">
        <v>3</v>
      </c>
      <c r="FS351">
        <v>1</v>
      </c>
      <c r="FT351">
        <v>0</v>
      </c>
      <c r="FU351">
        <v>0</v>
      </c>
      <c r="FV351">
        <v>1</v>
      </c>
      <c r="FW351">
        <v>0</v>
      </c>
      <c r="FX351">
        <v>0</v>
      </c>
      <c r="FY351">
        <v>0</v>
      </c>
      <c r="FZ351">
        <v>0</v>
      </c>
      <c r="GA351">
        <v>1</v>
      </c>
      <c r="GB351">
        <v>0</v>
      </c>
      <c r="GC351">
        <v>0</v>
      </c>
      <c r="GD351">
        <v>0</v>
      </c>
      <c r="GE351">
        <v>1</v>
      </c>
      <c r="GF351">
        <v>0</v>
      </c>
      <c r="GG351">
        <v>27</v>
      </c>
      <c r="GH351">
        <v>3</v>
      </c>
      <c r="GI351">
        <v>3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 t="s">
        <v>0</v>
      </c>
      <c r="GQ351">
        <v>0</v>
      </c>
      <c r="GR351">
        <v>0</v>
      </c>
      <c r="GS351" t="s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3</v>
      </c>
    </row>
    <row r="352" spans="1:207">
      <c r="A352" t="s">
        <v>614</v>
      </c>
      <c r="B352" t="s">
        <v>609</v>
      </c>
      <c r="C352" t="str">
        <f>"281405"</f>
        <v>281405</v>
      </c>
      <c r="D352" t="s">
        <v>613</v>
      </c>
      <c r="E352">
        <v>4</v>
      </c>
      <c r="F352">
        <v>1377</v>
      </c>
      <c r="G352">
        <v>1020</v>
      </c>
      <c r="H352">
        <v>354</v>
      </c>
      <c r="I352">
        <v>666</v>
      </c>
      <c r="J352">
        <v>1</v>
      </c>
      <c r="K352">
        <v>49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666</v>
      </c>
      <c r="T352">
        <v>0</v>
      </c>
      <c r="U352">
        <v>0</v>
      </c>
      <c r="V352">
        <v>666</v>
      </c>
      <c r="W352">
        <v>14</v>
      </c>
      <c r="X352">
        <v>13</v>
      </c>
      <c r="Y352">
        <v>0</v>
      </c>
      <c r="Z352">
        <v>0</v>
      </c>
      <c r="AA352">
        <v>652</v>
      </c>
      <c r="AB352">
        <v>189</v>
      </c>
      <c r="AC352">
        <v>87</v>
      </c>
      <c r="AD352">
        <v>11</v>
      </c>
      <c r="AE352">
        <v>9</v>
      </c>
      <c r="AF352">
        <v>6</v>
      </c>
      <c r="AG352">
        <v>2</v>
      </c>
      <c r="AH352">
        <v>2</v>
      </c>
      <c r="AI352">
        <v>3</v>
      </c>
      <c r="AJ352">
        <v>0</v>
      </c>
      <c r="AK352">
        <v>0</v>
      </c>
      <c r="AL352">
        <v>7</v>
      </c>
      <c r="AM352">
        <v>0</v>
      </c>
      <c r="AN352">
        <v>0</v>
      </c>
      <c r="AO352">
        <v>0</v>
      </c>
      <c r="AP352">
        <v>0</v>
      </c>
      <c r="AQ352">
        <v>6</v>
      </c>
      <c r="AR352">
        <v>1</v>
      </c>
      <c r="AS352">
        <v>0</v>
      </c>
      <c r="AT352">
        <v>7</v>
      </c>
      <c r="AU352">
        <v>43</v>
      </c>
      <c r="AV352">
        <v>5</v>
      </c>
      <c r="AW352">
        <v>189</v>
      </c>
      <c r="AX352">
        <v>187</v>
      </c>
      <c r="AY352">
        <v>59</v>
      </c>
      <c r="AZ352">
        <v>22</v>
      </c>
      <c r="BA352">
        <v>63</v>
      </c>
      <c r="BB352">
        <v>23</v>
      </c>
      <c r="BC352">
        <v>2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4</v>
      </c>
      <c r="BJ352">
        <v>2</v>
      </c>
      <c r="BK352">
        <v>0</v>
      </c>
      <c r="BL352">
        <v>2</v>
      </c>
      <c r="BM352">
        <v>0</v>
      </c>
      <c r="BN352">
        <v>1</v>
      </c>
      <c r="BO352">
        <v>0</v>
      </c>
      <c r="BP352">
        <v>3</v>
      </c>
      <c r="BQ352">
        <v>4</v>
      </c>
      <c r="BR352">
        <v>1</v>
      </c>
      <c r="BS352">
        <v>187</v>
      </c>
      <c r="BT352">
        <v>18</v>
      </c>
      <c r="BU352">
        <v>11</v>
      </c>
      <c r="BV352">
        <v>1</v>
      </c>
      <c r="BW352">
        <v>0</v>
      </c>
      <c r="BX352">
        <v>2</v>
      </c>
      <c r="BY352">
        <v>1</v>
      </c>
      <c r="BZ352">
        <v>2</v>
      </c>
      <c r="CA352">
        <v>1</v>
      </c>
      <c r="CB352">
        <v>0</v>
      </c>
      <c r="CC352">
        <v>0</v>
      </c>
      <c r="CD352">
        <v>0</v>
      </c>
      <c r="CE352">
        <v>18</v>
      </c>
      <c r="CF352">
        <v>41</v>
      </c>
      <c r="CG352">
        <v>27</v>
      </c>
      <c r="CH352">
        <v>3</v>
      </c>
      <c r="CI352">
        <v>4</v>
      </c>
      <c r="CJ352">
        <v>1</v>
      </c>
      <c r="CK352">
        <v>3</v>
      </c>
      <c r="CL352">
        <v>1</v>
      </c>
      <c r="CM352">
        <v>0</v>
      </c>
      <c r="CN352">
        <v>0</v>
      </c>
      <c r="CO352">
        <v>0</v>
      </c>
      <c r="CP352">
        <v>0</v>
      </c>
      <c r="CQ352">
        <v>1</v>
      </c>
      <c r="CR352">
        <v>1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41</v>
      </c>
      <c r="DB352">
        <v>32</v>
      </c>
      <c r="DC352">
        <v>17</v>
      </c>
      <c r="DD352">
        <v>9</v>
      </c>
      <c r="DE352">
        <v>0</v>
      </c>
      <c r="DF352">
        <v>1</v>
      </c>
      <c r="DG352">
        <v>0</v>
      </c>
      <c r="DH352">
        <v>2</v>
      </c>
      <c r="DI352">
        <v>1</v>
      </c>
      <c r="DJ352">
        <v>1</v>
      </c>
      <c r="DK352">
        <v>0</v>
      </c>
      <c r="DL352">
        <v>1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32</v>
      </c>
      <c r="DX352">
        <v>38</v>
      </c>
      <c r="DY352">
        <v>26</v>
      </c>
      <c r="DZ352">
        <v>2</v>
      </c>
      <c r="EA352">
        <v>1</v>
      </c>
      <c r="EB352">
        <v>0</v>
      </c>
      <c r="EC352">
        <v>0</v>
      </c>
      <c r="ED352">
        <v>3</v>
      </c>
      <c r="EE352">
        <v>1</v>
      </c>
      <c r="EF352">
        <v>2</v>
      </c>
      <c r="EG352">
        <v>0</v>
      </c>
      <c r="EH352">
        <v>0</v>
      </c>
      <c r="EI352">
        <v>0</v>
      </c>
      <c r="EJ352">
        <v>1</v>
      </c>
      <c r="EK352">
        <v>0</v>
      </c>
      <c r="EL352">
        <v>0</v>
      </c>
      <c r="EM352">
        <v>0</v>
      </c>
      <c r="EN352">
        <v>1</v>
      </c>
      <c r="EO352">
        <v>0</v>
      </c>
      <c r="EP352">
        <v>1</v>
      </c>
      <c r="EQ352">
        <v>0</v>
      </c>
      <c r="ER352">
        <v>0</v>
      </c>
      <c r="ES352">
        <v>38</v>
      </c>
      <c r="ET352">
        <v>76</v>
      </c>
      <c r="EU352">
        <v>24</v>
      </c>
      <c r="EV352">
        <v>1</v>
      </c>
      <c r="EW352">
        <v>1</v>
      </c>
      <c r="EX352">
        <v>5</v>
      </c>
      <c r="EY352">
        <v>27</v>
      </c>
      <c r="EZ352">
        <v>0</v>
      </c>
      <c r="FA352">
        <v>4</v>
      </c>
      <c r="FB352">
        <v>2</v>
      </c>
      <c r="FC352">
        <v>2</v>
      </c>
      <c r="FD352">
        <v>6</v>
      </c>
      <c r="FE352">
        <v>0</v>
      </c>
      <c r="FF352">
        <v>0</v>
      </c>
      <c r="FG352">
        <v>0</v>
      </c>
      <c r="FH352">
        <v>2</v>
      </c>
      <c r="FI352">
        <v>0</v>
      </c>
      <c r="FJ352">
        <v>2</v>
      </c>
      <c r="FK352">
        <v>76</v>
      </c>
      <c r="FL352">
        <v>65</v>
      </c>
      <c r="FM352">
        <v>41</v>
      </c>
      <c r="FN352">
        <v>3</v>
      </c>
      <c r="FO352">
        <v>2</v>
      </c>
      <c r="FP352">
        <v>0</v>
      </c>
      <c r="FQ352">
        <v>1</v>
      </c>
      <c r="FR352">
        <v>4</v>
      </c>
      <c r="FS352">
        <v>3</v>
      </c>
      <c r="FT352">
        <v>0</v>
      </c>
      <c r="FU352">
        <v>0</v>
      </c>
      <c r="FV352">
        <v>4</v>
      </c>
      <c r="FW352">
        <v>0</v>
      </c>
      <c r="FX352">
        <v>0</v>
      </c>
      <c r="FY352">
        <v>0</v>
      </c>
      <c r="FZ352">
        <v>1</v>
      </c>
      <c r="GA352">
        <v>3</v>
      </c>
      <c r="GB352">
        <v>0</v>
      </c>
      <c r="GC352">
        <v>0</v>
      </c>
      <c r="GD352">
        <v>0</v>
      </c>
      <c r="GE352">
        <v>1</v>
      </c>
      <c r="GF352">
        <v>2</v>
      </c>
      <c r="GG352">
        <v>65</v>
      </c>
      <c r="GH352">
        <v>6</v>
      </c>
      <c r="GI352">
        <v>2</v>
      </c>
      <c r="GJ352">
        <v>1</v>
      </c>
      <c r="GK352">
        <v>0</v>
      </c>
      <c r="GL352">
        <v>2</v>
      </c>
      <c r="GM352">
        <v>0</v>
      </c>
      <c r="GN352">
        <v>0</v>
      </c>
      <c r="GO352">
        <v>0</v>
      </c>
      <c r="GP352" t="s">
        <v>0</v>
      </c>
      <c r="GQ352">
        <v>0</v>
      </c>
      <c r="GR352">
        <v>0</v>
      </c>
      <c r="GS352" t="s">
        <v>0</v>
      </c>
      <c r="GT352">
        <v>0</v>
      </c>
      <c r="GU352">
        <v>1</v>
      </c>
      <c r="GV352">
        <v>0</v>
      </c>
      <c r="GW352">
        <v>0</v>
      </c>
      <c r="GX352">
        <v>0</v>
      </c>
      <c r="GY352">
        <v>6</v>
      </c>
    </row>
    <row r="353" spans="1:207">
      <c r="A353" t="s">
        <v>612</v>
      </c>
      <c r="B353" t="s">
        <v>609</v>
      </c>
      <c r="C353" t="str">
        <f>"281405"</f>
        <v>281405</v>
      </c>
      <c r="D353" t="s">
        <v>611</v>
      </c>
      <c r="E353">
        <v>5</v>
      </c>
      <c r="F353">
        <v>1149</v>
      </c>
      <c r="G353">
        <v>880</v>
      </c>
      <c r="H353">
        <v>493</v>
      </c>
      <c r="I353">
        <v>387</v>
      </c>
      <c r="J353">
        <v>0</v>
      </c>
      <c r="K353">
        <v>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387</v>
      </c>
      <c r="T353">
        <v>0</v>
      </c>
      <c r="U353">
        <v>0</v>
      </c>
      <c r="V353">
        <v>387</v>
      </c>
      <c r="W353">
        <v>18</v>
      </c>
      <c r="X353">
        <v>11</v>
      </c>
      <c r="Y353">
        <v>7</v>
      </c>
      <c r="Z353">
        <v>0</v>
      </c>
      <c r="AA353">
        <v>369</v>
      </c>
      <c r="AB353">
        <v>98</v>
      </c>
      <c r="AC353">
        <v>43</v>
      </c>
      <c r="AD353">
        <v>4</v>
      </c>
      <c r="AE353">
        <v>4</v>
      </c>
      <c r="AF353">
        <v>4</v>
      </c>
      <c r="AG353">
        <v>2</v>
      </c>
      <c r="AH353">
        <v>9</v>
      </c>
      <c r="AI353">
        <v>1</v>
      </c>
      <c r="AJ353">
        <v>2</v>
      </c>
      <c r="AK353">
        <v>1</v>
      </c>
      <c r="AL353">
        <v>3</v>
      </c>
      <c r="AM353">
        <v>2</v>
      </c>
      <c r="AN353">
        <v>0</v>
      </c>
      <c r="AO353">
        <v>1</v>
      </c>
      <c r="AP353">
        <v>1</v>
      </c>
      <c r="AQ353">
        <v>2</v>
      </c>
      <c r="AR353">
        <v>1</v>
      </c>
      <c r="AS353">
        <v>0</v>
      </c>
      <c r="AT353">
        <v>3</v>
      </c>
      <c r="AU353">
        <v>7</v>
      </c>
      <c r="AV353">
        <v>8</v>
      </c>
      <c r="AW353">
        <v>98</v>
      </c>
      <c r="AX353">
        <v>133</v>
      </c>
      <c r="AY353">
        <v>51</v>
      </c>
      <c r="AZ353">
        <v>19</v>
      </c>
      <c r="BA353">
        <v>29</v>
      </c>
      <c r="BB353">
        <v>18</v>
      </c>
      <c r="BC353">
        <v>2</v>
      </c>
      <c r="BD353">
        <v>1</v>
      </c>
      <c r="BE353">
        <v>1</v>
      </c>
      <c r="BF353">
        <v>2</v>
      </c>
      <c r="BG353">
        <v>2</v>
      </c>
      <c r="BH353">
        <v>0</v>
      </c>
      <c r="BI353">
        <v>1</v>
      </c>
      <c r="BJ353">
        <v>1</v>
      </c>
      <c r="BK353">
        <v>0</v>
      </c>
      <c r="BL353">
        <v>2</v>
      </c>
      <c r="BM353">
        <v>0</v>
      </c>
      <c r="BN353">
        <v>0</v>
      </c>
      <c r="BO353">
        <v>1</v>
      </c>
      <c r="BP353">
        <v>1</v>
      </c>
      <c r="BQ353">
        <v>0</v>
      </c>
      <c r="BR353">
        <v>2</v>
      </c>
      <c r="BS353">
        <v>133</v>
      </c>
      <c r="BT353">
        <v>15</v>
      </c>
      <c r="BU353">
        <v>6</v>
      </c>
      <c r="BV353">
        <v>2</v>
      </c>
      <c r="BW353">
        <v>1</v>
      </c>
      <c r="BX353">
        <v>1</v>
      </c>
      <c r="BY353">
        <v>0</v>
      </c>
      <c r="BZ353">
        <v>0</v>
      </c>
      <c r="CA353">
        <v>1</v>
      </c>
      <c r="CB353">
        <v>2</v>
      </c>
      <c r="CC353">
        <v>0</v>
      </c>
      <c r="CD353">
        <v>2</v>
      </c>
      <c r="CE353">
        <v>15</v>
      </c>
      <c r="CF353">
        <v>18</v>
      </c>
      <c r="CG353">
        <v>6</v>
      </c>
      <c r="CH353">
        <v>1</v>
      </c>
      <c r="CI353">
        <v>1</v>
      </c>
      <c r="CJ353">
        <v>2</v>
      </c>
      <c r="CK353">
        <v>1</v>
      </c>
      <c r="CL353">
        <v>2</v>
      </c>
      <c r="CM353">
        <v>1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3</v>
      </c>
      <c r="CU353">
        <v>0</v>
      </c>
      <c r="CV353">
        <v>1</v>
      </c>
      <c r="CW353">
        <v>0</v>
      </c>
      <c r="CX353">
        <v>0</v>
      </c>
      <c r="CY353">
        <v>0</v>
      </c>
      <c r="CZ353">
        <v>0</v>
      </c>
      <c r="DA353">
        <v>18</v>
      </c>
      <c r="DB353">
        <v>25</v>
      </c>
      <c r="DC353">
        <v>13</v>
      </c>
      <c r="DD353">
        <v>1</v>
      </c>
      <c r="DE353">
        <v>0</v>
      </c>
      <c r="DF353">
        <v>1</v>
      </c>
      <c r="DG353">
        <v>1</v>
      </c>
      <c r="DH353">
        <v>0</v>
      </c>
      <c r="DI353">
        <v>0</v>
      </c>
      <c r="DJ353">
        <v>3</v>
      </c>
      <c r="DK353">
        <v>1</v>
      </c>
      <c r="DL353">
        <v>2</v>
      </c>
      <c r="DM353">
        <v>1</v>
      </c>
      <c r="DN353">
        <v>0</v>
      </c>
      <c r="DO353">
        <v>2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25</v>
      </c>
      <c r="DX353">
        <v>31</v>
      </c>
      <c r="DY353">
        <v>16</v>
      </c>
      <c r="DZ353">
        <v>4</v>
      </c>
      <c r="EA353">
        <v>1</v>
      </c>
      <c r="EB353">
        <v>0</v>
      </c>
      <c r="EC353">
        <v>0</v>
      </c>
      <c r="ED353">
        <v>0</v>
      </c>
      <c r="EE353">
        <v>2</v>
      </c>
      <c r="EF353">
        <v>2</v>
      </c>
      <c r="EG353">
        <v>1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1</v>
      </c>
      <c r="EN353">
        <v>0</v>
      </c>
      <c r="EO353">
        <v>0</v>
      </c>
      <c r="EP353">
        <v>2</v>
      </c>
      <c r="EQ353">
        <v>1</v>
      </c>
      <c r="ER353">
        <v>1</v>
      </c>
      <c r="ES353">
        <v>31</v>
      </c>
      <c r="ET353">
        <v>39</v>
      </c>
      <c r="EU353">
        <v>9</v>
      </c>
      <c r="EV353">
        <v>2</v>
      </c>
      <c r="EW353">
        <v>3</v>
      </c>
      <c r="EX353">
        <v>1</v>
      </c>
      <c r="EY353">
        <v>6</v>
      </c>
      <c r="EZ353">
        <v>2</v>
      </c>
      <c r="FA353">
        <v>2</v>
      </c>
      <c r="FB353">
        <v>1</v>
      </c>
      <c r="FC353">
        <v>3</v>
      </c>
      <c r="FD353">
        <v>3</v>
      </c>
      <c r="FE353">
        <v>3</v>
      </c>
      <c r="FF353">
        <v>0</v>
      </c>
      <c r="FG353">
        <v>0</v>
      </c>
      <c r="FH353">
        <v>0</v>
      </c>
      <c r="FI353">
        <v>0</v>
      </c>
      <c r="FJ353">
        <v>4</v>
      </c>
      <c r="FK353">
        <v>39</v>
      </c>
      <c r="FL353">
        <v>10</v>
      </c>
      <c r="FM353">
        <v>7</v>
      </c>
      <c r="FN353">
        <v>0</v>
      </c>
      <c r="FO353">
        <v>1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1</v>
      </c>
      <c r="GF353">
        <v>1</v>
      </c>
      <c r="GG353">
        <v>10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 t="s">
        <v>0</v>
      </c>
      <c r="GQ353">
        <v>0</v>
      </c>
      <c r="GR353">
        <v>0</v>
      </c>
      <c r="GS353" t="s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</row>
    <row r="354" spans="1:207">
      <c r="A354" t="s">
        <v>610</v>
      </c>
      <c r="B354" t="s">
        <v>609</v>
      </c>
      <c r="C354" t="str">
        <f>"281405"</f>
        <v>281405</v>
      </c>
      <c r="D354" t="s">
        <v>608</v>
      </c>
      <c r="E354">
        <v>6</v>
      </c>
      <c r="F354">
        <v>49</v>
      </c>
      <c r="G354">
        <v>50</v>
      </c>
      <c r="H354">
        <v>25</v>
      </c>
      <c r="I354">
        <v>25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25</v>
      </c>
      <c r="T354">
        <v>0</v>
      </c>
      <c r="U354">
        <v>0</v>
      </c>
      <c r="V354">
        <v>25</v>
      </c>
      <c r="W354">
        <v>0</v>
      </c>
      <c r="X354">
        <v>0</v>
      </c>
      <c r="Y354">
        <v>0</v>
      </c>
      <c r="Z354">
        <v>0</v>
      </c>
      <c r="AA354">
        <v>25</v>
      </c>
      <c r="AB354">
        <v>6</v>
      </c>
      <c r="AC354">
        <v>0</v>
      </c>
      <c r="AD354">
        <v>2</v>
      </c>
      <c r="AE354">
        <v>0</v>
      </c>
      <c r="AF354">
        <v>1</v>
      </c>
      <c r="AG354">
        <v>0</v>
      </c>
      <c r="AH354">
        <v>0</v>
      </c>
      <c r="AI354">
        <v>3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</v>
      </c>
      <c r="AX354">
        <v>2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1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2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14</v>
      </c>
      <c r="DC354">
        <v>0</v>
      </c>
      <c r="DD354">
        <v>0</v>
      </c>
      <c r="DE354">
        <v>0</v>
      </c>
      <c r="DF354">
        <v>0</v>
      </c>
      <c r="DG354">
        <v>1</v>
      </c>
      <c r="DH354">
        <v>12</v>
      </c>
      <c r="DI354">
        <v>0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14</v>
      </c>
      <c r="DX354">
        <v>2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1</v>
      </c>
      <c r="EE354">
        <v>0</v>
      </c>
      <c r="EF354">
        <v>0</v>
      </c>
      <c r="EG354">
        <v>1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2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1</v>
      </c>
      <c r="GI354">
        <v>0</v>
      </c>
      <c r="GJ354">
        <v>1</v>
      </c>
      <c r="GK354">
        <v>0</v>
      </c>
      <c r="GL354">
        <v>0</v>
      </c>
      <c r="GM354">
        <v>0</v>
      </c>
      <c r="GN354">
        <v>0</v>
      </c>
      <c r="GO354">
        <v>0</v>
      </c>
      <c r="GP354" t="s">
        <v>0</v>
      </c>
      <c r="GQ354">
        <v>0</v>
      </c>
      <c r="GR354">
        <v>0</v>
      </c>
      <c r="GS354" t="s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1</v>
      </c>
    </row>
    <row r="355" spans="1:207">
      <c r="A355" t="s">
        <v>607</v>
      </c>
      <c r="B355" t="s">
        <v>596</v>
      </c>
      <c r="C355" t="str">
        <f>"281406"</f>
        <v>281406</v>
      </c>
      <c r="D355" t="s">
        <v>606</v>
      </c>
      <c r="E355">
        <v>1</v>
      </c>
      <c r="F355">
        <v>1340</v>
      </c>
      <c r="G355">
        <v>1030</v>
      </c>
      <c r="H355">
        <v>483</v>
      </c>
      <c r="I355">
        <v>547</v>
      </c>
      <c r="J355">
        <v>1</v>
      </c>
      <c r="K355">
        <v>4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548</v>
      </c>
      <c r="T355">
        <v>1</v>
      </c>
      <c r="U355">
        <v>0</v>
      </c>
      <c r="V355">
        <v>548</v>
      </c>
      <c r="W355">
        <v>22</v>
      </c>
      <c r="X355">
        <v>12</v>
      </c>
      <c r="Y355">
        <v>0</v>
      </c>
      <c r="Z355">
        <v>0</v>
      </c>
      <c r="AA355">
        <v>526</v>
      </c>
      <c r="AB355">
        <v>166</v>
      </c>
      <c r="AC355">
        <v>60</v>
      </c>
      <c r="AD355">
        <v>1</v>
      </c>
      <c r="AE355">
        <v>6</v>
      </c>
      <c r="AF355">
        <v>6</v>
      </c>
      <c r="AG355">
        <v>0</v>
      </c>
      <c r="AH355">
        <v>4</v>
      </c>
      <c r="AI355">
        <v>4</v>
      </c>
      <c r="AJ355">
        <v>6</v>
      </c>
      <c r="AK355">
        <v>1</v>
      </c>
      <c r="AL355">
        <v>7</v>
      </c>
      <c r="AM355">
        <v>0</v>
      </c>
      <c r="AN355">
        <v>0</v>
      </c>
      <c r="AO355">
        <v>6</v>
      </c>
      <c r="AP355">
        <v>0</v>
      </c>
      <c r="AQ355">
        <v>18</v>
      </c>
      <c r="AR355">
        <v>1</v>
      </c>
      <c r="AS355">
        <v>0</v>
      </c>
      <c r="AT355">
        <v>2</v>
      </c>
      <c r="AU355">
        <v>20</v>
      </c>
      <c r="AV355">
        <v>24</v>
      </c>
      <c r="AW355">
        <v>166</v>
      </c>
      <c r="AX355">
        <v>117</v>
      </c>
      <c r="AY355">
        <v>25</v>
      </c>
      <c r="AZ355">
        <v>16</v>
      </c>
      <c r="BA355">
        <v>26</v>
      </c>
      <c r="BB355">
        <v>45</v>
      </c>
      <c r="BC355">
        <v>0</v>
      </c>
      <c r="BD355">
        <v>0</v>
      </c>
      <c r="BE355">
        <v>1</v>
      </c>
      <c r="BF355">
        <v>0</v>
      </c>
      <c r="BG355">
        <v>1</v>
      </c>
      <c r="BH355">
        <v>1</v>
      </c>
      <c r="BI355">
        <v>0</v>
      </c>
      <c r="BJ355">
        <v>0</v>
      </c>
      <c r="BK355">
        <v>1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117</v>
      </c>
      <c r="BT355">
        <v>13</v>
      </c>
      <c r="BU355">
        <v>4</v>
      </c>
      <c r="BV355">
        <v>2</v>
      </c>
      <c r="BW355">
        <v>4</v>
      </c>
      <c r="BX355">
        <v>2</v>
      </c>
      <c r="BY355">
        <v>0</v>
      </c>
      <c r="BZ355">
        <v>1</v>
      </c>
      <c r="CA355">
        <v>0</v>
      </c>
      <c r="CB355">
        <v>0</v>
      </c>
      <c r="CC355">
        <v>0</v>
      </c>
      <c r="CD355">
        <v>0</v>
      </c>
      <c r="CE355">
        <v>13</v>
      </c>
      <c r="CF355">
        <v>27</v>
      </c>
      <c r="CG355">
        <v>16</v>
      </c>
      <c r="CH355">
        <v>2</v>
      </c>
      <c r="CI355">
        <v>2</v>
      </c>
      <c r="CJ355">
        <v>1</v>
      </c>
      <c r="CK355">
        <v>1</v>
      </c>
      <c r="CL355">
        <v>2</v>
      </c>
      <c r="CM355">
        <v>0</v>
      </c>
      <c r="CN355">
        <v>0</v>
      </c>
      <c r="CO355">
        <v>1</v>
      </c>
      <c r="CP355">
        <v>0</v>
      </c>
      <c r="CQ355">
        <v>0</v>
      </c>
      <c r="CR355">
        <v>0</v>
      </c>
      <c r="CS355">
        <v>0</v>
      </c>
      <c r="CT355">
        <v>1</v>
      </c>
      <c r="CU355">
        <v>0</v>
      </c>
      <c r="CV355">
        <v>0</v>
      </c>
      <c r="CW355">
        <v>0</v>
      </c>
      <c r="CX355">
        <v>1</v>
      </c>
      <c r="CY355">
        <v>0</v>
      </c>
      <c r="CZ355">
        <v>0</v>
      </c>
      <c r="DA355">
        <v>27</v>
      </c>
      <c r="DB355">
        <v>56</v>
      </c>
      <c r="DC355">
        <v>54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1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56</v>
      </c>
      <c r="DX355">
        <v>64</v>
      </c>
      <c r="DY355">
        <v>46</v>
      </c>
      <c r="DZ355">
        <v>0</v>
      </c>
      <c r="EA355">
        <v>1</v>
      </c>
      <c r="EB355">
        <v>0</v>
      </c>
      <c r="EC355">
        <v>0</v>
      </c>
      <c r="ED355">
        <v>0</v>
      </c>
      <c r="EE355">
        <v>1</v>
      </c>
      <c r="EF355">
        <v>2</v>
      </c>
      <c r="EG355">
        <v>0</v>
      </c>
      <c r="EH355">
        <v>1</v>
      </c>
      <c r="EI355">
        <v>0</v>
      </c>
      <c r="EJ355">
        <v>1</v>
      </c>
      <c r="EK355">
        <v>0</v>
      </c>
      <c r="EL355">
        <v>1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11</v>
      </c>
      <c r="ES355">
        <v>64</v>
      </c>
      <c r="ET355">
        <v>51</v>
      </c>
      <c r="EU355">
        <v>16</v>
      </c>
      <c r="EV355">
        <v>8</v>
      </c>
      <c r="EW355">
        <v>1</v>
      </c>
      <c r="EX355">
        <v>2</v>
      </c>
      <c r="EY355">
        <v>1</v>
      </c>
      <c r="EZ355">
        <v>2</v>
      </c>
      <c r="FA355">
        <v>1</v>
      </c>
      <c r="FB355">
        <v>0</v>
      </c>
      <c r="FC355">
        <v>4</v>
      </c>
      <c r="FD355">
        <v>11</v>
      </c>
      <c r="FE355">
        <v>1</v>
      </c>
      <c r="FF355">
        <v>0</v>
      </c>
      <c r="FG355">
        <v>0</v>
      </c>
      <c r="FH355">
        <v>2</v>
      </c>
      <c r="FI355">
        <v>0</v>
      </c>
      <c r="FJ355">
        <v>2</v>
      </c>
      <c r="FK355">
        <v>51</v>
      </c>
      <c r="FL355">
        <v>27</v>
      </c>
      <c r="FM355">
        <v>17</v>
      </c>
      <c r="FN355">
        <v>1</v>
      </c>
      <c r="FO355">
        <v>0</v>
      </c>
      <c r="FP355">
        <v>2</v>
      </c>
      <c r="FQ355">
        <v>0</v>
      </c>
      <c r="FR355">
        <v>2</v>
      </c>
      <c r="FS355">
        <v>1</v>
      </c>
      <c r="FT355">
        <v>0</v>
      </c>
      <c r="FU355">
        <v>0</v>
      </c>
      <c r="FV355">
        <v>0</v>
      </c>
      <c r="FW355">
        <v>1</v>
      </c>
      <c r="FX355">
        <v>0</v>
      </c>
      <c r="FY355">
        <v>1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2</v>
      </c>
      <c r="GF355">
        <v>0</v>
      </c>
      <c r="GG355">
        <v>27</v>
      </c>
      <c r="GH355">
        <v>5</v>
      </c>
      <c r="GI355">
        <v>1</v>
      </c>
      <c r="GJ355">
        <v>1</v>
      </c>
      <c r="GK355">
        <v>0</v>
      </c>
      <c r="GL355">
        <v>0</v>
      </c>
      <c r="GM355">
        <v>0</v>
      </c>
      <c r="GN355">
        <v>0</v>
      </c>
      <c r="GO355">
        <v>0</v>
      </c>
      <c r="GP355" t="s">
        <v>0</v>
      </c>
      <c r="GQ355">
        <v>0</v>
      </c>
      <c r="GR355">
        <v>1</v>
      </c>
      <c r="GS355" t="s">
        <v>0</v>
      </c>
      <c r="GT355">
        <v>0</v>
      </c>
      <c r="GU355">
        <v>0</v>
      </c>
      <c r="GV355">
        <v>0</v>
      </c>
      <c r="GW355">
        <v>2</v>
      </c>
      <c r="GX355">
        <v>0</v>
      </c>
      <c r="GY355">
        <v>5</v>
      </c>
    </row>
    <row r="356" spans="1:207">
      <c r="A356" t="s">
        <v>605</v>
      </c>
      <c r="B356" t="s">
        <v>596</v>
      </c>
      <c r="C356" t="str">
        <f>"281406"</f>
        <v>281406</v>
      </c>
      <c r="D356" t="s">
        <v>604</v>
      </c>
      <c r="E356">
        <v>2</v>
      </c>
      <c r="F356">
        <v>1182</v>
      </c>
      <c r="G356">
        <v>900</v>
      </c>
      <c r="H356">
        <v>532</v>
      </c>
      <c r="I356">
        <v>368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368</v>
      </c>
      <c r="T356">
        <v>0</v>
      </c>
      <c r="U356">
        <v>0</v>
      </c>
      <c r="V356">
        <v>368</v>
      </c>
      <c r="W356">
        <v>25</v>
      </c>
      <c r="X356">
        <v>14</v>
      </c>
      <c r="Y356">
        <v>11</v>
      </c>
      <c r="Z356">
        <v>0</v>
      </c>
      <c r="AA356">
        <v>343</v>
      </c>
      <c r="AB356">
        <v>100</v>
      </c>
      <c r="AC356">
        <v>49</v>
      </c>
      <c r="AD356">
        <v>4</v>
      </c>
      <c r="AE356">
        <v>4</v>
      </c>
      <c r="AF356">
        <v>4</v>
      </c>
      <c r="AG356">
        <v>2</v>
      </c>
      <c r="AH356">
        <v>0</v>
      </c>
      <c r="AI356">
        <v>1</v>
      </c>
      <c r="AJ356">
        <v>5</v>
      </c>
      <c r="AK356">
        <v>2</v>
      </c>
      <c r="AL356">
        <v>4</v>
      </c>
      <c r="AM356">
        <v>1</v>
      </c>
      <c r="AN356">
        <v>0</v>
      </c>
      <c r="AO356">
        <v>3</v>
      </c>
      <c r="AP356">
        <v>0</v>
      </c>
      <c r="AQ356">
        <v>5</v>
      </c>
      <c r="AR356">
        <v>1</v>
      </c>
      <c r="AS356">
        <v>0</v>
      </c>
      <c r="AT356">
        <v>2</v>
      </c>
      <c r="AU356">
        <v>2</v>
      </c>
      <c r="AV356">
        <v>11</v>
      </c>
      <c r="AW356">
        <v>100</v>
      </c>
      <c r="AX356">
        <v>80</v>
      </c>
      <c r="AY356">
        <v>29</v>
      </c>
      <c r="AZ356">
        <v>7</v>
      </c>
      <c r="BA356">
        <v>17</v>
      </c>
      <c r="BB356">
        <v>19</v>
      </c>
      <c r="BC356">
        <v>1</v>
      </c>
      <c r="BD356">
        <v>0</v>
      </c>
      <c r="BE356">
        <v>0</v>
      </c>
      <c r="BF356">
        <v>2</v>
      </c>
      <c r="BG356">
        <v>1</v>
      </c>
      <c r="BH356">
        <v>0</v>
      </c>
      <c r="BI356">
        <v>0</v>
      </c>
      <c r="BJ356">
        <v>0</v>
      </c>
      <c r="BK356">
        <v>1</v>
      </c>
      <c r="BL356">
        <v>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2</v>
      </c>
      <c r="BS356">
        <v>80</v>
      </c>
      <c r="BT356">
        <v>13</v>
      </c>
      <c r="BU356">
        <v>7</v>
      </c>
      <c r="BV356">
        <v>1</v>
      </c>
      <c r="BW356">
        <v>0</v>
      </c>
      <c r="BX356">
        <v>1</v>
      </c>
      <c r="BY356">
        <v>0</v>
      </c>
      <c r="BZ356">
        <v>0</v>
      </c>
      <c r="CA356">
        <v>2</v>
      </c>
      <c r="CB356">
        <v>0</v>
      </c>
      <c r="CC356">
        <v>0</v>
      </c>
      <c r="CD356">
        <v>2</v>
      </c>
      <c r="CE356">
        <v>13</v>
      </c>
      <c r="CF356">
        <v>14</v>
      </c>
      <c r="CG356">
        <v>8</v>
      </c>
      <c r="CH356">
        <v>1</v>
      </c>
      <c r="CI356">
        <v>0</v>
      </c>
      <c r="CJ356">
        <v>1</v>
      </c>
      <c r="CK356">
        <v>0</v>
      </c>
      <c r="CL356">
        <v>2</v>
      </c>
      <c r="CM356">
        <v>1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1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14</v>
      </c>
      <c r="DB356">
        <v>45</v>
      </c>
      <c r="DC356">
        <v>43</v>
      </c>
      <c r="DD356">
        <v>0</v>
      </c>
      <c r="DE356">
        <v>0</v>
      </c>
      <c r="DF356">
        <v>1</v>
      </c>
      <c r="DG356">
        <v>0</v>
      </c>
      <c r="DH356">
        <v>1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45</v>
      </c>
      <c r="DX356">
        <v>31</v>
      </c>
      <c r="DY356">
        <v>15</v>
      </c>
      <c r="DZ356">
        <v>3</v>
      </c>
      <c r="EA356">
        <v>1</v>
      </c>
      <c r="EB356">
        <v>0</v>
      </c>
      <c r="EC356">
        <v>0</v>
      </c>
      <c r="ED356">
        <v>1</v>
      </c>
      <c r="EE356">
        <v>2</v>
      </c>
      <c r="EF356">
        <v>3</v>
      </c>
      <c r="EG356">
        <v>1</v>
      </c>
      <c r="EH356">
        <v>2</v>
      </c>
      <c r="EI356">
        <v>0</v>
      </c>
      <c r="EJ356">
        <v>0</v>
      </c>
      <c r="EK356">
        <v>0</v>
      </c>
      <c r="EL356">
        <v>0</v>
      </c>
      <c r="EM356">
        <v>1</v>
      </c>
      <c r="EN356">
        <v>0</v>
      </c>
      <c r="EO356">
        <v>0</v>
      </c>
      <c r="EP356">
        <v>0</v>
      </c>
      <c r="EQ356">
        <v>0</v>
      </c>
      <c r="ER356">
        <v>2</v>
      </c>
      <c r="ES356">
        <v>31</v>
      </c>
      <c r="ET356">
        <v>40</v>
      </c>
      <c r="EU356">
        <v>11</v>
      </c>
      <c r="EV356">
        <v>8</v>
      </c>
      <c r="EW356">
        <v>5</v>
      </c>
      <c r="EX356">
        <v>1</v>
      </c>
      <c r="EY356">
        <v>1</v>
      </c>
      <c r="EZ356">
        <v>3</v>
      </c>
      <c r="FA356">
        <v>0</v>
      </c>
      <c r="FB356">
        <v>0</v>
      </c>
      <c r="FC356">
        <v>2</v>
      </c>
      <c r="FD356">
        <v>8</v>
      </c>
      <c r="FE356">
        <v>1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40</v>
      </c>
      <c r="FL356">
        <v>16</v>
      </c>
      <c r="FM356">
        <v>7</v>
      </c>
      <c r="FN356">
        <v>2</v>
      </c>
      <c r="FO356">
        <v>0</v>
      </c>
      <c r="FP356">
        <v>1</v>
      </c>
      <c r="FQ356">
        <v>0</v>
      </c>
      <c r="FR356">
        <v>2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1</v>
      </c>
      <c r="GF356">
        <v>3</v>
      </c>
      <c r="GG356">
        <v>16</v>
      </c>
      <c r="GH356">
        <v>4</v>
      </c>
      <c r="GI356">
        <v>1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 t="s">
        <v>0</v>
      </c>
      <c r="GQ356">
        <v>0</v>
      </c>
      <c r="GR356">
        <v>0</v>
      </c>
      <c r="GS356" t="s">
        <v>0</v>
      </c>
      <c r="GT356">
        <v>0</v>
      </c>
      <c r="GU356">
        <v>0</v>
      </c>
      <c r="GV356">
        <v>0</v>
      </c>
      <c r="GW356">
        <v>3</v>
      </c>
      <c r="GX356">
        <v>0</v>
      </c>
      <c r="GY356">
        <v>4</v>
      </c>
    </row>
    <row r="357" spans="1:207">
      <c r="A357" t="s">
        <v>603</v>
      </c>
      <c r="B357" t="s">
        <v>596</v>
      </c>
      <c r="C357" t="str">
        <f>"281406"</f>
        <v>281406</v>
      </c>
      <c r="D357" t="s">
        <v>355</v>
      </c>
      <c r="E357">
        <v>3</v>
      </c>
      <c r="F357">
        <v>415</v>
      </c>
      <c r="G357">
        <v>320</v>
      </c>
      <c r="H357">
        <v>199</v>
      </c>
      <c r="I357">
        <v>121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121</v>
      </c>
      <c r="T357">
        <v>0</v>
      </c>
      <c r="U357">
        <v>0</v>
      </c>
      <c r="V357">
        <v>121</v>
      </c>
      <c r="W357">
        <v>16</v>
      </c>
      <c r="X357">
        <v>9</v>
      </c>
      <c r="Y357">
        <v>7</v>
      </c>
      <c r="Z357">
        <v>0</v>
      </c>
      <c r="AA357">
        <v>105</v>
      </c>
      <c r="AB357">
        <v>23</v>
      </c>
      <c r="AC357">
        <v>6</v>
      </c>
      <c r="AD357">
        <v>0</v>
      </c>
      <c r="AE357">
        <v>0</v>
      </c>
      <c r="AF357">
        <v>8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4</v>
      </c>
      <c r="AR357">
        <v>1</v>
      </c>
      <c r="AS357">
        <v>0</v>
      </c>
      <c r="AT357">
        <v>0</v>
      </c>
      <c r="AU357">
        <v>0</v>
      </c>
      <c r="AV357">
        <v>3</v>
      </c>
      <c r="AW357">
        <v>23</v>
      </c>
      <c r="AX357">
        <v>26</v>
      </c>
      <c r="AY357">
        <v>7</v>
      </c>
      <c r="AZ357">
        <v>1</v>
      </c>
      <c r="BA357">
        <v>7</v>
      </c>
      <c r="BB357">
        <v>8</v>
      </c>
      <c r="BC357">
        <v>0</v>
      </c>
      <c r="BD357">
        <v>0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1</v>
      </c>
      <c r="BK357">
        <v>0</v>
      </c>
      <c r="BL357">
        <v>1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26</v>
      </c>
      <c r="BT357">
        <v>8</v>
      </c>
      <c r="BU357">
        <v>2</v>
      </c>
      <c r="BV357">
        <v>2</v>
      </c>
      <c r="BW357">
        <v>0</v>
      </c>
      <c r="BX357">
        <v>0</v>
      </c>
      <c r="BY357">
        <v>0</v>
      </c>
      <c r="BZ357">
        <v>1</v>
      </c>
      <c r="CA357">
        <v>1</v>
      </c>
      <c r="CB357">
        <v>0</v>
      </c>
      <c r="CC357">
        <v>1</v>
      </c>
      <c r="CD357">
        <v>1</v>
      </c>
      <c r="CE357">
        <v>8</v>
      </c>
      <c r="CF357">
        <v>5</v>
      </c>
      <c r="CG357">
        <v>1</v>
      </c>
      <c r="CH357">
        <v>2</v>
      </c>
      <c r="CI357">
        <v>0</v>
      </c>
      <c r="CJ357">
        <v>0</v>
      </c>
      <c r="CK357">
        <v>1</v>
      </c>
      <c r="CL357">
        <v>0</v>
      </c>
      <c r="CM357">
        <v>0</v>
      </c>
      <c r="CN357">
        <v>1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5</v>
      </c>
      <c r="DB357">
        <v>14</v>
      </c>
      <c r="DC357">
        <v>14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14</v>
      </c>
      <c r="DX357">
        <v>7</v>
      </c>
      <c r="DY357">
        <v>6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1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7</v>
      </c>
      <c r="ET357">
        <v>11</v>
      </c>
      <c r="EU357">
        <v>5</v>
      </c>
      <c r="EV357">
        <v>0</v>
      </c>
      <c r="EW357">
        <v>1</v>
      </c>
      <c r="EX357">
        <v>1</v>
      </c>
      <c r="EY357">
        <v>0</v>
      </c>
      <c r="EZ357">
        <v>0</v>
      </c>
      <c r="FA357">
        <v>0</v>
      </c>
      <c r="FB357">
        <v>1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3</v>
      </c>
      <c r="FK357">
        <v>11</v>
      </c>
      <c r="FL357">
        <v>10</v>
      </c>
      <c r="FM357">
        <v>7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2</v>
      </c>
      <c r="GF357">
        <v>1</v>
      </c>
      <c r="GG357">
        <v>10</v>
      </c>
      <c r="GH357">
        <v>1</v>
      </c>
      <c r="GI357">
        <v>0</v>
      </c>
      <c r="GJ357">
        <v>0</v>
      </c>
      <c r="GK357">
        <v>1</v>
      </c>
      <c r="GL357">
        <v>0</v>
      </c>
      <c r="GM357">
        <v>0</v>
      </c>
      <c r="GN357">
        <v>0</v>
      </c>
      <c r="GO357">
        <v>0</v>
      </c>
      <c r="GP357" t="s">
        <v>0</v>
      </c>
      <c r="GQ357">
        <v>0</v>
      </c>
      <c r="GR357">
        <v>0</v>
      </c>
      <c r="GS357" t="s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1</v>
      </c>
    </row>
    <row r="358" spans="1:207">
      <c r="A358" t="s">
        <v>602</v>
      </c>
      <c r="B358" t="s">
        <v>596</v>
      </c>
      <c r="C358" t="str">
        <f>"281406"</f>
        <v>281406</v>
      </c>
      <c r="D358" t="s">
        <v>601</v>
      </c>
      <c r="E358">
        <v>4</v>
      </c>
      <c r="F358">
        <v>1644</v>
      </c>
      <c r="G358">
        <v>1260</v>
      </c>
      <c r="H358">
        <v>754</v>
      </c>
      <c r="I358">
        <v>506</v>
      </c>
      <c r="J358">
        <v>0</v>
      </c>
      <c r="K358">
        <v>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506</v>
      </c>
      <c r="T358">
        <v>0</v>
      </c>
      <c r="U358">
        <v>0</v>
      </c>
      <c r="V358">
        <v>506</v>
      </c>
      <c r="W358">
        <v>26</v>
      </c>
      <c r="X358">
        <v>22</v>
      </c>
      <c r="Y358">
        <v>4</v>
      </c>
      <c r="Z358">
        <v>0</v>
      </c>
      <c r="AA358">
        <v>480</v>
      </c>
      <c r="AB358">
        <v>151</v>
      </c>
      <c r="AC358">
        <v>79</v>
      </c>
      <c r="AD358">
        <v>11</v>
      </c>
      <c r="AE358">
        <v>9</v>
      </c>
      <c r="AF358">
        <v>8</v>
      </c>
      <c r="AG358">
        <v>1</v>
      </c>
      <c r="AH358">
        <v>1</v>
      </c>
      <c r="AI358">
        <v>6</v>
      </c>
      <c r="AJ358">
        <v>4</v>
      </c>
      <c r="AK358">
        <v>0</v>
      </c>
      <c r="AL358">
        <v>4</v>
      </c>
      <c r="AM358">
        <v>1</v>
      </c>
      <c r="AN358">
        <v>0</v>
      </c>
      <c r="AO358">
        <v>1</v>
      </c>
      <c r="AP358">
        <v>0</v>
      </c>
      <c r="AQ358">
        <v>8</v>
      </c>
      <c r="AR358">
        <v>1</v>
      </c>
      <c r="AS358">
        <v>2</v>
      </c>
      <c r="AT358">
        <v>3</v>
      </c>
      <c r="AU358">
        <v>5</v>
      </c>
      <c r="AV358">
        <v>7</v>
      </c>
      <c r="AW358">
        <v>151</v>
      </c>
      <c r="AX358">
        <v>58</v>
      </c>
      <c r="AY358">
        <v>15</v>
      </c>
      <c r="AZ358">
        <v>8</v>
      </c>
      <c r="BA358">
        <v>13</v>
      </c>
      <c r="BB358">
        <v>16</v>
      </c>
      <c r="BC358">
        <v>0</v>
      </c>
      <c r="BD358">
        <v>0</v>
      </c>
      <c r="BE358">
        <v>0</v>
      </c>
      <c r="BF358">
        <v>1</v>
      </c>
      <c r="BG358">
        <v>2</v>
      </c>
      <c r="BH358">
        <v>0</v>
      </c>
      <c r="BI358">
        <v>0</v>
      </c>
      <c r="BJ358">
        <v>1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2</v>
      </c>
      <c r="BS358">
        <v>58</v>
      </c>
      <c r="BT358">
        <v>28</v>
      </c>
      <c r="BU358">
        <v>11</v>
      </c>
      <c r="BV358">
        <v>2</v>
      </c>
      <c r="BW358">
        <v>1</v>
      </c>
      <c r="BX358">
        <v>2</v>
      </c>
      <c r="BY358">
        <v>1</v>
      </c>
      <c r="BZ358">
        <v>4</v>
      </c>
      <c r="CA358">
        <v>2</v>
      </c>
      <c r="CB358">
        <v>1</v>
      </c>
      <c r="CC358">
        <v>0</v>
      </c>
      <c r="CD358">
        <v>4</v>
      </c>
      <c r="CE358">
        <v>28</v>
      </c>
      <c r="CF358">
        <v>32</v>
      </c>
      <c r="CG358">
        <v>11</v>
      </c>
      <c r="CH358">
        <v>3</v>
      </c>
      <c r="CI358">
        <v>1</v>
      </c>
      <c r="CJ358">
        <v>0</v>
      </c>
      <c r="CK358">
        <v>0</v>
      </c>
      <c r="CL358">
        <v>8</v>
      </c>
      <c r="CM358">
        <v>0</v>
      </c>
      <c r="CN358">
        <v>0</v>
      </c>
      <c r="CO358">
        <v>1</v>
      </c>
      <c r="CP358">
        <v>1</v>
      </c>
      <c r="CQ358">
        <v>0</v>
      </c>
      <c r="CR358">
        <v>1</v>
      </c>
      <c r="CS358">
        <v>1</v>
      </c>
      <c r="CT358">
        <v>5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32</v>
      </c>
      <c r="DB358">
        <v>91</v>
      </c>
      <c r="DC358">
        <v>81</v>
      </c>
      <c r="DD358">
        <v>0</v>
      </c>
      <c r="DE358">
        <v>0</v>
      </c>
      <c r="DF358">
        <v>0</v>
      </c>
      <c r="DG358">
        <v>2</v>
      </c>
      <c r="DH358">
        <v>1</v>
      </c>
      <c r="DI358">
        <v>4</v>
      </c>
      <c r="DJ358">
        <v>0</v>
      </c>
      <c r="DK358">
        <v>0</v>
      </c>
      <c r="DL358">
        <v>2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1</v>
      </c>
      <c r="DS358">
        <v>0</v>
      </c>
      <c r="DT358">
        <v>0</v>
      </c>
      <c r="DU358">
        <v>0</v>
      </c>
      <c r="DV358">
        <v>0</v>
      </c>
      <c r="DW358">
        <v>91</v>
      </c>
      <c r="DX358">
        <v>45</v>
      </c>
      <c r="DY358">
        <v>29</v>
      </c>
      <c r="DZ358">
        <v>1</v>
      </c>
      <c r="EA358">
        <v>2</v>
      </c>
      <c r="EB358">
        <v>0</v>
      </c>
      <c r="EC358">
        <v>0</v>
      </c>
      <c r="ED358">
        <v>1</v>
      </c>
      <c r="EE358">
        <v>3</v>
      </c>
      <c r="EF358">
        <v>0</v>
      </c>
      <c r="EG358">
        <v>1</v>
      </c>
      <c r="EH358">
        <v>0</v>
      </c>
      <c r="EI358">
        <v>0</v>
      </c>
      <c r="EJ358">
        <v>2</v>
      </c>
      <c r="EK358">
        <v>0</v>
      </c>
      <c r="EL358">
        <v>1</v>
      </c>
      <c r="EM358">
        <v>2</v>
      </c>
      <c r="EN358">
        <v>0</v>
      </c>
      <c r="EO358">
        <v>0</v>
      </c>
      <c r="EP358">
        <v>2</v>
      </c>
      <c r="EQ358">
        <v>0</v>
      </c>
      <c r="ER358">
        <v>1</v>
      </c>
      <c r="ES358">
        <v>45</v>
      </c>
      <c r="ET358">
        <v>45</v>
      </c>
      <c r="EU358">
        <v>17</v>
      </c>
      <c r="EV358">
        <v>3</v>
      </c>
      <c r="EW358">
        <v>7</v>
      </c>
      <c r="EX358">
        <v>1</v>
      </c>
      <c r="EY358">
        <v>2</v>
      </c>
      <c r="EZ358">
        <v>1</v>
      </c>
      <c r="FA358">
        <v>1</v>
      </c>
      <c r="FB358">
        <v>1</v>
      </c>
      <c r="FC358">
        <v>0</v>
      </c>
      <c r="FD358">
        <v>5</v>
      </c>
      <c r="FE358">
        <v>2</v>
      </c>
      <c r="FF358">
        <v>0</v>
      </c>
      <c r="FG358">
        <v>0</v>
      </c>
      <c r="FH358">
        <v>3</v>
      </c>
      <c r="FI358">
        <v>0</v>
      </c>
      <c r="FJ358">
        <v>2</v>
      </c>
      <c r="FK358">
        <v>45</v>
      </c>
      <c r="FL358">
        <v>26</v>
      </c>
      <c r="FM358">
        <v>13</v>
      </c>
      <c r="FN358">
        <v>3</v>
      </c>
      <c r="FO358">
        <v>0</v>
      </c>
      <c r="FP358">
        <v>0</v>
      </c>
      <c r="FQ358">
        <v>0</v>
      </c>
      <c r="FR358">
        <v>0</v>
      </c>
      <c r="FS358">
        <v>1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1</v>
      </c>
      <c r="GB358">
        <v>0</v>
      </c>
      <c r="GC358">
        <v>1</v>
      </c>
      <c r="GD358">
        <v>0</v>
      </c>
      <c r="GE358">
        <v>4</v>
      </c>
      <c r="GF358">
        <v>3</v>
      </c>
      <c r="GG358">
        <v>26</v>
      </c>
      <c r="GH358">
        <v>4</v>
      </c>
      <c r="GI358">
        <v>2</v>
      </c>
      <c r="GJ358">
        <v>0</v>
      </c>
      <c r="GK358">
        <v>0</v>
      </c>
      <c r="GL358">
        <v>0</v>
      </c>
      <c r="GM358">
        <v>0</v>
      </c>
      <c r="GN358">
        <v>1</v>
      </c>
      <c r="GO358">
        <v>0</v>
      </c>
      <c r="GP358" t="s">
        <v>0</v>
      </c>
      <c r="GQ358">
        <v>0</v>
      </c>
      <c r="GR358">
        <v>0</v>
      </c>
      <c r="GS358" t="s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3</v>
      </c>
    </row>
    <row r="359" spans="1:207">
      <c r="A359" t="s">
        <v>600</v>
      </c>
      <c r="B359" t="s">
        <v>596</v>
      </c>
      <c r="C359" t="str">
        <f>"281406"</f>
        <v>281406</v>
      </c>
      <c r="D359" t="s">
        <v>357</v>
      </c>
      <c r="E359">
        <v>5</v>
      </c>
      <c r="F359">
        <v>884</v>
      </c>
      <c r="G359">
        <v>670</v>
      </c>
      <c r="H359">
        <v>391</v>
      </c>
      <c r="I359">
        <v>279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279</v>
      </c>
      <c r="T359">
        <v>0</v>
      </c>
      <c r="U359">
        <v>0</v>
      </c>
      <c r="V359">
        <v>279</v>
      </c>
      <c r="W359">
        <v>16</v>
      </c>
      <c r="X359">
        <v>13</v>
      </c>
      <c r="Y359">
        <v>3</v>
      </c>
      <c r="Z359">
        <v>0</v>
      </c>
      <c r="AA359">
        <v>263</v>
      </c>
      <c r="AB359">
        <v>125</v>
      </c>
      <c r="AC359">
        <v>66</v>
      </c>
      <c r="AD359">
        <v>5</v>
      </c>
      <c r="AE359">
        <v>7</v>
      </c>
      <c r="AF359">
        <v>5</v>
      </c>
      <c r="AG359">
        <v>1</v>
      </c>
      <c r="AH359">
        <v>1</v>
      </c>
      <c r="AI359">
        <v>4</v>
      </c>
      <c r="AJ359">
        <v>3</v>
      </c>
      <c r="AK359">
        <v>1</v>
      </c>
      <c r="AL359">
        <v>7</v>
      </c>
      <c r="AM359">
        <v>1</v>
      </c>
      <c r="AN359">
        <v>1</v>
      </c>
      <c r="AO359">
        <v>4</v>
      </c>
      <c r="AP359">
        <v>1</v>
      </c>
      <c r="AQ359">
        <v>0</v>
      </c>
      <c r="AR359">
        <v>3</v>
      </c>
      <c r="AS359">
        <v>0</v>
      </c>
      <c r="AT359">
        <v>8</v>
      </c>
      <c r="AU359">
        <v>3</v>
      </c>
      <c r="AV359">
        <v>4</v>
      </c>
      <c r="AW359">
        <v>125</v>
      </c>
      <c r="AX359">
        <v>46</v>
      </c>
      <c r="AY359">
        <v>19</v>
      </c>
      <c r="AZ359">
        <v>4</v>
      </c>
      <c r="BA359">
        <v>7</v>
      </c>
      <c r="BB359">
        <v>8</v>
      </c>
      <c r="BC359">
        <v>3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2</v>
      </c>
      <c r="BS359">
        <v>46</v>
      </c>
      <c r="BT359">
        <v>8</v>
      </c>
      <c r="BU359">
        <v>0</v>
      </c>
      <c r="BV359">
        <v>5</v>
      </c>
      <c r="BW359">
        <v>0</v>
      </c>
      <c r="BX359">
        <v>0</v>
      </c>
      <c r="BY359">
        <v>3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8</v>
      </c>
      <c r="CF359">
        <v>9</v>
      </c>
      <c r="CG359">
        <v>5</v>
      </c>
      <c r="CH359">
        <v>1</v>
      </c>
      <c r="CI359">
        <v>1</v>
      </c>
      <c r="CJ359">
        <v>0</v>
      </c>
      <c r="CK359">
        <v>0</v>
      </c>
      <c r="CL359">
        <v>1</v>
      </c>
      <c r="CM359">
        <v>0</v>
      </c>
      <c r="CN359">
        <v>1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9</v>
      </c>
      <c r="DB359">
        <v>19</v>
      </c>
      <c r="DC359">
        <v>14</v>
      </c>
      <c r="DD359">
        <v>0</v>
      </c>
      <c r="DE359">
        <v>4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1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19</v>
      </c>
      <c r="DX359">
        <v>9</v>
      </c>
      <c r="DY359">
        <v>8</v>
      </c>
      <c r="DZ359">
        <v>0</v>
      </c>
      <c r="EA359">
        <v>0</v>
      </c>
      <c r="EB359">
        <v>1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9</v>
      </c>
      <c r="ET359">
        <v>31</v>
      </c>
      <c r="EU359">
        <v>11</v>
      </c>
      <c r="EV359">
        <v>0</v>
      </c>
      <c r="EW359">
        <v>4</v>
      </c>
      <c r="EX359">
        <v>1</v>
      </c>
      <c r="EY359">
        <v>4</v>
      </c>
      <c r="EZ359">
        <v>1</v>
      </c>
      <c r="FA359">
        <v>0</v>
      </c>
      <c r="FB359">
        <v>0</v>
      </c>
      <c r="FC359">
        <v>0</v>
      </c>
      <c r="FD359">
        <v>7</v>
      </c>
      <c r="FE359">
        <v>0</v>
      </c>
      <c r="FF359">
        <v>0</v>
      </c>
      <c r="FG359">
        <v>0</v>
      </c>
      <c r="FH359">
        <v>3</v>
      </c>
      <c r="FI359">
        <v>0</v>
      </c>
      <c r="FJ359">
        <v>0</v>
      </c>
      <c r="FK359">
        <v>31</v>
      </c>
      <c r="FL359">
        <v>14</v>
      </c>
      <c r="FM359">
        <v>7</v>
      </c>
      <c r="FN359">
        <v>1</v>
      </c>
      <c r="FO359">
        <v>0</v>
      </c>
      <c r="FP359">
        <v>1</v>
      </c>
      <c r="FQ359">
        <v>0</v>
      </c>
      <c r="FR359">
        <v>1</v>
      </c>
      <c r="FS359">
        <v>0</v>
      </c>
      <c r="FT359">
        <v>2</v>
      </c>
      <c r="FU359">
        <v>0</v>
      </c>
      <c r="FV359">
        <v>0</v>
      </c>
      <c r="FW359">
        <v>1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1</v>
      </c>
      <c r="GG359">
        <v>14</v>
      </c>
      <c r="GH359">
        <v>2</v>
      </c>
      <c r="GI359">
        <v>1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 t="s">
        <v>0</v>
      </c>
      <c r="GQ359">
        <v>0</v>
      </c>
      <c r="GR359">
        <v>0</v>
      </c>
      <c r="GS359" t="s">
        <v>0</v>
      </c>
      <c r="GT359">
        <v>1</v>
      </c>
      <c r="GU359">
        <v>0</v>
      </c>
      <c r="GV359">
        <v>0</v>
      </c>
      <c r="GW359">
        <v>0</v>
      </c>
      <c r="GX359">
        <v>0</v>
      </c>
      <c r="GY359">
        <v>2</v>
      </c>
    </row>
    <row r="360" spans="1:207">
      <c r="A360" t="s">
        <v>599</v>
      </c>
      <c r="B360" t="s">
        <v>596</v>
      </c>
      <c r="C360" t="str">
        <f>"281406"</f>
        <v>281406</v>
      </c>
      <c r="D360" t="s">
        <v>355</v>
      </c>
      <c r="E360">
        <v>6</v>
      </c>
      <c r="F360">
        <v>717</v>
      </c>
      <c r="G360">
        <v>550</v>
      </c>
      <c r="H360">
        <v>360</v>
      </c>
      <c r="I360">
        <v>190</v>
      </c>
      <c r="J360">
        <v>0</v>
      </c>
      <c r="K360">
        <v>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190</v>
      </c>
      <c r="T360">
        <v>0</v>
      </c>
      <c r="U360">
        <v>0</v>
      </c>
      <c r="V360">
        <v>190</v>
      </c>
      <c r="W360">
        <v>12</v>
      </c>
      <c r="X360">
        <v>10</v>
      </c>
      <c r="Y360">
        <v>2</v>
      </c>
      <c r="Z360">
        <v>0</v>
      </c>
      <c r="AA360">
        <v>178</v>
      </c>
      <c r="AB360">
        <v>49</v>
      </c>
      <c r="AC360">
        <v>24</v>
      </c>
      <c r="AD360">
        <v>3</v>
      </c>
      <c r="AE360">
        <v>6</v>
      </c>
      <c r="AF360">
        <v>3</v>
      </c>
      <c r="AG360">
        <v>0</v>
      </c>
      <c r="AH360">
        <v>1</v>
      </c>
      <c r="AI360">
        <v>1</v>
      </c>
      <c r="AJ360">
        <v>1</v>
      </c>
      <c r="AK360">
        <v>1</v>
      </c>
      <c r="AL360">
        <v>0</v>
      </c>
      <c r="AM360">
        <v>2</v>
      </c>
      <c r="AN360">
        <v>0</v>
      </c>
      <c r="AO360">
        <v>3</v>
      </c>
      <c r="AP360">
        <v>0</v>
      </c>
      <c r="AQ360">
        <v>3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49</v>
      </c>
      <c r="AX360">
        <v>29</v>
      </c>
      <c r="AY360">
        <v>7</v>
      </c>
      <c r="AZ360">
        <v>1</v>
      </c>
      <c r="BA360">
        <v>4</v>
      </c>
      <c r="BB360">
        <v>13</v>
      </c>
      <c r="BC360">
        <v>0</v>
      </c>
      <c r="BD360">
        <v>0</v>
      </c>
      <c r="BE360">
        <v>0</v>
      </c>
      <c r="BF360">
        <v>0</v>
      </c>
      <c r="BG360">
        <v>3</v>
      </c>
      <c r="BH360">
        <v>0</v>
      </c>
      <c r="BI360">
        <v>0</v>
      </c>
      <c r="BJ360">
        <v>1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29</v>
      </c>
      <c r="BT360">
        <v>6</v>
      </c>
      <c r="BU360">
        <v>1</v>
      </c>
      <c r="BV360">
        <v>1</v>
      </c>
      <c r="BW360">
        <v>1</v>
      </c>
      <c r="BX360">
        <v>2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1</v>
      </c>
      <c r="CE360">
        <v>6</v>
      </c>
      <c r="CF360">
        <v>11</v>
      </c>
      <c r="CG360">
        <v>2</v>
      </c>
      <c r="CH360">
        <v>0</v>
      </c>
      <c r="CI360">
        <v>0</v>
      </c>
      <c r="CJ360">
        <v>0</v>
      </c>
      <c r="CK360">
        <v>0</v>
      </c>
      <c r="CL360">
        <v>2</v>
      </c>
      <c r="CM360">
        <v>0</v>
      </c>
      <c r="CN360">
        <v>0</v>
      </c>
      <c r="CO360">
        <v>1</v>
      </c>
      <c r="CP360">
        <v>2</v>
      </c>
      <c r="CQ360">
        <v>2</v>
      </c>
      <c r="CR360">
        <v>0</v>
      </c>
      <c r="CS360">
        <v>0</v>
      </c>
      <c r="CT360">
        <v>0</v>
      </c>
      <c r="CU360">
        <v>0</v>
      </c>
      <c r="CV360">
        <v>1</v>
      </c>
      <c r="CW360">
        <v>0</v>
      </c>
      <c r="CX360">
        <v>0</v>
      </c>
      <c r="CY360">
        <v>1</v>
      </c>
      <c r="CZ360">
        <v>0</v>
      </c>
      <c r="DA360">
        <v>11</v>
      </c>
      <c r="DB360">
        <v>42</v>
      </c>
      <c r="DC360">
        <v>36</v>
      </c>
      <c r="DD360">
        <v>1</v>
      </c>
      <c r="DE360">
        <v>0</v>
      </c>
      <c r="DF360">
        <v>1</v>
      </c>
      <c r="DG360">
        <v>0</v>
      </c>
      <c r="DH360">
        <v>0</v>
      </c>
      <c r="DI360">
        <v>3</v>
      </c>
      <c r="DJ360">
        <v>0</v>
      </c>
      <c r="DK360">
        <v>0</v>
      </c>
      <c r="DL360">
        <v>1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42</v>
      </c>
      <c r="DX360">
        <v>17</v>
      </c>
      <c r="DY360">
        <v>10</v>
      </c>
      <c r="DZ360">
        <v>0</v>
      </c>
      <c r="EA360">
        <v>0</v>
      </c>
      <c r="EB360">
        <v>0</v>
      </c>
      <c r="EC360">
        <v>0</v>
      </c>
      <c r="ED360">
        <v>1</v>
      </c>
      <c r="EE360">
        <v>2</v>
      </c>
      <c r="EF360">
        <v>1</v>
      </c>
      <c r="EG360">
        <v>0</v>
      </c>
      <c r="EH360">
        <v>1</v>
      </c>
      <c r="EI360">
        <v>0</v>
      </c>
      <c r="EJ360">
        <v>0</v>
      </c>
      <c r="EK360">
        <v>0</v>
      </c>
      <c r="EL360">
        <v>0</v>
      </c>
      <c r="EM360">
        <v>2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17</v>
      </c>
      <c r="ET360">
        <v>21</v>
      </c>
      <c r="EU360">
        <v>7</v>
      </c>
      <c r="EV360">
        <v>2</v>
      </c>
      <c r="EW360">
        <v>5</v>
      </c>
      <c r="EX360">
        <v>1</v>
      </c>
      <c r="EY360">
        <v>1</v>
      </c>
      <c r="EZ360">
        <v>0</v>
      </c>
      <c r="FA360">
        <v>1</v>
      </c>
      <c r="FB360">
        <v>0</v>
      </c>
      <c r="FC360">
        <v>1</v>
      </c>
      <c r="FD360">
        <v>0</v>
      </c>
      <c r="FE360">
        <v>2</v>
      </c>
      <c r="FF360">
        <v>0</v>
      </c>
      <c r="FG360">
        <v>0</v>
      </c>
      <c r="FH360">
        <v>1</v>
      </c>
      <c r="FI360">
        <v>0</v>
      </c>
      <c r="FJ360">
        <v>0</v>
      </c>
      <c r="FK360">
        <v>21</v>
      </c>
      <c r="FL360">
        <v>2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1</v>
      </c>
      <c r="FW360">
        <v>0</v>
      </c>
      <c r="FX360">
        <v>0</v>
      </c>
      <c r="FY360">
        <v>0</v>
      </c>
      <c r="FZ360">
        <v>1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2</v>
      </c>
      <c r="GH360">
        <v>1</v>
      </c>
      <c r="GI360">
        <v>1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 t="s">
        <v>0</v>
      </c>
      <c r="GQ360">
        <v>0</v>
      </c>
      <c r="GR360">
        <v>0</v>
      </c>
      <c r="GS360" t="s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1</v>
      </c>
    </row>
    <row r="361" spans="1:207">
      <c r="A361" t="s">
        <v>598</v>
      </c>
      <c r="B361" t="s">
        <v>596</v>
      </c>
      <c r="C361" t="str">
        <f>"281406"</f>
        <v>281406</v>
      </c>
      <c r="D361" t="s">
        <v>8</v>
      </c>
      <c r="E361">
        <v>7</v>
      </c>
      <c r="F361">
        <v>92</v>
      </c>
      <c r="G361">
        <v>92</v>
      </c>
      <c r="H361">
        <v>51</v>
      </c>
      <c r="I361">
        <v>41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41</v>
      </c>
      <c r="T361">
        <v>0</v>
      </c>
      <c r="U361">
        <v>0</v>
      </c>
      <c r="V361">
        <v>41</v>
      </c>
      <c r="W361">
        <v>11</v>
      </c>
      <c r="X361">
        <v>8</v>
      </c>
      <c r="Y361">
        <v>3</v>
      </c>
      <c r="Z361">
        <v>0</v>
      </c>
      <c r="AA361">
        <v>30</v>
      </c>
      <c r="AB361">
        <v>16</v>
      </c>
      <c r="AC361">
        <v>5</v>
      </c>
      <c r="AD361">
        <v>4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  <c r="AQ361">
        <v>0</v>
      </c>
      <c r="AR361">
        <v>1</v>
      </c>
      <c r="AS361">
        <v>0</v>
      </c>
      <c r="AT361">
        <v>0</v>
      </c>
      <c r="AU361">
        <v>4</v>
      </c>
      <c r="AV361">
        <v>1</v>
      </c>
      <c r="AW361">
        <v>16</v>
      </c>
      <c r="AX361">
        <v>4</v>
      </c>
      <c r="AY361">
        <v>1</v>
      </c>
      <c r="AZ361">
        <v>2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4</v>
      </c>
      <c r="BT361">
        <v>3</v>
      </c>
      <c r="BU361">
        <v>0</v>
      </c>
      <c r="BV361">
        <v>2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1</v>
      </c>
      <c r="CE361">
        <v>3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1</v>
      </c>
      <c r="DX361">
        <v>2</v>
      </c>
      <c r="DY361">
        <v>0</v>
      </c>
      <c r="DZ361">
        <v>0</v>
      </c>
      <c r="EA361">
        <v>0</v>
      </c>
      <c r="EB361">
        <v>1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1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2</v>
      </c>
      <c r="ET361">
        <v>1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1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1</v>
      </c>
      <c r="FL361">
        <v>2</v>
      </c>
      <c r="FM361">
        <v>2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2</v>
      </c>
      <c r="GH361">
        <v>1</v>
      </c>
      <c r="GI361">
        <v>0</v>
      </c>
      <c r="GJ361">
        <v>0</v>
      </c>
      <c r="GK361">
        <v>1</v>
      </c>
      <c r="GL361">
        <v>0</v>
      </c>
      <c r="GM361">
        <v>0</v>
      </c>
      <c r="GN361">
        <v>0</v>
      </c>
      <c r="GO361">
        <v>0</v>
      </c>
      <c r="GP361" t="s">
        <v>0</v>
      </c>
      <c r="GQ361">
        <v>0</v>
      </c>
      <c r="GR361">
        <v>0</v>
      </c>
      <c r="GS361" t="s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1</v>
      </c>
    </row>
    <row r="362" spans="1:207">
      <c r="A362" t="s">
        <v>597</v>
      </c>
      <c r="B362" t="s">
        <v>596</v>
      </c>
      <c r="C362" t="str">
        <f>"281406"</f>
        <v>281406</v>
      </c>
      <c r="D362" t="s">
        <v>595</v>
      </c>
      <c r="E362">
        <v>8</v>
      </c>
      <c r="F362">
        <v>119</v>
      </c>
      <c r="G362">
        <v>110</v>
      </c>
      <c r="H362">
        <v>32</v>
      </c>
      <c r="I362">
        <v>78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78</v>
      </c>
      <c r="T362">
        <v>0</v>
      </c>
      <c r="U362">
        <v>0</v>
      </c>
      <c r="V362">
        <v>78</v>
      </c>
      <c r="W362">
        <v>20</v>
      </c>
      <c r="X362">
        <v>19</v>
      </c>
      <c r="Y362">
        <v>1</v>
      </c>
      <c r="Z362">
        <v>0</v>
      </c>
      <c r="AA362">
        <v>58</v>
      </c>
      <c r="AB362">
        <v>18</v>
      </c>
      <c r="AC362">
        <v>6</v>
      </c>
      <c r="AD362">
        <v>0</v>
      </c>
      <c r="AE362">
        <v>1</v>
      </c>
      <c r="AF362">
        <v>1</v>
      </c>
      <c r="AG362">
        <v>1</v>
      </c>
      <c r="AH362">
        <v>0</v>
      </c>
      <c r="AI362">
        <v>0</v>
      </c>
      <c r="AJ362">
        <v>2</v>
      </c>
      <c r="AK362">
        <v>0</v>
      </c>
      <c r="AL362">
        <v>5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1</v>
      </c>
      <c r="AW362">
        <v>18</v>
      </c>
      <c r="AX362">
        <v>18</v>
      </c>
      <c r="AY362">
        <v>4</v>
      </c>
      <c r="AZ362">
        <v>2</v>
      </c>
      <c r="BA362">
        <v>3</v>
      </c>
      <c r="BB362">
        <v>1</v>
      </c>
      <c r="BC362">
        <v>0</v>
      </c>
      <c r="BD362">
        <v>2</v>
      </c>
      <c r="BE362">
        <v>0</v>
      </c>
      <c r="BF362">
        <v>1</v>
      </c>
      <c r="BG362">
        <v>1</v>
      </c>
      <c r="BH362">
        <v>0</v>
      </c>
      <c r="BI362">
        <v>2</v>
      </c>
      <c r="BJ362">
        <v>0</v>
      </c>
      <c r="BK362">
        <v>0</v>
      </c>
      <c r="BL362">
        <v>1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</v>
      </c>
      <c r="BS362">
        <v>18</v>
      </c>
      <c r="BT362">
        <v>4</v>
      </c>
      <c r="BU362">
        <v>1</v>
      </c>
      <c r="BV362">
        <v>0</v>
      </c>
      <c r="BW362">
        <v>2</v>
      </c>
      <c r="BX362">
        <v>0</v>
      </c>
      <c r="BY362">
        <v>1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4</v>
      </c>
      <c r="CF362">
        <v>1</v>
      </c>
      <c r="CG362">
        <v>0</v>
      </c>
      <c r="CH362">
        <v>0</v>
      </c>
      <c r="CI362">
        <v>1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1</v>
      </c>
      <c r="DB362">
        <v>5</v>
      </c>
      <c r="DC362">
        <v>4</v>
      </c>
      <c r="DD362">
        <v>0</v>
      </c>
      <c r="DE362">
        <v>1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5</v>
      </c>
      <c r="DX362">
        <v>1</v>
      </c>
      <c r="DY362">
        <v>1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1</v>
      </c>
      <c r="ET362">
        <v>10</v>
      </c>
      <c r="EU362">
        <v>2</v>
      </c>
      <c r="EV362">
        <v>1</v>
      </c>
      <c r="EW362">
        <v>1</v>
      </c>
      <c r="EX362">
        <v>0</v>
      </c>
      <c r="EY362">
        <v>0</v>
      </c>
      <c r="EZ362">
        <v>0</v>
      </c>
      <c r="FA362">
        <v>1</v>
      </c>
      <c r="FB362">
        <v>0</v>
      </c>
      <c r="FC362">
        <v>0</v>
      </c>
      <c r="FD362">
        <v>3</v>
      </c>
      <c r="FE362">
        <v>1</v>
      </c>
      <c r="FF362">
        <v>0</v>
      </c>
      <c r="FG362">
        <v>1</v>
      </c>
      <c r="FH362">
        <v>0</v>
      </c>
      <c r="FI362">
        <v>0</v>
      </c>
      <c r="FJ362">
        <v>0</v>
      </c>
      <c r="FK362">
        <v>10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1</v>
      </c>
      <c r="GI362">
        <v>0</v>
      </c>
      <c r="GJ362">
        <v>1</v>
      </c>
      <c r="GK362">
        <v>0</v>
      </c>
      <c r="GL362">
        <v>0</v>
      </c>
      <c r="GM362">
        <v>0</v>
      </c>
      <c r="GN362">
        <v>0</v>
      </c>
      <c r="GO362">
        <v>0</v>
      </c>
      <c r="GP362" t="s">
        <v>0</v>
      </c>
      <c r="GQ362">
        <v>0</v>
      </c>
      <c r="GR362">
        <v>0</v>
      </c>
      <c r="GS362" t="s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1</v>
      </c>
    </row>
    <row r="363" spans="1:207">
      <c r="A363" t="s">
        <v>594</v>
      </c>
      <c r="B363" t="s">
        <v>585</v>
      </c>
      <c r="C363" t="str">
        <f>"281407"</f>
        <v>281407</v>
      </c>
      <c r="D363" t="s">
        <v>587</v>
      </c>
      <c r="E363">
        <v>1</v>
      </c>
      <c r="F363">
        <v>1583</v>
      </c>
      <c r="G363">
        <v>1200</v>
      </c>
      <c r="H363">
        <v>350</v>
      </c>
      <c r="I363">
        <v>850</v>
      </c>
      <c r="J363">
        <v>0</v>
      </c>
      <c r="K363">
        <v>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850</v>
      </c>
      <c r="T363">
        <v>0</v>
      </c>
      <c r="U363">
        <v>0</v>
      </c>
      <c r="V363">
        <v>850</v>
      </c>
      <c r="W363">
        <v>21</v>
      </c>
      <c r="X363">
        <v>18</v>
      </c>
      <c r="Y363">
        <v>3</v>
      </c>
      <c r="Z363">
        <v>0</v>
      </c>
      <c r="AA363">
        <v>829</v>
      </c>
      <c r="AB363">
        <v>189</v>
      </c>
      <c r="AC363">
        <v>83</v>
      </c>
      <c r="AD363">
        <v>20</v>
      </c>
      <c r="AE363">
        <v>5</v>
      </c>
      <c r="AF363">
        <v>4</v>
      </c>
      <c r="AG363">
        <v>4</v>
      </c>
      <c r="AH363">
        <v>11</v>
      </c>
      <c r="AI363">
        <v>5</v>
      </c>
      <c r="AJ363">
        <v>3</v>
      </c>
      <c r="AK363">
        <v>2</v>
      </c>
      <c r="AL363">
        <v>2</v>
      </c>
      <c r="AM363">
        <v>2</v>
      </c>
      <c r="AN363">
        <v>1</v>
      </c>
      <c r="AO363">
        <v>1</v>
      </c>
      <c r="AP363">
        <v>2</v>
      </c>
      <c r="AQ363">
        <v>13</v>
      </c>
      <c r="AR363">
        <v>0</v>
      </c>
      <c r="AS363">
        <v>0</v>
      </c>
      <c r="AT363">
        <v>1</v>
      </c>
      <c r="AU363">
        <v>24</v>
      </c>
      <c r="AV363">
        <v>6</v>
      </c>
      <c r="AW363">
        <v>189</v>
      </c>
      <c r="AX363">
        <v>224</v>
      </c>
      <c r="AY363">
        <v>79</v>
      </c>
      <c r="AZ363">
        <v>22</v>
      </c>
      <c r="BA363">
        <v>61</v>
      </c>
      <c r="BB363">
        <v>33</v>
      </c>
      <c r="BC363">
        <v>4</v>
      </c>
      <c r="BD363">
        <v>0</v>
      </c>
      <c r="BE363">
        <v>1</v>
      </c>
      <c r="BF363">
        <v>6</v>
      </c>
      <c r="BG363">
        <v>2</v>
      </c>
      <c r="BH363">
        <v>1</v>
      </c>
      <c r="BI363">
        <v>0</v>
      </c>
      <c r="BJ363">
        <v>5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2</v>
      </c>
      <c r="BQ363">
        <v>2</v>
      </c>
      <c r="BR363">
        <v>5</v>
      </c>
      <c r="BS363">
        <v>224</v>
      </c>
      <c r="BT363">
        <v>25</v>
      </c>
      <c r="BU363">
        <v>6</v>
      </c>
      <c r="BV363">
        <v>2</v>
      </c>
      <c r="BW363">
        <v>0</v>
      </c>
      <c r="BX363">
        <v>2</v>
      </c>
      <c r="BY363">
        <v>5</v>
      </c>
      <c r="BZ363">
        <v>6</v>
      </c>
      <c r="CA363">
        <v>0</v>
      </c>
      <c r="CB363">
        <v>1</v>
      </c>
      <c r="CC363">
        <v>0</v>
      </c>
      <c r="CD363">
        <v>3</v>
      </c>
      <c r="CE363">
        <v>25</v>
      </c>
      <c r="CF363">
        <v>50</v>
      </c>
      <c r="CG363">
        <v>22</v>
      </c>
      <c r="CH363">
        <v>4</v>
      </c>
      <c r="CI363">
        <v>3</v>
      </c>
      <c r="CJ363">
        <v>0</v>
      </c>
      <c r="CK363">
        <v>4</v>
      </c>
      <c r="CL363">
        <v>0</v>
      </c>
      <c r="CM363">
        <v>0</v>
      </c>
      <c r="CN363">
        <v>3</v>
      </c>
      <c r="CO363">
        <v>1</v>
      </c>
      <c r="CP363">
        <v>2</v>
      </c>
      <c r="CQ363">
        <v>2</v>
      </c>
      <c r="CR363">
        <v>1</v>
      </c>
      <c r="CS363">
        <v>1</v>
      </c>
      <c r="CT363">
        <v>1</v>
      </c>
      <c r="CU363">
        <v>1</v>
      </c>
      <c r="CV363">
        <v>2</v>
      </c>
      <c r="CW363">
        <v>1</v>
      </c>
      <c r="CX363">
        <v>1</v>
      </c>
      <c r="CY363">
        <v>0</v>
      </c>
      <c r="CZ363">
        <v>1</v>
      </c>
      <c r="DA363">
        <v>50</v>
      </c>
      <c r="DB363">
        <v>39</v>
      </c>
      <c r="DC363">
        <v>20</v>
      </c>
      <c r="DD363">
        <v>5</v>
      </c>
      <c r="DE363">
        <v>1</v>
      </c>
      <c r="DF363">
        <v>1</v>
      </c>
      <c r="DG363">
        <v>4</v>
      </c>
      <c r="DH363">
        <v>1</v>
      </c>
      <c r="DI363">
        <v>0</v>
      </c>
      <c r="DJ363">
        <v>0</v>
      </c>
      <c r="DK363">
        <v>0</v>
      </c>
      <c r="DL363">
        <v>0</v>
      </c>
      <c r="DM363">
        <v>2</v>
      </c>
      <c r="DN363">
        <v>0</v>
      </c>
      <c r="DO363">
        <v>0</v>
      </c>
      <c r="DP363">
        <v>2</v>
      </c>
      <c r="DQ363">
        <v>2</v>
      </c>
      <c r="DR363">
        <v>0</v>
      </c>
      <c r="DS363">
        <v>0</v>
      </c>
      <c r="DT363">
        <v>0</v>
      </c>
      <c r="DU363">
        <v>1</v>
      </c>
      <c r="DV363">
        <v>0</v>
      </c>
      <c r="DW363">
        <v>39</v>
      </c>
      <c r="DX363">
        <v>89</v>
      </c>
      <c r="DY363">
        <v>24</v>
      </c>
      <c r="DZ363">
        <v>4</v>
      </c>
      <c r="EA363">
        <v>0</v>
      </c>
      <c r="EB363">
        <v>0</v>
      </c>
      <c r="EC363">
        <v>0</v>
      </c>
      <c r="ED363">
        <v>53</v>
      </c>
      <c r="EE363">
        <v>2</v>
      </c>
      <c r="EF363">
        <v>1</v>
      </c>
      <c r="EG363">
        <v>0</v>
      </c>
      <c r="EH363">
        <v>2</v>
      </c>
      <c r="EI363">
        <v>0</v>
      </c>
      <c r="EJ363">
        <v>0</v>
      </c>
      <c r="EK363">
        <v>1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2</v>
      </c>
      <c r="ES363">
        <v>89</v>
      </c>
      <c r="ET363">
        <v>82</v>
      </c>
      <c r="EU363">
        <v>41</v>
      </c>
      <c r="EV363">
        <v>5</v>
      </c>
      <c r="EW363">
        <v>11</v>
      </c>
      <c r="EX363">
        <v>0</v>
      </c>
      <c r="EY363">
        <v>1</v>
      </c>
      <c r="EZ363">
        <v>2</v>
      </c>
      <c r="FA363">
        <v>1</v>
      </c>
      <c r="FB363">
        <v>2</v>
      </c>
      <c r="FC363">
        <v>2</v>
      </c>
      <c r="FD363">
        <v>9</v>
      </c>
      <c r="FE363">
        <v>2</v>
      </c>
      <c r="FF363">
        <v>3</v>
      </c>
      <c r="FG363">
        <v>1</v>
      </c>
      <c r="FH363">
        <v>0</v>
      </c>
      <c r="FI363">
        <v>0</v>
      </c>
      <c r="FJ363">
        <v>2</v>
      </c>
      <c r="FK363">
        <v>82</v>
      </c>
      <c r="FL363">
        <v>127</v>
      </c>
      <c r="FM363">
        <v>85</v>
      </c>
      <c r="FN363">
        <v>12</v>
      </c>
      <c r="FO363">
        <v>3</v>
      </c>
      <c r="FP363">
        <v>1</v>
      </c>
      <c r="FQ363">
        <v>1</v>
      </c>
      <c r="FR363">
        <v>9</v>
      </c>
      <c r="FS363">
        <v>3</v>
      </c>
      <c r="FT363">
        <v>1</v>
      </c>
      <c r="FU363">
        <v>4</v>
      </c>
      <c r="FV363">
        <v>2</v>
      </c>
      <c r="FW363">
        <v>0</v>
      </c>
      <c r="FX363">
        <v>0</v>
      </c>
      <c r="FY363">
        <v>0</v>
      </c>
      <c r="FZ363">
        <v>1</v>
      </c>
      <c r="GA363">
        <v>2</v>
      </c>
      <c r="GB363">
        <v>1</v>
      </c>
      <c r="GC363">
        <v>0</v>
      </c>
      <c r="GD363">
        <v>0</v>
      </c>
      <c r="GE363">
        <v>0</v>
      </c>
      <c r="GF363">
        <v>2</v>
      </c>
      <c r="GG363">
        <v>127</v>
      </c>
      <c r="GH363">
        <v>4</v>
      </c>
      <c r="GI363">
        <v>1</v>
      </c>
      <c r="GJ363">
        <v>1</v>
      </c>
      <c r="GK363">
        <v>0</v>
      </c>
      <c r="GL363">
        <v>0</v>
      </c>
      <c r="GM363">
        <v>0</v>
      </c>
      <c r="GN363">
        <v>0</v>
      </c>
      <c r="GO363">
        <v>1</v>
      </c>
      <c r="GP363" t="s">
        <v>0</v>
      </c>
      <c r="GQ363">
        <v>0</v>
      </c>
      <c r="GR363">
        <v>0</v>
      </c>
      <c r="GS363" t="s">
        <v>0</v>
      </c>
      <c r="GT363">
        <v>0</v>
      </c>
      <c r="GU363">
        <v>0</v>
      </c>
      <c r="GV363">
        <v>1</v>
      </c>
      <c r="GW363">
        <v>0</v>
      </c>
      <c r="GX363">
        <v>0</v>
      </c>
      <c r="GY363">
        <v>4</v>
      </c>
    </row>
    <row r="364" spans="1:207">
      <c r="A364" t="s">
        <v>593</v>
      </c>
      <c r="B364" t="s">
        <v>585</v>
      </c>
      <c r="C364" t="str">
        <f>"281407"</f>
        <v>281407</v>
      </c>
      <c r="D364" t="s">
        <v>592</v>
      </c>
      <c r="E364">
        <v>2</v>
      </c>
      <c r="F364">
        <v>1215</v>
      </c>
      <c r="G364">
        <v>930</v>
      </c>
      <c r="H364">
        <v>423</v>
      </c>
      <c r="I364">
        <v>507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507</v>
      </c>
      <c r="T364">
        <v>0</v>
      </c>
      <c r="U364">
        <v>0</v>
      </c>
      <c r="V364">
        <v>507</v>
      </c>
      <c r="W364">
        <v>16</v>
      </c>
      <c r="X364">
        <v>12</v>
      </c>
      <c r="Y364">
        <v>3</v>
      </c>
      <c r="Z364">
        <v>0</v>
      </c>
      <c r="AA364">
        <v>491</v>
      </c>
      <c r="AB364">
        <v>111</v>
      </c>
      <c r="AC364">
        <v>54</v>
      </c>
      <c r="AD364">
        <v>5</v>
      </c>
      <c r="AE364">
        <v>8</v>
      </c>
      <c r="AF364">
        <v>1</v>
      </c>
      <c r="AG364">
        <v>1</v>
      </c>
      <c r="AH364">
        <v>14</v>
      </c>
      <c r="AI364">
        <v>1</v>
      </c>
      <c r="AJ364">
        <v>0</v>
      </c>
      <c r="AK364">
        <v>0</v>
      </c>
      <c r="AL364">
        <v>2</v>
      </c>
      <c r="AM364">
        <v>1</v>
      </c>
      <c r="AN364">
        <v>1</v>
      </c>
      <c r="AO364">
        <v>1</v>
      </c>
      <c r="AP364">
        <v>2</v>
      </c>
      <c r="AQ364">
        <v>7</v>
      </c>
      <c r="AR364">
        <v>0</v>
      </c>
      <c r="AS364">
        <v>1</v>
      </c>
      <c r="AT364">
        <v>3</v>
      </c>
      <c r="AU364">
        <v>6</v>
      </c>
      <c r="AV364">
        <v>3</v>
      </c>
      <c r="AW364">
        <v>111</v>
      </c>
      <c r="AX364">
        <v>119</v>
      </c>
      <c r="AY364">
        <v>39</v>
      </c>
      <c r="AZ364">
        <v>16</v>
      </c>
      <c r="BA364">
        <v>32</v>
      </c>
      <c r="BB364">
        <v>14</v>
      </c>
      <c r="BC364">
        <v>0</v>
      </c>
      <c r="BD364">
        <v>2</v>
      </c>
      <c r="BE364">
        <v>1</v>
      </c>
      <c r="BF364">
        <v>0</v>
      </c>
      <c r="BG364">
        <v>2</v>
      </c>
      <c r="BH364">
        <v>1</v>
      </c>
      <c r="BI364">
        <v>0</v>
      </c>
      <c r="BJ364">
        <v>2</v>
      </c>
      <c r="BK364">
        <v>0</v>
      </c>
      <c r="BL364">
        <v>6</v>
      </c>
      <c r="BM364">
        <v>1</v>
      </c>
      <c r="BN364">
        <v>0</v>
      </c>
      <c r="BO364">
        <v>2</v>
      </c>
      <c r="BP364">
        <v>0</v>
      </c>
      <c r="BQ364">
        <v>0</v>
      </c>
      <c r="BR364">
        <v>1</v>
      </c>
      <c r="BS364">
        <v>119</v>
      </c>
      <c r="BT364">
        <v>25</v>
      </c>
      <c r="BU364">
        <v>11</v>
      </c>
      <c r="BV364">
        <v>2</v>
      </c>
      <c r="BW364">
        <v>3</v>
      </c>
      <c r="BX364">
        <v>3</v>
      </c>
      <c r="BY364">
        <v>1</v>
      </c>
      <c r="BZ364">
        <v>1</v>
      </c>
      <c r="CA364">
        <v>1</v>
      </c>
      <c r="CB364">
        <v>0</v>
      </c>
      <c r="CC364">
        <v>1</v>
      </c>
      <c r="CD364">
        <v>2</v>
      </c>
      <c r="CE364">
        <v>25</v>
      </c>
      <c r="CF364">
        <v>21</v>
      </c>
      <c r="CG364">
        <v>10</v>
      </c>
      <c r="CH364">
        <v>2</v>
      </c>
      <c r="CI364">
        <v>0</v>
      </c>
      <c r="CJ364">
        <v>0</v>
      </c>
      <c r="CK364">
        <v>0</v>
      </c>
      <c r="CL364">
        <v>4</v>
      </c>
      <c r="CM364">
        <v>0</v>
      </c>
      <c r="CN364">
        <v>1</v>
      </c>
      <c r="CO364">
        <v>1</v>
      </c>
      <c r="CP364">
        <v>1</v>
      </c>
      <c r="CQ364">
        <v>0</v>
      </c>
      <c r="CR364">
        <v>0</v>
      </c>
      <c r="CS364">
        <v>1</v>
      </c>
      <c r="CT364">
        <v>0</v>
      </c>
      <c r="CU364">
        <v>0</v>
      </c>
      <c r="CV364">
        <v>1</v>
      </c>
      <c r="CW364">
        <v>0</v>
      </c>
      <c r="CX364">
        <v>0</v>
      </c>
      <c r="CY364">
        <v>0</v>
      </c>
      <c r="CZ364">
        <v>0</v>
      </c>
      <c r="DA364">
        <v>21</v>
      </c>
      <c r="DB364">
        <v>17</v>
      </c>
      <c r="DC364">
        <v>9</v>
      </c>
      <c r="DD364">
        <v>1</v>
      </c>
      <c r="DE364">
        <v>0</v>
      </c>
      <c r="DF364">
        <v>1</v>
      </c>
      <c r="DG364">
        <v>2</v>
      </c>
      <c r="DH364">
        <v>1</v>
      </c>
      <c r="DI364">
        <v>0</v>
      </c>
      <c r="DJ364">
        <v>2</v>
      </c>
      <c r="DK364">
        <v>0</v>
      </c>
      <c r="DL364">
        <v>0</v>
      </c>
      <c r="DM364">
        <v>0</v>
      </c>
      <c r="DN364">
        <v>0</v>
      </c>
      <c r="DO364">
        <v>1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17</v>
      </c>
      <c r="DX364">
        <v>25</v>
      </c>
      <c r="DY364">
        <v>9</v>
      </c>
      <c r="DZ364">
        <v>1</v>
      </c>
      <c r="EA364">
        <v>0</v>
      </c>
      <c r="EB364">
        <v>0</v>
      </c>
      <c r="EC364">
        <v>0</v>
      </c>
      <c r="ED364">
        <v>9</v>
      </c>
      <c r="EE364">
        <v>0</v>
      </c>
      <c r="EF364">
        <v>1</v>
      </c>
      <c r="EG364">
        <v>0</v>
      </c>
      <c r="EH364">
        <v>2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1</v>
      </c>
      <c r="ER364">
        <v>2</v>
      </c>
      <c r="ES364">
        <v>25</v>
      </c>
      <c r="ET364">
        <v>45</v>
      </c>
      <c r="EU364">
        <v>24</v>
      </c>
      <c r="EV364">
        <v>0</v>
      </c>
      <c r="EW364">
        <v>5</v>
      </c>
      <c r="EX364">
        <v>0</v>
      </c>
      <c r="EY364">
        <v>2</v>
      </c>
      <c r="EZ364">
        <v>2</v>
      </c>
      <c r="FA364">
        <v>0</v>
      </c>
      <c r="FB364">
        <v>0</v>
      </c>
      <c r="FC364">
        <v>3</v>
      </c>
      <c r="FD364">
        <v>5</v>
      </c>
      <c r="FE364">
        <v>1</v>
      </c>
      <c r="FF364">
        <v>1</v>
      </c>
      <c r="FG364">
        <v>0</v>
      </c>
      <c r="FH364">
        <v>0</v>
      </c>
      <c r="FI364">
        <v>0</v>
      </c>
      <c r="FJ364">
        <v>2</v>
      </c>
      <c r="FK364">
        <v>45</v>
      </c>
      <c r="FL364">
        <v>121</v>
      </c>
      <c r="FM364">
        <v>107</v>
      </c>
      <c r="FN364">
        <v>1</v>
      </c>
      <c r="FO364">
        <v>2</v>
      </c>
      <c r="FP364">
        <v>0</v>
      </c>
      <c r="FQ364">
        <v>0</v>
      </c>
      <c r="FR364">
        <v>6</v>
      </c>
      <c r="FS364">
        <v>2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3</v>
      </c>
      <c r="GE364">
        <v>0</v>
      </c>
      <c r="GF364">
        <v>0</v>
      </c>
      <c r="GG364">
        <v>121</v>
      </c>
      <c r="GH364">
        <v>7</v>
      </c>
      <c r="GI364">
        <v>7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 t="s">
        <v>0</v>
      </c>
      <c r="GQ364">
        <v>0</v>
      </c>
      <c r="GR364">
        <v>0</v>
      </c>
      <c r="GS364" t="s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7</v>
      </c>
    </row>
    <row r="365" spans="1:207">
      <c r="A365" t="s">
        <v>591</v>
      </c>
      <c r="B365" t="s">
        <v>585</v>
      </c>
      <c r="C365" t="str">
        <f>"281407"</f>
        <v>281407</v>
      </c>
      <c r="D365" t="s">
        <v>590</v>
      </c>
      <c r="E365">
        <v>3</v>
      </c>
      <c r="F365">
        <v>684</v>
      </c>
      <c r="G365">
        <v>530</v>
      </c>
      <c r="H365">
        <v>260</v>
      </c>
      <c r="I365">
        <v>270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270</v>
      </c>
      <c r="T365">
        <v>0</v>
      </c>
      <c r="U365">
        <v>0</v>
      </c>
      <c r="V365">
        <v>270</v>
      </c>
      <c r="W365">
        <v>9</v>
      </c>
      <c r="X365">
        <v>7</v>
      </c>
      <c r="Y365">
        <v>1</v>
      </c>
      <c r="Z365">
        <v>0</v>
      </c>
      <c r="AA365">
        <v>261</v>
      </c>
      <c r="AB365">
        <v>58</v>
      </c>
      <c r="AC365">
        <v>30</v>
      </c>
      <c r="AD365">
        <v>7</v>
      </c>
      <c r="AE365">
        <v>2</v>
      </c>
      <c r="AF365">
        <v>2</v>
      </c>
      <c r="AG365">
        <v>1</v>
      </c>
      <c r="AH365">
        <v>0</v>
      </c>
      <c r="AI365">
        <v>1</v>
      </c>
      <c r="AJ365">
        <v>0</v>
      </c>
      <c r="AK365">
        <v>0</v>
      </c>
      <c r="AL365">
        <v>1</v>
      </c>
      <c r="AM365">
        <v>1</v>
      </c>
      <c r="AN365">
        <v>0</v>
      </c>
      <c r="AO365">
        <v>1</v>
      </c>
      <c r="AP365">
        <v>0</v>
      </c>
      <c r="AQ365">
        <v>9</v>
      </c>
      <c r="AR365">
        <v>0</v>
      </c>
      <c r="AS365">
        <v>0</v>
      </c>
      <c r="AT365">
        <v>1</v>
      </c>
      <c r="AU365">
        <v>2</v>
      </c>
      <c r="AV365">
        <v>0</v>
      </c>
      <c r="AW365">
        <v>58</v>
      </c>
      <c r="AX365">
        <v>67</v>
      </c>
      <c r="AY365">
        <v>20</v>
      </c>
      <c r="AZ365">
        <v>9</v>
      </c>
      <c r="BA365">
        <v>23</v>
      </c>
      <c r="BB365">
        <v>7</v>
      </c>
      <c r="BC365">
        <v>0</v>
      </c>
      <c r="BD365">
        <v>3</v>
      </c>
      <c r="BE365">
        <v>0</v>
      </c>
      <c r="BF365">
        <v>2</v>
      </c>
      <c r="BG365">
        <v>0</v>
      </c>
      <c r="BH365">
        <v>2</v>
      </c>
      <c r="BI365">
        <v>0</v>
      </c>
      <c r="BJ365">
        <v>0</v>
      </c>
      <c r="BK365">
        <v>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67</v>
      </c>
      <c r="BT365">
        <v>17</v>
      </c>
      <c r="BU365">
        <v>7</v>
      </c>
      <c r="BV365">
        <v>1</v>
      </c>
      <c r="BW365">
        <v>0</v>
      </c>
      <c r="BX365">
        <v>1</v>
      </c>
      <c r="BY365">
        <v>4</v>
      </c>
      <c r="BZ365">
        <v>0</v>
      </c>
      <c r="CA365">
        <v>1</v>
      </c>
      <c r="CB365">
        <v>0</v>
      </c>
      <c r="CC365">
        <v>1</v>
      </c>
      <c r="CD365">
        <v>2</v>
      </c>
      <c r="CE365">
        <v>17</v>
      </c>
      <c r="CF365">
        <v>6</v>
      </c>
      <c r="CG365">
        <v>3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1</v>
      </c>
      <c r="CT365">
        <v>1</v>
      </c>
      <c r="CU365">
        <v>0</v>
      </c>
      <c r="CV365">
        <v>0</v>
      </c>
      <c r="CW365">
        <v>0</v>
      </c>
      <c r="CX365">
        <v>0</v>
      </c>
      <c r="CY365">
        <v>1</v>
      </c>
      <c r="CZ365">
        <v>0</v>
      </c>
      <c r="DA365">
        <v>6</v>
      </c>
      <c r="DB365">
        <v>36</v>
      </c>
      <c r="DC365">
        <v>34</v>
      </c>
      <c r="DD365">
        <v>1</v>
      </c>
      <c r="DE365">
        <v>0</v>
      </c>
      <c r="DF365">
        <v>1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36</v>
      </c>
      <c r="DX365">
        <v>15</v>
      </c>
      <c r="DY365">
        <v>7</v>
      </c>
      <c r="DZ365">
        <v>0</v>
      </c>
      <c r="EA365">
        <v>0</v>
      </c>
      <c r="EB365">
        <v>0</v>
      </c>
      <c r="EC365">
        <v>0</v>
      </c>
      <c r="ED365">
        <v>8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15</v>
      </c>
      <c r="ET365">
        <v>23</v>
      </c>
      <c r="EU365">
        <v>14</v>
      </c>
      <c r="EV365">
        <v>1</v>
      </c>
      <c r="EW365">
        <v>1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1</v>
      </c>
      <c r="FD365">
        <v>3</v>
      </c>
      <c r="FE365">
        <v>0</v>
      </c>
      <c r="FF365">
        <v>0</v>
      </c>
      <c r="FG365">
        <v>1</v>
      </c>
      <c r="FH365">
        <v>2</v>
      </c>
      <c r="FI365">
        <v>0</v>
      </c>
      <c r="FJ365">
        <v>0</v>
      </c>
      <c r="FK365">
        <v>23</v>
      </c>
      <c r="FL365">
        <v>36</v>
      </c>
      <c r="FM365">
        <v>28</v>
      </c>
      <c r="FN365">
        <v>0</v>
      </c>
      <c r="FO365">
        <v>0</v>
      </c>
      <c r="FP365">
        <v>1</v>
      </c>
      <c r="FQ365">
        <v>0</v>
      </c>
      <c r="FR365">
        <v>4</v>
      </c>
      <c r="FS365">
        <v>1</v>
      </c>
      <c r="FT365">
        <v>0</v>
      </c>
      <c r="FU365">
        <v>0</v>
      </c>
      <c r="FV365">
        <v>1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1</v>
      </c>
      <c r="GC365">
        <v>0</v>
      </c>
      <c r="GD365">
        <v>0</v>
      </c>
      <c r="GE365">
        <v>0</v>
      </c>
      <c r="GF365">
        <v>0</v>
      </c>
      <c r="GG365">
        <v>36</v>
      </c>
      <c r="GH365">
        <v>3</v>
      </c>
      <c r="GI365">
        <v>2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1</v>
      </c>
      <c r="GP365" t="s">
        <v>0</v>
      </c>
      <c r="GQ365">
        <v>0</v>
      </c>
      <c r="GR365">
        <v>0</v>
      </c>
      <c r="GS365" t="s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3</v>
      </c>
    </row>
    <row r="366" spans="1:207">
      <c r="A366" t="s">
        <v>589</v>
      </c>
      <c r="B366" t="s">
        <v>585</v>
      </c>
      <c r="C366" t="str">
        <f>"281407"</f>
        <v>281407</v>
      </c>
      <c r="D366" t="s">
        <v>587</v>
      </c>
      <c r="E366">
        <v>4</v>
      </c>
      <c r="F366">
        <v>1142</v>
      </c>
      <c r="G366">
        <v>870</v>
      </c>
      <c r="H366">
        <v>380</v>
      </c>
      <c r="I366">
        <v>490</v>
      </c>
      <c r="J366">
        <v>0</v>
      </c>
      <c r="K366">
        <v>11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490</v>
      </c>
      <c r="T366">
        <v>0</v>
      </c>
      <c r="U366">
        <v>0</v>
      </c>
      <c r="V366">
        <v>490</v>
      </c>
      <c r="W366">
        <v>12</v>
      </c>
      <c r="X366">
        <v>8</v>
      </c>
      <c r="Y366">
        <v>3</v>
      </c>
      <c r="Z366">
        <v>0</v>
      </c>
      <c r="AA366">
        <v>478</v>
      </c>
      <c r="AB366">
        <v>121</v>
      </c>
      <c r="AC366">
        <v>55</v>
      </c>
      <c r="AD366">
        <v>8</v>
      </c>
      <c r="AE366">
        <v>5</v>
      </c>
      <c r="AF366">
        <v>2</v>
      </c>
      <c r="AG366">
        <v>1</v>
      </c>
      <c r="AH366">
        <v>17</v>
      </c>
      <c r="AI366">
        <v>1</v>
      </c>
      <c r="AJ366">
        <v>1</v>
      </c>
      <c r="AK366">
        <v>0</v>
      </c>
      <c r="AL366">
        <v>5</v>
      </c>
      <c r="AM366">
        <v>1</v>
      </c>
      <c r="AN366">
        <v>0</v>
      </c>
      <c r="AO366">
        <v>0</v>
      </c>
      <c r="AP366">
        <v>2</v>
      </c>
      <c r="AQ366">
        <v>8</v>
      </c>
      <c r="AR366">
        <v>0</v>
      </c>
      <c r="AS366">
        <v>1</v>
      </c>
      <c r="AT366">
        <v>3</v>
      </c>
      <c r="AU366">
        <v>5</v>
      </c>
      <c r="AV366">
        <v>6</v>
      </c>
      <c r="AW366">
        <v>121</v>
      </c>
      <c r="AX366">
        <v>130</v>
      </c>
      <c r="AY366">
        <v>35</v>
      </c>
      <c r="AZ366">
        <v>30</v>
      </c>
      <c r="BA366">
        <v>33</v>
      </c>
      <c r="BB366">
        <v>22</v>
      </c>
      <c r="BC366">
        <v>3</v>
      </c>
      <c r="BD366">
        <v>0</v>
      </c>
      <c r="BE366">
        <v>1</v>
      </c>
      <c r="BF366">
        <v>2</v>
      </c>
      <c r="BG366">
        <v>0</v>
      </c>
      <c r="BH366">
        <v>2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</v>
      </c>
      <c r="BS366">
        <v>130</v>
      </c>
      <c r="BT366">
        <v>25</v>
      </c>
      <c r="BU366">
        <v>16</v>
      </c>
      <c r="BV366">
        <v>0</v>
      </c>
      <c r="BW366">
        <v>1</v>
      </c>
      <c r="BX366">
        <v>3</v>
      </c>
      <c r="BY366">
        <v>1</v>
      </c>
      <c r="BZ366">
        <v>2</v>
      </c>
      <c r="CA366">
        <v>0</v>
      </c>
      <c r="CB366">
        <v>0</v>
      </c>
      <c r="CC366">
        <v>1</v>
      </c>
      <c r="CD366">
        <v>1</v>
      </c>
      <c r="CE366">
        <v>25</v>
      </c>
      <c r="CF366">
        <v>26</v>
      </c>
      <c r="CG366">
        <v>10</v>
      </c>
      <c r="CH366">
        <v>0</v>
      </c>
      <c r="CI366">
        <v>3</v>
      </c>
      <c r="CJ366">
        <v>1</v>
      </c>
      <c r="CK366">
        <v>2</v>
      </c>
      <c r="CL366">
        <v>1</v>
      </c>
      <c r="CM366">
        <v>0</v>
      </c>
      <c r="CN366">
        <v>1</v>
      </c>
      <c r="CO366">
        <v>1</v>
      </c>
      <c r="CP366">
        <v>0</v>
      </c>
      <c r="CQ366">
        <v>0</v>
      </c>
      <c r="CR366">
        <v>2</v>
      </c>
      <c r="CS366">
        <v>0</v>
      </c>
      <c r="CT366">
        <v>1</v>
      </c>
      <c r="CU366">
        <v>0</v>
      </c>
      <c r="CV366">
        <v>2</v>
      </c>
      <c r="CW366">
        <v>0</v>
      </c>
      <c r="CX366">
        <v>0</v>
      </c>
      <c r="CY366">
        <v>0</v>
      </c>
      <c r="CZ366">
        <v>2</v>
      </c>
      <c r="DA366">
        <v>26</v>
      </c>
      <c r="DB366">
        <v>17</v>
      </c>
      <c r="DC366">
        <v>8</v>
      </c>
      <c r="DD366">
        <v>5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2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1</v>
      </c>
      <c r="DV366">
        <v>1</v>
      </c>
      <c r="DW366">
        <v>17</v>
      </c>
      <c r="DX366">
        <v>25</v>
      </c>
      <c r="DY366">
        <v>14</v>
      </c>
      <c r="DZ366">
        <v>1</v>
      </c>
      <c r="EA366">
        <v>0</v>
      </c>
      <c r="EB366">
        <v>0</v>
      </c>
      <c r="EC366">
        <v>1</v>
      </c>
      <c r="ED366">
        <v>7</v>
      </c>
      <c r="EE366">
        <v>0</v>
      </c>
      <c r="EF366">
        <v>2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25</v>
      </c>
      <c r="ET366">
        <v>55</v>
      </c>
      <c r="EU366">
        <v>41</v>
      </c>
      <c r="EV366">
        <v>0</v>
      </c>
      <c r="EW366">
        <v>5</v>
      </c>
      <c r="EX366">
        <v>0</v>
      </c>
      <c r="EY366">
        <v>0</v>
      </c>
      <c r="EZ366">
        <v>0</v>
      </c>
      <c r="FA366">
        <v>1</v>
      </c>
      <c r="FB366">
        <v>0</v>
      </c>
      <c r="FC366">
        <v>1</v>
      </c>
      <c r="FD366">
        <v>3</v>
      </c>
      <c r="FE366">
        <v>0</v>
      </c>
      <c r="FF366">
        <v>0</v>
      </c>
      <c r="FG366">
        <v>0</v>
      </c>
      <c r="FH366">
        <v>1</v>
      </c>
      <c r="FI366">
        <v>1</v>
      </c>
      <c r="FJ366">
        <v>2</v>
      </c>
      <c r="FK366">
        <v>55</v>
      </c>
      <c r="FL366">
        <v>74</v>
      </c>
      <c r="FM366">
        <v>49</v>
      </c>
      <c r="FN366">
        <v>5</v>
      </c>
      <c r="FO366">
        <v>2</v>
      </c>
      <c r="FP366">
        <v>1</v>
      </c>
      <c r="FQ366">
        <v>0</v>
      </c>
      <c r="FR366">
        <v>7</v>
      </c>
      <c r="FS366">
        <v>1</v>
      </c>
      <c r="FT366">
        <v>0</v>
      </c>
      <c r="FU366">
        <v>0</v>
      </c>
      <c r="FV366">
        <v>2</v>
      </c>
      <c r="FW366">
        <v>0</v>
      </c>
      <c r="FX366">
        <v>0</v>
      </c>
      <c r="FY366">
        <v>0</v>
      </c>
      <c r="FZ366">
        <v>2</v>
      </c>
      <c r="GA366">
        <v>0</v>
      </c>
      <c r="GB366">
        <v>0</v>
      </c>
      <c r="GC366">
        <v>1</v>
      </c>
      <c r="GD366">
        <v>0</v>
      </c>
      <c r="GE366">
        <v>1</v>
      </c>
      <c r="GF366">
        <v>3</v>
      </c>
      <c r="GG366">
        <v>74</v>
      </c>
      <c r="GH366">
        <v>5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 t="s">
        <v>0</v>
      </c>
      <c r="GQ366">
        <v>0</v>
      </c>
      <c r="GR366">
        <v>5</v>
      </c>
      <c r="GS366" t="s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5</v>
      </c>
    </row>
    <row r="367" spans="1:207">
      <c r="A367" t="s">
        <v>588</v>
      </c>
      <c r="B367" t="s">
        <v>585</v>
      </c>
      <c r="C367" t="str">
        <f>"281407"</f>
        <v>281407</v>
      </c>
      <c r="D367" t="s">
        <v>587</v>
      </c>
      <c r="E367">
        <v>5</v>
      </c>
      <c r="F367">
        <v>836</v>
      </c>
      <c r="G367">
        <v>640</v>
      </c>
      <c r="H367">
        <v>245</v>
      </c>
      <c r="I367">
        <v>395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395</v>
      </c>
      <c r="T367">
        <v>0</v>
      </c>
      <c r="U367">
        <v>0</v>
      </c>
      <c r="V367">
        <v>395</v>
      </c>
      <c r="W367">
        <v>14</v>
      </c>
      <c r="X367">
        <v>7</v>
      </c>
      <c r="Y367">
        <v>7</v>
      </c>
      <c r="Z367">
        <v>0</v>
      </c>
      <c r="AA367">
        <v>381</v>
      </c>
      <c r="AB367">
        <v>85</v>
      </c>
      <c r="AC367">
        <v>32</v>
      </c>
      <c r="AD367">
        <v>3</v>
      </c>
      <c r="AE367">
        <v>4</v>
      </c>
      <c r="AF367">
        <v>5</v>
      </c>
      <c r="AG367">
        <v>1</v>
      </c>
      <c r="AH367">
        <v>8</v>
      </c>
      <c r="AI367">
        <v>6</v>
      </c>
      <c r="AJ367">
        <v>2</v>
      </c>
      <c r="AK367">
        <v>0</v>
      </c>
      <c r="AL367">
        <v>2</v>
      </c>
      <c r="AM367">
        <v>0</v>
      </c>
      <c r="AN367">
        <v>0</v>
      </c>
      <c r="AO367">
        <v>0</v>
      </c>
      <c r="AP367">
        <v>0</v>
      </c>
      <c r="AQ367">
        <v>4</v>
      </c>
      <c r="AR367">
        <v>0</v>
      </c>
      <c r="AS367">
        <v>1</v>
      </c>
      <c r="AT367">
        <v>5</v>
      </c>
      <c r="AU367">
        <v>9</v>
      </c>
      <c r="AV367">
        <v>3</v>
      </c>
      <c r="AW367">
        <v>85</v>
      </c>
      <c r="AX367">
        <v>127</v>
      </c>
      <c r="AY367">
        <v>60</v>
      </c>
      <c r="AZ367">
        <v>16</v>
      </c>
      <c r="BA367">
        <v>28</v>
      </c>
      <c r="BB367">
        <v>13</v>
      </c>
      <c r="BC367">
        <v>0</v>
      </c>
      <c r="BD367">
        <v>0</v>
      </c>
      <c r="BE367">
        <v>0</v>
      </c>
      <c r="BF367">
        <v>1</v>
      </c>
      <c r="BG367">
        <v>1</v>
      </c>
      <c r="BH367">
        <v>2</v>
      </c>
      <c r="BI367">
        <v>0</v>
      </c>
      <c r="BJ367">
        <v>0</v>
      </c>
      <c r="BK367">
        <v>2</v>
      </c>
      <c r="BL367">
        <v>1</v>
      </c>
      <c r="BM367">
        <v>0</v>
      </c>
      <c r="BN367">
        <v>0</v>
      </c>
      <c r="BO367">
        <v>0</v>
      </c>
      <c r="BP367">
        <v>0</v>
      </c>
      <c r="BQ367">
        <v>2</v>
      </c>
      <c r="BR367">
        <v>1</v>
      </c>
      <c r="BS367">
        <v>127</v>
      </c>
      <c r="BT367">
        <v>14</v>
      </c>
      <c r="BU367">
        <v>7</v>
      </c>
      <c r="BV367">
        <v>3</v>
      </c>
      <c r="BW367">
        <v>0</v>
      </c>
      <c r="BX367">
        <v>0</v>
      </c>
      <c r="BY367">
        <v>0</v>
      </c>
      <c r="BZ367">
        <v>1</v>
      </c>
      <c r="CA367">
        <v>0</v>
      </c>
      <c r="CB367">
        <v>1</v>
      </c>
      <c r="CC367">
        <v>0</v>
      </c>
      <c r="CD367">
        <v>2</v>
      </c>
      <c r="CE367">
        <v>14</v>
      </c>
      <c r="CF367">
        <v>12</v>
      </c>
      <c r="CG367">
        <v>7</v>
      </c>
      <c r="CH367">
        <v>2</v>
      </c>
      <c r="CI367">
        <v>1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2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12</v>
      </c>
      <c r="DB367">
        <v>13</v>
      </c>
      <c r="DC367">
        <v>11</v>
      </c>
      <c r="DD367">
        <v>2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13</v>
      </c>
      <c r="DX367">
        <v>32</v>
      </c>
      <c r="DY367">
        <v>13</v>
      </c>
      <c r="DZ367">
        <v>0</v>
      </c>
      <c r="EA367">
        <v>0</v>
      </c>
      <c r="EB367">
        <v>0</v>
      </c>
      <c r="EC367">
        <v>0</v>
      </c>
      <c r="ED367">
        <v>5</v>
      </c>
      <c r="EE367">
        <v>3</v>
      </c>
      <c r="EF367">
        <v>0</v>
      </c>
      <c r="EG367">
        <v>3</v>
      </c>
      <c r="EH367">
        <v>1</v>
      </c>
      <c r="EI367">
        <v>0</v>
      </c>
      <c r="EJ367">
        <v>0</v>
      </c>
      <c r="EK367">
        <v>0</v>
      </c>
      <c r="EL367">
        <v>1</v>
      </c>
      <c r="EM367">
        <v>0</v>
      </c>
      <c r="EN367">
        <v>2</v>
      </c>
      <c r="EO367">
        <v>0</v>
      </c>
      <c r="EP367">
        <v>0</v>
      </c>
      <c r="EQ367">
        <v>0</v>
      </c>
      <c r="ER367">
        <v>4</v>
      </c>
      <c r="ES367">
        <v>32</v>
      </c>
      <c r="ET367">
        <v>33</v>
      </c>
      <c r="EU367">
        <v>14</v>
      </c>
      <c r="EV367">
        <v>1</v>
      </c>
      <c r="EW367">
        <v>2</v>
      </c>
      <c r="EX367">
        <v>2</v>
      </c>
      <c r="EY367">
        <v>4</v>
      </c>
      <c r="EZ367">
        <v>2</v>
      </c>
      <c r="FA367">
        <v>1</v>
      </c>
      <c r="FB367">
        <v>1</v>
      </c>
      <c r="FC367">
        <v>1</v>
      </c>
      <c r="FD367">
        <v>0</v>
      </c>
      <c r="FE367">
        <v>1</v>
      </c>
      <c r="FF367">
        <v>0</v>
      </c>
      <c r="FG367">
        <v>1</v>
      </c>
      <c r="FH367">
        <v>0</v>
      </c>
      <c r="FI367">
        <v>0</v>
      </c>
      <c r="FJ367">
        <v>3</v>
      </c>
      <c r="FK367">
        <v>33</v>
      </c>
      <c r="FL367">
        <v>64</v>
      </c>
      <c r="FM367">
        <v>35</v>
      </c>
      <c r="FN367">
        <v>8</v>
      </c>
      <c r="FO367">
        <v>0</v>
      </c>
      <c r="FP367">
        <v>0</v>
      </c>
      <c r="FQ367">
        <v>0</v>
      </c>
      <c r="FR367">
        <v>13</v>
      </c>
      <c r="FS367">
        <v>2</v>
      </c>
      <c r="FT367">
        <v>1</v>
      </c>
      <c r="FU367">
        <v>3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1</v>
      </c>
      <c r="GB367">
        <v>0</v>
      </c>
      <c r="GC367">
        <v>1</v>
      </c>
      <c r="GD367">
        <v>0</v>
      </c>
      <c r="GE367">
        <v>0</v>
      </c>
      <c r="GF367">
        <v>0</v>
      </c>
      <c r="GG367">
        <v>64</v>
      </c>
      <c r="GH367">
        <v>1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 t="s">
        <v>0</v>
      </c>
      <c r="GQ367">
        <v>0</v>
      </c>
      <c r="GR367">
        <v>0</v>
      </c>
      <c r="GS367" t="s">
        <v>0</v>
      </c>
      <c r="GT367">
        <v>1</v>
      </c>
      <c r="GU367">
        <v>0</v>
      </c>
      <c r="GV367">
        <v>0</v>
      </c>
      <c r="GW367">
        <v>0</v>
      </c>
      <c r="GX367">
        <v>0</v>
      </c>
      <c r="GY367">
        <v>1</v>
      </c>
    </row>
    <row r="368" spans="1:207">
      <c r="A368" t="s">
        <v>586</v>
      </c>
      <c r="B368" t="s">
        <v>585</v>
      </c>
      <c r="C368" t="str">
        <f>"281407"</f>
        <v>281407</v>
      </c>
      <c r="D368" t="s">
        <v>8</v>
      </c>
      <c r="E368">
        <v>6</v>
      </c>
      <c r="F368">
        <v>42</v>
      </c>
      <c r="G368">
        <v>43</v>
      </c>
      <c r="H368">
        <v>23</v>
      </c>
      <c r="I368">
        <v>20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20</v>
      </c>
      <c r="T368">
        <v>0</v>
      </c>
      <c r="U368">
        <v>0</v>
      </c>
      <c r="V368">
        <v>20</v>
      </c>
      <c r="W368">
        <v>2</v>
      </c>
      <c r="X368">
        <v>2</v>
      </c>
      <c r="Y368">
        <v>0</v>
      </c>
      <c r="Z368">
        <v>0</v>
      </c>
      <c r="AA368">
        <v>18</v>
      </c>
      <c r="AB368">
        <v>5</v>
      </c>
      <c r="AC368">
        <v>3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5</v>
      </c>
      <c r="AX368">
        <v>6</v>
      </c>
      <c r="AY368">
        <v>0</v>
      </c>
      <c r="AZ368">
        <v>0</v>
      </c>
      <c r="BA368">
        <v>3</v>
      </c>
      <c r="BB368">
        <v>1</v>
      </c>
      <c r="BC368">
        <v>0</v>
      </c>
      <c r="BD368">
        <v>1</v>
      </c>
      <c r="BE368">
        <v>0</v>
      </c>
      <c r="BF368">
        <v>0</v>
      </c>
      <c r="BG368">
        <v>0</v>
      </c>
      <c r="BH368">
        <v>1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6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1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1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1</v>
      </c>
      <c r="DB368">
        <v>2</v>
      </c>
      <c r="DC368">
        <v>1</v>
      </c>
      <c r="DD368">
        <v>0</v>
      </c>
      <c r="DE368">
        <v>0</v>
      </c>
      <c r="DF368">
        <v>0</v>
      </c>
      <c r="DG368">
        <v>1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2</v>
      </c>
      <c r="DX368">
        <v>3</v>
      </c>
      <c r="DY368">
        <v>2</v>
      </c>
      <c r="DZ368">
        <v>0</v>
      </c>
      <c r="EA368">
        <v>0</v>
      </c>
      <c r="EB368">
        <v>0</v>
      </c>
      <c r="EC368">
        <v>0</v>
      </c>
      <c r="ED368">
        <v>1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3</v>
      </c>
      <c r="ET368">
        <v>1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1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 t="s">
        <v>0</v>
      </c>
      <c r="GQ368">
        <v>0</v>
      </c>
      <c r="GR368">
        <v>0</v>
      </c>
      <c r="GS368" t="s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</row>
    <row r="369" spans="1:207">
      <c r="A369" t="s">
        <v>584</v>
      </c>
      <c r="B369" t="s">
        <v>579</v>
      </c>
      <c r="C369" t="str">
        <f>"281408"</f>
        <v>281408</v>
      </c>
      <c r="D369" t="s">
        <v>583</v>
      </c>
      <c r="E369">
        <v>1</v>
      </c>
      <c r="F369">
        <v>1021</v>
      </c>
      <c r="G369">
        <v>780</v>
      </c>
      <c r="H369">
        <v>494</v>
      </c>
      <c r="I369">
        <v>286</v>
      </c>
      <c r="J369">
        <v>0</v>
      </c>
      <c r="K369">
        <v>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286</v>
      </c>
      <c r="T369">
        <v>0</v>
      </c>
      <c r="U369">
        <v>0</v>
      </c>
      <c r="V369">
        <v>286</v>
      </c>
      <c r="W369">
        <v>19</v>
      </c>
      <c r="X369">
        <v>12</v>
      </c>
      <c r="Y369">
        <v>5</v>
      </c>
      <c r="Z369">
        <v>0</v>
      </c>
      <c r="AA369">
        <v>267</v>
      </c>
      <c r="AB369">
        <v>67</v>
      </c>
      <c r="AC369">
        <v>23</v>
      </c>
      <c r="AD369">
        <v>3</v>
      </c>
      <c r="AE369">
        <v>7</v>
      </c>
      <c r="AF369">
        <v>3</v>
      </c>
      <c r="AG369">
        <v>2</v>
      </c>
      <c r="AH369">
        <v>0</v>
      </c>
      <c r="AI369">
        <v>3</v>
      </c>
      <c r="AJ369">
        <v>0</v>
      </c>
      <c r="AK369">
        <v>0</v>
      </c>
      <c r="AL369">
        <v>23</v>
      </c>
      <c r="AM369">
        <v>0</v>
      </c>
      <c r="AN369">
        <v>0</v>
      </c>
      <c r="AO369">
        <v>0</v>
      </c>
      <c r="AP369">
        <v>1</v>
      </c>
      <c r="AQ369">
        <v>0</v>
      </c>
      <c r="AR369">
        <v>1</v>
      </c>
      <c r="AS369">
        <v>1</v>
      </c>
      <c r="AT369">
        <v>0</v>
      </c>
      <c r="AU369">
        <v>0</v>
      </c>
      <c r="AV369">
        <v>0</v>
      </c>
      <c r="AW369">
        <v>67</v>
      </c>
      <c r="AX369">
        <v>63</v>
      </c>
      <c r="AY369">
        <v>14</v>
      </c>
      <c r="AZ369">
        <v>5</v>
      </c>
      <c r="BA369">
        <v>12</v>
      </c>
      <c r="BB369">
        <v>24</v>
      </c>
      <c r="BC369">
        <v>2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1</v>
      </c>
      <c r="BK369">
        <v>0</v>
      </c>
      <c r="BL369">
        <v>1</v>
      </c>
      <c r="BM369">
        <v>0</v>
      </c>
      <c r="BN369">
        <v>0</v>
      </c>
      <c r="BO369">
        <v>1</v>
      </c>
      <c r="BP369">
        <v>1</v>
      </c>
      <c r="BQ369">
        <v>0</v>
      </c>
      <c r="BR369">
        <v>2</v>
      </c>
      <c r="BS369">
        <v>63</v>
      </c>
      <c r="BT369">
        <v>6</v>
      </c>
      <c r="BU369">
        <v>0</v>
      </c>
      <c r="BV369">
        <v>2</v>
      </c>
      <c r="BW369">
        <v>0</v>
      </c>
      <c r="BX369">
        <v>1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3</v>
      </c>
      <c r="CE369">
        <v>6</v>
      </c>
      <c r="CF369">
        <v>5</v>
      </c>
      <c r="CG369">
        <v>3</v>
      </c>
      <c r="CH369">
        <v>1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1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5</v>
      </c>
      <c r="DB369">
        <v>50</v>
      </c>
      <c r="DC369">
        <v>38</v>
      </c>
      <c r="DD369">
        <v>1</v>
      </c>
      <c r="DE369">
        <v>0</v>
      </c>
      <c r="DF369">
        <v>0</v>
      </c>
      <c r="DG369">
        <v>0</v>
      </c>
      <c r="DH369">
        <v>0</v>
      </c>
      <c r="DI369">
        <v>8</v>
      </c>
      <c r="DJ369">
        <v>0</v>
      </c>
      <c r="DK369">
        <v>1</v>
      </c>
      <c r="DL369">
        <v>2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50</v>
      </c>
      <c r="DX369">
        <v>29</v>
      </c>
      <c r="DY369">
        <v>11</v>
      </c>
      <c r="DZ369">
        <v>1</v>
      </c>
      <c r="EA369">
        <v>0</v>
      </c>
      <c r="EB369">
        <v>1</v>
      </c>
      <c r="EC369">
        <v>0</v>
      </c>
      <c r="ED369">
        <v>0</v>
      </c>
      <c r="EE369">
        <v>1</v>
      </c>
      <c r="EF369">
        <v>5</v>
      </c>
      <c r="EG369">
        <v>1</v>
      </c>
      <c r="EH369">
        <v>0</v>
      </c>
      <c r="EI369">
        <v>6</v>
      </c>
      <c r="EJ369">
        <v>0</v>
      </c>
      <c r="EK369">
        <v>0</v>
      </c>
      <c r="EL369">
        <v>0</v>
      </c>
      <c r="EM369">
        <v>0</v>
      </c>
      <c r="EN369">
        <v>1</v>
      </c>
      <c r="EO369">
        <v>0</v>
      </c>
      <c r="EP369">
        <v>0</v>
      </c>
      <c r="EQ369">
        <v>0</v>
      </c>
      <c r="ER369">
        <v>2</v>
      </c>
      <c r="ES369">
        <v>29</v>
      </c>
      <c r="ET369">
        <v>32</v>
      </c>
      <c r="EU369">
        <v>19</v>
      </c>
      <c r="EV369">
        <v>3</v>
      </c>
      <c r="EW369">
        <v>1</v>
      </c>
      <c r="EX369">
        <v>2</v>
      </c>
      <c r="EY369">
        <v>3</v>
      </c>
      <c r="EZ369">
        <v>0</v>
      </c>
      <c r="FA369">
        <v>1</v>
      </c>
      <c r="FB369">
        <v>1</v>
      </c>
      <c r="FC369">
        <v>0</v>
      </c>
      <c r="FD369">
        <v>1</v>
      </c>
      <c r="FE369">
        <v>1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32</v>
      </c>
      <c r="FL369">
        <v>13</v>
      </c>
      <c r="FM369">
        <v>5</v>
      </c>
      <c r="FN369">
        <v>4</v>
      </c>
      <c r="FO369">
        <v>0</v>
      </c>
      <c r="FP369">
        <v>0</v>
      </c>
      <c r="FQ369">
        <v>0</v>
      </c>
      <c r="FR369">
        <v>0</v>
      </c>
      <c r="FS369">
        <v>2</v>
      </c>
      <c r="FT369">
        <v>1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1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13</v>
      </c>
      <c r="GH369">
        <v>2</v>
      </c>
      <c r="GI369">
        <v>1</v>
      </c>
      <c r="GJ369">
        <v>1</v>
      </c>
      <c r="GK369">
        <v>0</v>
      </c>
      <c r="GL369">
        <v>0</v>
      </c>
      <c r="GM369">
        <v>0</v>
      </c>
      <c r="GN369">
        <v>0</v>
      </c>
      <c r="GO369">
        <v>0</v>
      </c>
      <c r="GP369" t="s">
        <v>0</v>
      </c>
      <c r="GQ369">
        <v>0</v>
      </c>
      <c r="GR369">
        <v>0</v>
      </c>
      <c r="GS369" t="s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2</v>
      </c>
    </row>
    <row r="370" spans="1:207">
      <c r="A370" t="s">
        <v>582</v>
      </c>
      <c r="B370" t="s">
        <v>579</v>
      </c>
      <c r="C370" t="str">
        <f>"281408"</f>
        <v>281408</v>
      </c>
      <c r="D370" t="s">
        <v>581</v>
      </c>
      <c r="E370">
        <v>2</v>
      </c>
      <c r="F370">
        <v>871</v>
      </c>
      <c r="G370">
        <v>660</v>
      </c>
      <c r="H370">
        <v>333</v>
      </c>
      <c r="I370">
        <v>327</v>
      </c>
      <c r="J370">
        <v>0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327</v>
      </c>
      <c r="T370">
        <v>0</v>
      </c>
      <c r="U370">
        <v>0</v>
      </c>
      <c r="V370">
        <v>327</v>
      </c>
      <c r="W370">
        <v>25</v>
      </c>
      <c r="X370">
        <v>20</v>
      </c>
      <c r="Y370">
        <v>5</v>
      </c>
      <c r="Z370">
        <v>0</v>
      </c>
      <c r="AA370">
        <v>302</v>
      </c>
      <c r="AB370">
        <v>109</v>
      </c>
      <c r="AC370">
        <v>43</v>
      </c>
      <c r="AD370">
        <v>5</v>
      </c>
      <c r="AE370">
        <v>7</v>
      </c>
      <c r="AF370">
        <v>5</v>
      </c>
      <c r="AG370">
        <v>2</v>
      </c>
      <c r="AH370">
        <v>3</v>
      </c>
      <c r="AI370">
        <v>2</v>
      </c>
      <c r="AJ370">
        <v>2</v>
      </c>
      <c r="AK370">
        <v>1</v>
      </c>
      <c r="AL370">
        <v>12</v>
      </c>
      <c r="AM370">
        <v>2</v>
      </c>
      <c r="AN370">
        <v>2</v>
      </c>
      <c r="AO370">
        <v>2</v>
      </c>
      <c r="AP370">
        <v>1</v>
      </c>
      <c r="AQ370">
        <v>2</v>
      </c>
      <c r="AR370">
        <v>4</v>
      </c>
      <c r="AS370">
        <v>3</v>
      </c>
      <c r="AT370">
        <v>2</v>
      </c>
      <c r="AU370">
        <v>2</v>
      </c>
      <c r="AV370">
        <v>7</v>
      </c>
      <c r="AW370">
        <v>109</v>
      </c>
      <c r="AX370">
        <v>50</v>
      </c>
      <c r="AY370">
        <v>18</v>
      </c>
      <c r="AZ370">
        <v>8</v>
      </c>
      <c r="BA370">
        <v>6</v>
      </c>
      <c r="BB370">
        <v>9</v>
      </c>
      <c r="BC370">
        <v>1</v>
      </c>
      <c r="BD370">
        <v>1</v>
      </c>
      <c r="BE370">
        <v>0</v>
      </c>
      <c r="BF370">
        <v>1</v>
      </c>
      <c r="BG370">
        <v>0</v>
      </c>
      <c r="BH370">
        <v>0</v>
      </c>
      <c r="BI370">
        <v>1</v>
      </c>
      <c r="BJ370">
        <v>1</v>
      </c>
      <c r="BK370">
        <v>0</v>
      </c>
      <c r="BL370">
        <v>1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3</v>
      </c>
      <c r="BS370">
        <v>50</v>
      </c>
      <c r="BT370">
        <v>4</v>
      </c>
      <c r="BU370">
        <v>1</v>
      </c>
      <c r="BV370">
        <v>0</v>
      </c>
      <c r="BW370">
        <v>1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1</v>
      </c>
      <c r="CE370">
        <v>4</v>
      </c>
      <c r="CF370">
        <v>8</v>
      </c>
      <c r="CG370">
        <v>3</v>
      </c>
      <c r="CH370">
        <v>0</v>
      </c>
      <c r="CI370">
        <v>2</v>
      </c>
      <c r="CJ370">
        <v>0</v>
      </c>
      <c r="CK370">
        <v>0</v>
      </c>
      <c r="CL370">
        <v>1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1</v>
      </c>
      <c r="CU370">
        <v>0</v>
      </c>
      <c r="CV370">
        <v>0</v>
      </c>
      <c r="CW370">
        <v>0</v>
      </c>
      <c r="CX370">
        <v>1</v>
      </c>
      <c r="CY370">
        <v>0</v>
      </c>
      <c r="CZ370">
        <v>0</v>
      </c>
      <c r="DA370">
        <v>8</v>
      </c>
      <c r="DB370">
        <v>61</v>
      </c>
      <c r="DC370">
        <v>48</v>
      </c>
      <c r="DD370">
        <v>0</v>
      </c>
      <c r="DE370">
        <v>0</v>
      </c>
      <c r="DF370">
        <v>0</v>
      </c>
      <c r="DG370">
        <v>1</v>
      </c>
      <c r="DH370">
        <v>3</v>
      </c>
      <c r="DI370">
        <v>6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2</v>
      </c>
      <c r="DV370">
        <v>0</v>
      </c>
      <c r="DW370">
        <v>61</v>
      </c>
      <c r="DX370">
        <v>27</v>
      </c>
      <c r="DY370">
        <v>19</v>
      </c>
      <c r="DZ370">
        <v>0</v>
      </c>
      <c r="EA370">
        <v>0</v>
      </c>
      <c r="EB370">
        <v>0</v>
      </c>
      <c r="EC370">
        <v>1</v>
      </c>
      <c r="ED370">
        <v>2</v>
      </c>
      <c r="EE370">
        <v>1</v>
      </c>
      <c r="EF370">
        <v>1</v>
      </c>
      <c r="EG370">
        <v>0</v>
      </c>
      <c r="EH370">
        <v>1</v>
      </c>
      <c r="EI370">
        <v>1</v>
      </c>
      <c r="EJ370">
        <v>1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27</v>
      </c>
      <c r="ET370">
        <v>29</v>
      </c>
      <c r="EU370">
        <v>7</v>
      </c>
      <c r="EV370">
        <v>2</v>
      </c>
      <c r="EW370">
        <v>4</v>
      </c>
      <c r="EX370">
        <v>0</v>
      </c>
      <c r="EY370">
        <v>2</v>
      </c>
      <c r="EZ370">
        <v>2</v>
      </c>
      <c r="FA370">
        <v>3</v>
      </c>
      <c r="FB370">
        <v>0</v>
      </c>
      <c r="FC370">
        <v>2</v>
      </c>
      <c r="FD370">
        <v>6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1</v>
      </c>
      <c r="FK370">
        <v>29</v>
      </c>
      <c r="FL370">
        <v>13</v>
      </c>
      <c r="FM370">
        <v>2</v>
      </c>
      <c r="FN370">
        <v>2</v>
      </c>
      <c r="FO370">
        <v>0</v>
      </c>
      <c r="FP370">
        <v>3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1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1</v>
      </c>
      <c r="GF370">
        <v>4</v>
      </c>
      <c r="GG370">
        <v>13</v>
      </c>
      <c r="GH370">
        <v>1</v>
      </c>
      <c r="GI370">
        <v>1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 t="s">
        <v>0</v>
      </c>
      <c r="GQ370">
        <v>0</v>
      </c>
      <c r="GR370">
        <v>0</v>
      </c>
      <c r="GS370" t="s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1</v>
      </c>
    </row>
    <row r="371" spans="1:207">
      <c r="A371" t="s">
        <v>580</v>
      </c>
      <c r="B371" t="s">
        <v>579</v>
      </c>
      <c r="C371" t="str">
        <f>"281408"</f>
        <v>281408</v>
      </c>
      <c r="D371" t="s">
        <v>578</v>
      </c>
      <c r="E371">
        <v>3</v>
      </c>
      <c r="F371">
        <v>851</v>
      </c>
      <c r="G371">
        <v>650</v>
      </c>
      <c r="H371">
        <v>362</v>
      </c>
      <c r="I371">
        <v>288</v>
      </c>
      <c r="J371">
        <v>0</v>
      </c>
      <c r="K371">
        <v>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288</v>
      </c>
      <c r="T371">
        <v>0</v>
      </c>
      <c r="U371">
        <v>0</v>
      </c>
      <c r="V371">
        <v>288</v>
      </c>
      <c r="W371">
        <v>15</v>
      </c>
      <c r="X371">
        <v>12</v>
      </c>
      <c r="Y371">
        <v>3</v>
      </c>
      <c r="Z371">
        <v>0</v>
      </c>
      <c r="AA371">
        <v>273</v>
      </c>
      <c r="AB371">
        <v>89</v>
      </c>
      <c r="AC371">
        <v>21</v>
      </c>
      <c r="AD371">
        <v>1</v>
      </c>
      <c r="AE371">
        <v>4</v>
      </c>
      <c r="AF371">
        <v>2</v>
      </c>
      <c r="AG371">
        <v>0</v>
      </c>
      <c r="AH371">
        <v>2</v>
      </c>
      <c r="AI371">
        <v>3</v>
      </c>
      <c r="AJ371">
        <v>2</v>
      </c>
      <c r="AK371">
        <v>0</v>
      </c>
      <c r="AL371">
        <v>43</v>
      </c>
      <c r="AM371">
        <v>4</v>
      </c>
      <c r="AN371">
        <v>0</v>
      </c>
      <c r="AO371">
        <v>0</v>
      </c>
      <c r="AP371">
        <v>0</v>
      </c>
      <c r="AQ371">
        <v>2</v>
      </c>
      <c r="AR371">
        <v>1</v>
      </c>
      <c r="AS371">
        <v>0</v>
      </c>
      <c r="AT371">
        <v>0</v>
      </c>
      <c r="AU371">
        <v>0</v>
      </c>
      <c r="AV371">
        <v>4</v>
      </c>
      <c r="AW371">
        <v>89</v>
      </c>
      <c r="AX371">
        <v>49</v>
      </c>
      <c r="AY371">
        <v>15</v>
      </c>
      <c r="AZ371">
        <v>6</v>
      </c>
      <c r="BA371">
        <v>7</v>
      </c>
      <c r="BB371">
        <v>14</v>
      </c>
      <c r="BC371">
        <v>0</v>
      </c>
      <c r="BD371">
        <v>0</v>
      </c>
      <c r="BE371">
        <v>0</v>
      </c>
      <c r="BF371">
        <v>1</v>
      </c>
      <c r="BG371">
        <v>3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1</v>
      </c>
      <c r="BR371">
        <v>1</v>
      </c>
      <c r="BS371">
        <v>49</v>
      </c>
      <c r="BT371">
        <v>8</v>
      </c>
      <c r="BU371">
        <v>4</v>
      </c>
      <c r="BV371">
        <v>2</v>
      </c>
      <c r="BW371">
        <v>0</v>
      </c>
      <c r="BX371">
        <v>0</v>
      </c>
      <c r="BY371">
        <v>2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8</v>
      </c>
      <c r="CF371">
        <v>10</v>
      </c>
      <c r="CG371">
        <v>6</v>
      </c>
      <c r="CH371">
        <v>0</v>
      </c>
      <c r="CI371">
        <v>0</v>
      </c>
      <c r="CJ371">
        <v>1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1</v>
      </c>
      <c r="CR371">
        <v>0</v>
      </c>
      <c r="CS371">
        <v>0</v>
      </c>
      <c r="CT371">
        <v>1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10</v>
      </c>
      <c r="DB371">
        <v>62</v>
      </c>
      <c r="DC371">
        <v>58</v>
      </c>
      <c r="DD371">
        <v>2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1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62</v>
      </c>
      <c r="DX371">
        <v>23</v>
      </c>
      <c r="DY371">
        <v>14</v>
      </c>
      <c r="DZ371">
        <v>2</v>
      </c>
      <c r="EA371">
        <v>0</v>
      </c>
      <c r="EB371">
        <v>2</v>
      </c>
      <c r="EC371">
        <v>0</v>
      </c>
      <c r="ED371">
        <v>0</v>
      </c>
      <c r="EE371">
        <v>1</v>
      </c>
      <c r="EF371">
        <v>1</v>
      </c>
      <c r="EG371">
        <v>1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2</v>
      </c>
      <c r="ES371">
        <v>23</v>
      </c>
      <c r="ET371">
        <v>22</v>
      </c>
      <c r="EU371">
        <v>12</v>
      </c>
      <c r="EV371">
        <v>1</v>
      </c>
      <c r="EW371">
        <v>1</v>
      </c>
      <c r="EX371">
        <v>0</v>
      </c>
      <c r="EY371">
        <v>0</v>
      </c>
      <c r="EZ371">
        <v>1</v>
      </c>
      <c r="FA371">
        <v>2</v>
      </c>
      <c r="FB371">
        <v>0</v>
      </c>
      <c r="FC371">
        <v>1</v>
      </c>
      <c r="FD371">
        <v>2</v>
      </c>
      <c r="FE371">
        <v>0</v>
      </c>
      <c r="FF371">
        <v>0</v>
      </c>
      <c r="FG371">
        <v>0</v>
      </c>
      <c r="FH371">
        <v>1</v>
      </c>
      <c r="FI371">
        <v>0</v>
      </c>
      <c r="FJ371">
        <v>1</v>
      </c>
      <c r="FK371">
        <v>22</v>
      </c>
      <c r="FL371">
        <v>10</v>
      </c>
      <c r="FM371">
        <v>1</v>
      </c>
      <c r="FN371">
        <v>0</v>
      </c>
      <c r="FO371">
        <v>0</v>
      </c>
      <c r="FP371">
        <v>0</v>
      </c>
      <c r="FQ371">
        <v>2</v>
      </c>
      <c r="FR371">
        <v>0</v>
      </c>
      <c r="FS371">
        <v>1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3</v>
      </c>
      <c r="GF371">
        <v>3</v>
      </c>
      <c r="GG371">
        <v>10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 t="s">
        <v>0</v>
      </c>
      <c r="GQ371">
        <v>0</v>
      </c>
      <c r="GR371">
        <v>0</v>
      </c>
      <c r="GS371" t="s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</row>
    <row r="372" spans="1:207">
      <c r="A372" t="s">
        <v>577</v>
      </c>
      <c r="B372" t="s">
        <v>543</v>
      </c>
      <c r="C372" t="str">
        <f>"281409"</f>
        <v>281409</v>
      </c>
      <c r="D372" t="s">
        <v>575</v>
      </c>
      <c r="E372">
        <v>1</v>
      </c>
      <c r="F372">
        <v>538</v>
      </c>
      <c r="G372">
        <v>420</v>
      </c>
      <c r="H372">
        <v>150</v>
      </c>
      <c r="I372">
        <v>270</v>
      </c>
      <c r="J372">
        <v>0</v>
      </c>
      <c r="K372">
        <v>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270</v>
      </c>
      <c r="T372">
        <v>0</v>
      </c>
      <c r="U372">
        <v>0</v>
      </c>
      <c r="V372">
        <v>270</v>
      </c>
      <c r="W372">
        <v>8</v>
      </c>
      <c r="X372">
        <v>5</v>
      </c>
      <c r="Y372">
        <v>3</v>
      </c>
      <c r="Z372">
        <v>0</v>
      </c>
      <c r="AA372">
        <v>262</v>
      </c>
      <c r="AB372">
        <v>75</v>
      </c>
      <c r="AC372">
        <v>37</v>
      </c>
      <c r="AD372">
        <v>5</v>
      </c>
      <c r="AE372">
        <v>3</v>
      </c>
      <c r="AF372">
        <v>4</v>
      </c>
      <c r="AG372">
        <v>0</v>
      </c>
      <c r="AH372">
        <v>0</v>
      </c>
      <c r="AI372">
        <v>4</v>
      </c>
      <c r="AJ372">
        <v>1</v>
      </c>
      <c r="AK372">
        <v>0</v>
      </c>
      <c r="AL372">
        <v>4</v>
      </c>
      <c r="AM372">
        <v>1</v>
      </c>
      <c r="AN372">
        <v>0</v>
      </c>
      <c r="AO372">
        <v>2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10</v>
      </c>
      <c r="AV372">
        <v>3</v>
      </c>
      <c r="AW372">
        <v>75</v>
      </c>
      <c r="AX372">
        <v>91</v>
      </c>
      <c r="AY372">
        <v>12</v>
      </c>
      <c r="AZ372">
        <v>3</v>
      </c>
      <c r="BA372">
        <v>23</v>
      </c>
      <c r="BB372">
        <v>10</v>
      </c>
      <c r="BC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41</v>
      </c>
      <c r="BR372">
        <v>0</v>
      </c>
      <c r="BS372">
        <v>91</v>
      </c>
      <c r="BT372">
        <v>12</v>
      </c>
      <c r="BU372">
        <v>3</v>
      </c>
      <c r="BV372">
        <v>2</v>
      </c>
      <c r="BW372">
        <v>1</v>
      </c>
      <c r="BX372">
        <v>1</v>
      </c>
      <c r="BY372">
        <v>4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12</v>
      </c>
      <c r="CF372">
        <v>10</v>
      </c>
      <c r="CG372">
        <v>6</v>
      </c>
      <c r="CH372">
        <v>0</v>
      </c>
      <c r="CI372">
        <v>2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1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1</v>
      </c>
      <c r="DA372">
        <v>10</v>
      </c>
      <c r="DB372">
        <v>10</v>
      </c>
      <c r="DC372">
        <v>6</v>
      </c>
      <c r="DD372">
        <v>1</v>
      </c>
      <c r="DE372">
        <v>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1</v>
      </c>
      <c r="DR372">
        <v>0</v>
      </c>
      <c r="DS372">
        <v>0</v>
      </c>
      <c r="DT372">
        <v>1</v>
      </c>
      <c r="DU372">
        <v>0</v>
      </c>
      <c r="DV372">
        <v>0</v>
      </c>
      <c r="DW372">
        <v>10</v>
      </c>
      <c r="DX372">
        <v>16</v>
      </c>
      <c r="DY372">
        <v>7</v>
      </c>
      <c r="DZ372">
        <v>0</v>
      </c>
      <c r="EA372">
        <v>0</v>
      </c>
      <c r="EB372">
        <v>1</v>
      </c>
      <c r="EC372">
        <v>0</v>
      </c>
      <c r="ED372">
        <v>0</v>
      </c>
      <c r="EE372">
        <v>2</v>
      </c>
      <c r="EF372">
        <v>1</v>
      </c>
      <c r="EG372">
        <v>0</v>
      </c>
      <c r="EH372">
        <v>0</v>
      </c>
      <c r="EI372">
        <v>0</v>
      </c>
      <c r="EJ372">
        <v>1</v>
      </c>
      <c r="EK372">
        <v>0</v>
      </c>
      <c r="EL372">
        <v>0</v>
      </c>
      <c r="EM372">
        <v>0</v>
      </c>
      <c r="EN372">
        <v>1</v>
      </c>
      <c r="EO372">
        <v>0</v>
      </c>
      <c r="EP372">
        <v>0</v>
      </c>
      <c r="EQ372">
        <v>0</v>
      </c>
      <c r="ER372">
        <v>3</v>
      </c>
      <c r="ES372">
        <v>16</v>
      </c>
      <c r="ET372">
        <v>24</v>
      </c>
      <c r="EU372">
        <v>9</v>
      </c>
      <c r="EV372">
        <v>0</v>
      </c>
      <c r="EW372">
        <v>3</v>
      </c>
      <c r="EX372">
        <v>0</v>
      </c>
      <c r="EY372">
        <v>4</v>
      </c>
      <c r="EZ372">
        <v>1</v>
      </c>
      <c r="FA372">
        <v>0</v>
      </c>
      <c r="FB372">
        <v>0</v>
      </c>
      <c r="FC372">
        <v>1</v>
      </c>
      <c r="FD372">
        <v>3</v>
      </c>
      <c r="FE372">
        <v>0</v>
      </c>
      <c r="FF372">
        <v>0</v>
      </c>
      <c r="FG372">
        <v>1</v>
      </c>
      <c r="FH372">
        <v>1</v>
      </c>
      <c r="FI372">
        <v>1</v>
      </c>
      <c r="FJ372">
        <v>0</v>
      </c>
      <c r="FK372">
        <v>24</v>
      </c>
      <c r="FL372">
        <v>23</v>
      </c>
      <c r="FM372">
        <v>14</v>
      </c>
      <c r="FN372">
        <v>2</v>
      </c>
      <c r="FO372">
        <v>1</v>
      </c>
      <c r="FP372">
        <v>1</v>
      </c>
      <c r="FQ372">
        <v>1</v>
      </c>
      <c r="FR372">
        <v>0</v>
      </c>
      <c r="FS372">
        <v>1</v>
      </c>
      <c r="FT372">
        <v>0</v>
      </c>
      <c r="FU372">
        <v>1</v>
      </c>
      <c r="FV372">
        <v>1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1</v>
      </c>
      <c r="GG372">
        <v>23</v>
      </c>
      <c r="GH372">
        <v>1</v>
      </c>
      <c r="GI372">
        <v>1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 t="s">
        <v>0</v>
      </c>
      <c r="GQ372">
        <v>0</v>
      </c>
      <c r="GR372">
        <v>0</v>
      </c>
      <c r="GS372" t="s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1</v>
      </c>
    </row>
    <row r="373" spans="1:207">
      <c r="A373" t="s">
        <v>576</v>
      </c>
      <c r="B373" t="s">
        <v>543</v>
      </c>
      <c r="C373" t="str">
        <f>"281409"</f>
        <v>281409</v>
      </c>
      <c r="D373" t="s">
        <v>575</v>
      </c>
      <c r="E373">
        <v>2</v>
      </c>
      <c r="F373">
        <v>659</v>
      </c>
      <c r="G373">
        <v>510</v>
      </c>
      <c r="H373">
        <v>264</v>
      </c>
      <c r="I373">
        <v>246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246</v>
      </c>
      <c r="T373">
        <v>0</v>
      </c>
      <c r="U373">
        <v>0</v>
      </c>
      <c r="V373">
        <v>246</v>
      </c>
      <c r="W373">
        <v>4</v>
      </c>
      <c r="X373">
        <v>2</v>
      </c>
      <c r="Y373">
        <v>2</v>
      </c>
      <c r="Z373">
        <v>0</v>
      </c>
      <c r="AA373">
        <v>242</v>
      </c>
      <c r="AB373">
        <v>71</v>
      </c>
      <c r="AC373">
        <v>27</v>
      </c>
      <c r="AD373">
        <v>6</v>
      </c>
      <c r="AE373">
        <v>2</v>
      </c>
      <c r="AF373">
        <v>2</v>
      </c>
      <c r="AG373">
        <v>4</v>
      </c>
      <c r="AH373">
        <v>0</v>
      </c>
      <c r="AI373">
        <v>5</v>
      </c>
      <c r="AJ373">
        <v>7</v>
      </c>
      <c r="AK373">
        <v>0</v>
      </c>
      <c r="AL373">
        <v>5</v>
      </c>
      <c r="AM373">
        <v>0</v>
      </c>
      <c r="AN373">
        <v>0</v>
      </c>
      <c r="AO373">
        <v>0</v>
      </c>
      <c r="AP373">
        <v>2</v>
      </c>
      <c r="AQ373">
        <v>0</v>
      </c>
      <c r="AR373">
        <v>2</v>
      </c>
      <c r="AS373">
        <v>1</v>
      </c>
      <c r="AT373">
        <v>2</v>
      </c>
      <c r="AU373">
        <v>4</v>
      </c>
      <c r="AV373">
        <v>2</v>
      </c>
      <c r="AW373">
        <v>71</v>
      </c>
      <c r="AX373">
        <v>87</v>
      </c>
      <c r="AY373">
        <v>18</v>
      </c>
      <c r="AZ373">
        <v>4</v>
      </c>
      <c r="BA373">
        <v>22</v>
      </c>
      <c r="BB373">
        <v>7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</v>
      </c>
      <c r="BK373">
        <v>0</v>
      </c>
      <c r="BL373">
        <v>0</v>
      </c>
      <c r="BM373">
        <v>0</v>
      </c>
      <c r="BN373">
        <v>1</v>
      </c>
      <c r="BO373">
        <v>0</v>
      </c>
      <c r="BP373">
        <v>0</v>
      </c>
      <c r="BQ373">
        <v>34</v>
      </c>
      <c r="BR373">
        <v>0</v>
      </c>
      <c r="BS373">
        <v>87</v>
      </c>
      <c r="BT373">
        <v>5</v>
      </c>
      <c r="BU373">
        <v>4</v>
      </c>
      <c r="BV373">
        <v>0</v>
      </c>
      <c r="BW373">
        <v>0</v>
      </c>
      <c r="BX373">
        <v>0</v>
      </c>
      <c r="BY373">
        <v>1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5</v>
      </c>
      <c r="CF373">
        <v>8</v>
      </c>
      <c r="CG373">
        <v>3</v>
      </c>
      <c r="CH373">
        <v>0</v>
      </c>
      <c r="CI373">
        <v>1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1</v>
      </c>
      <c r="CP373">
        <v>0</v>
      </c>
      <c r="CQ373">
        <v>0</v>
      </c>
      <c r="CR373">
        <v>0</v>
      </c>
      <c r="CS373">
        <v>0</v>
      </c>
      <c r="CT373">
        <v>1</v>
      </c>
      <c r="CU373">
        <v>0</v>
      </c>
      <c r="CV373">
        <v>0</v>
      </c>
      <c r="CW373">
        <v>0</v>
      </c>
      <c r="CX373">
        <v>1</v>
      </c>
      <c r="CY373">
        <v>0</v>
      </c>
      <c r="CZ373">
        <v>1</v>
      </c>
      <c r="DA373">
        <v>8</v>
      </c>
      <c r="DB373">
        <v>9</v>
      </c>
      <c r="DC373">
        <v>6</v>
      </c>
      <c r="DD373">
        <v>1</v>
      </c>
      <c r="DE373">
        <v>0</v>
      </c>
      <c r="DF373">
        <v>0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1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9</v>
      </c>
      <c r="DX373">
        <v>18</v>
      </c>
      <c r="DY373">
        <v>11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2</v>
      </c>
      <c r="EG373">
        <v>0</v>
      </c>
      <c r="EH373">
        <v>2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3</v>
      </c>
      <c r="ES373">
        <v>18</v>
      </c>
      <c r="ET373">
        <v>21</v>
      </c>
      <c r="EU373">
        <v>3</v>
      </c>
      <c r="EV373">
        <v>4</v>
      </c>
      <c r="EW373">
        <v>1</v>
      </c>
      <c r="EX373">
        <v>0</v>
      </c>
      <c r="EY373">
        <v>2</v>
      </c>
      <c r="EZ373">
        <v>2</v>
      </c>
      <c r="FA373">
        <v>0</v>
      </c>
      <c r="FB373">
        <v>0</v>
      </c>
      <c r="FC373">
        <v>0</v>
      </c>
      <c r="FD373">
        <v>5</v>
      </c>
      <c r="FE373">
        <v>0</v>
      </c>
      <c r="FF373">
        <v>0</v>
      </c>
      <c r="FG373">
        <v>0</v>
      </c>
      <c r="FH373">
        <v>4</v>
      </c>
      <c r="FI373">
        <v>0</v>
      </c>
      <c r="FJ373">
        <v>0</v>
      </c>
      <c r="FK373">
        <v>21</v>
      </c>
      <c r="FL373">
        <v>21</v>
      </c>
      <c r="FM373">
        <v>15</v>
      </c>
      <c r="FN373">
        <v>2</v>
      </c>
      <c r="FO373">
        <v>0</v>
      </c>
      <c r="FP373">
        <v>1</v>
      </c>
      <c r="FQ373">
        <v>0</v>
      </c>
      <c r="FR373">
        <v>0</v>
      </c>
      <c r="FS373">
        <v>2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1</v>
      </c>
      <c r="GF373">
        <v>0</v>
      </c>
      <c r="GG373">
        <v>21</v>
      </c>
      <c r="GH373">
        <v>2</v>
      </c>
      <c r="GI373">
        <v>1</v>
      </c>
      <c r="GJ373">
        <v>0</v>
      </c>
      <c r="GK373">
        <v>0</v>
      </c>
      <c r="GL373">
        <v>0</v>
      </c>
      <c r="GM373">
        <v>0</v>
      </c>
      <c r="GN373">
        <v>1</v>
      </c>
      <c r="GO373">
        <v>0</v>
      </c>
      <c r="GP373" t="s">
        <v>0</v>
      </c>
      <c r="GQ373">
        <v>0</v>
      </c>
      <c r="GR373">
        <v>0</v>
      </c>
      <c r="GS373" t="s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2</v>
      </c>
    </row>
    <row r="374" spans="1:207">
      <c r="A374" t="s">
        <v>574</v>
      </c>
      <c r="B374" t="s">
        <v>543</v>
      </c>
      <c r="C374" t="str">
        <f>"281409"</f>
        <v>281409</v>
      </c>
      <c r="D374" t="s">
        <v>572</v>
      </c>
      <c r="E374">
        <v>3</v>
      </c>
      <c r="F374">
        <v>831</v>
      </c>
      <c r="G374">
        <v>630</v>
      </c>
      <c r="H374">
        <v>249</v>
      </c>
      <c r="I374">
        <v>381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381</v>
      </c>
      <c r="T374">
        <v>0</v>
      </c>
      <c r="U374">
        <v>0</v>
      </c>
      <c r="V374">
        <v>381</v>
      </c>
      <c r="W374">
        <v>10</v>
      </c>
      <c r="X374">
        <v>7</v>
      </c>
      <c r="Y374">
        <v>3</v>
      </c>
      <c r="Z374">
        <v>0</v>
      </c>
      <c r="AA374">
        <v>371</v>
      </c>
      <c r="AB374">
        <v>119</v>
      </c>
      <c r="AC374">
        <v>47</v>
      </c>
      <c r="AD374">
        <v>8</v>
      </c>
      <c r="AE374">
        <v>5</v>
      </c>
      <c r="AF374">
        <v>3</v>
      </c>
      <c r="AG374">
        <v>3</v>
      </c>
      <c r="AH374">
        <v>2</v>
      </c>
      <c r="AI374">
        <v>11</v>
      </c>
      <c r="AJ374">
        <v>5</v>
      </c>
      <c r="AK374">
        <v>0</v>
      </c>
      <c r="AL374">
        <v>13</v>
      </c>
      <c r="AM374">
        <v>0</v>
      </c>
      <c r="AN374">
        <v>0</v>
      </c>
      <c r="AO374">
        <v>2</v>
      </c>
      <c r="AP374">
        <v>1</v>
      </c>
      <c r="AQ374">
        <v>2</v>
      </c>
      <c r="AR374">
        <v>2</v>
      </c>
      <c r="AS374">
        <v>0</v>
      </c>
      <c r="AT374">
        <v>2</v>
      </c>
      <c r="AU374">
        <v>8</v>
      </c>
      <c r="AV374">
        <v>5</v>
      </c>
      <c r="AW374">
        <v>119</v>
      </c>
      <c r="AX374">
        <v>140</v>
      </c>
      <c r="AY374">
        <v>21</v>
      </c>
      <c r="AZ374">
        <v>10</v>
      </c>
      <c r="BA374">
        <v>36</v>
      </c>
      <c r="BB374">
        <v>10</v>
      </c>
      <c r="BC374">
        <v>1</v>
      </c>
      <c r="BD374">
        <v>0</v>
      </c>
      <c r="BE374">
        <v>1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56</v>
      </c>
      <c r="BR374">
        <v>5</v>
      </c>
      <c r="BS374">
        <v>140</v>
      </c>
      <c r="BT374">
        <v>12</v>
      </c>
      <c r="BU374">
        <v>5</v>
      </c>
      <c r="BV374">
        <v>2</v>
      </c>
      <c r="BW374">
        <v>0</v>
      </c>
      <c r="BX374">
        <v>0</v>
      </c>
      <c r="BY374">
        <v>2</v>
      </c>
      <c r="BZ374">
        <v>1</v>
      </c>
      <c r="CA374">
        <v>1</v>
      </c>
      <c r="CB374">
        <v>0</v>
      </c>
      <c r="CC374">
        <v>0</v>
      </c>
      <c r="CD374">
        <v>1</v>
      </c>
      <c r="CE374">
        <v>12</v>
      </c>
      <c r="CF374">
        <v>9</v>
      </c>
      <c r="CG374">
        <v>3</v>
      </c>
      <c r="CH374">
        <v>1</v>
      </c>
      <c r="CI374">
        <v>2</v>
      </c>
      <c r="CJ374">
        <v>1</v>
      </c>
      <c r="CK374">
        <v>1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</v>
      </c>
      <c r="CX374">
        <v>0</v>
      </c>
      <c r="CY374">
        <v>0</v>
      </c>
      <c r="CZ374">
        <v>0</v>
      </c>
      <c r="DA374">
        <v>9</v>
      </c>
      <c r="DB374">
        <v>11</v>
      </c>
      <c r="DC374">
        <v>8</v>
      </c>
      <c r="DD374">
        <v>2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11</v>
      </c>
      <c r="DX374">
        <v>27</v>
      </c>
      <c r="DY374">
        <v>16</v>
      </c>
      <c r="DZ374">
        <v>1</v>
      </c>
      <c r="EA374">
        <v>0</v>
      </c>
      <c r="EB374">
        <v>0</v>
      </c>
      <c r="EC374">
        <v>0</v>
      </c>
      <c r="ED374">
        <v>0</v>
      </c>
      <c r="EE374">
        <v>2</v>
      </c>
      <c r="EF374">
        <v>1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1</v>
      </c>
      <c r="EM374">
        <v>1</v>
      </c>
      <c r="EN374">
        <v>0</v>
      </c>
      <c r="EO374">
        <v>0</v>
      </c>
      <c r="EP374">
        <v>0</v>
      </c>
      <c r="EQ374">
        <v>0</v>
      </c>
      <c r="ER374">
        <v>5</v>
      </c>
      <c r="ES374">
        <v>27</v>
      </c>
      <c r="ET374">
        <v>34</v>
      </c>
      <c r="EU374">
        <v>8</v>
      </c>
      <c r="EV374">
        <v>1</v>
      </c>
      <c r="EW374">
        <v>1</v>
      </c>
      <c r="EX374">
        <v>0</v>
      </c>
      <c r="EY374">
        <v>9</v>
      </c>
      <c r="EZ374">
        <v>1</v>
      </c>
      <c r="FA374">
        <v>4</v>
      </c>
      <c r="FB374">
        <v>0</v>
      </c>
      <c r="FC374">
        <v>0</v>
      </c>
      <c r="FD374">
        <v>3</v>
      </c>
      <c r="FE374">
        <v>0</v>
      </c>
      <c r="FF374">
        <v>0</v>
      </c>
      <c r="FG374">
        <v>0</v>
      </c>
      <c r="FH374">
        <v>6</v>
      </c>
      <c r="FI374">
        <v>0</v>
      </c>
      <c r="FJ374">
        <v>1</v>
      </c>
      <c r="FK374">
        <v>34</v>
      </c>
      <c r="FL374">
        <v>18</v>
      </c>
      <c r="FM374">
        <v>13</v>
      </c>
      <c r="FN374">
        <v>1</v>
      </c>
      <c r="FO374">
        <v>1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1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2</v>
      </c>
      <c r="GF374">
        <v>0</v>
      </c>
      <c r="GG374">
        <v>18</v>
      </c>
      <c r="GH374">
        <v>1</v>
      </c>
      <c r="GI374">
        <v>0</v>
      </c>
      <c r="GJ374">
        <v>1</v>
      </c>
      <c r="GK374">
        <v>0</v>
      </c>
      <c r="GL374">
        <v>0</v>
      </c>
      <c r="GM374">
        <v>0</v>
      </c>
      <c r="GN374">
        <v>0</v>
      </c>
      <c r="GO374">
        <v>0</v>
      </c>
      <c r="GP374" t="s">
        <v>0</v>
      </c>
      <c r="GQ374">
        <v>0</v>
      </c>
      <c r="GR374">
        <v>0</v>
      </c>
      <c r="GS374" t="s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1</v>
      </c>
    </row>
    <row r="375" spans="1:207">
      <c r="A375" t="s">
        <v>573</v>
      </c>
      <c r="B375" t="s">
        <v>543</v>
      </c>
      <c r="C375" t="str">
        <f>"281409"</f>
        <v>281409</v>
      </c>
      <c r="D375" t="s">
        <v>572</v>
      </c>
      <c r="E375">
        <v>4</v>
      </c>
      <c r="F375">
        <v>723</v>
      </c>
      <c r="G375">
        <v>550</v>
      </c>
      <c r="H375">
        <v>223</v>
      </c>
      <c r="I375">
        <v>327</v>
      </c>
      <c r="J375">
        <v>1</v>
      </c>
      <c r="K375">
        <v>3</v>
      </c>
      <c r="L375">
        <v>2</v>
      </c>
      <c r="M375">
        <v>2</v>
      </c>
      <c r="N375">
        <v>0</v>
      </c>
      <c r="O375">
        <v>0</v>
      </c>
      <c r="P375">
        <v>0</v>
      </c>
      <c r="Q375">
        <v>0</v>
      </c>
      <c r="R375">
        <v>2</v>
      </c>
      <c r="S375">
        <v>329</v>
      </c>
      <c r="T375">
        <v>2</v>
      </c>
      <c r="U375">
        <v>0</v>
      </c>
      <c r="V375">
        <v>329</v>
      </c>
      <c r="W375">
        <v>9</v>
      </c>
      <c r="X375">
        <v>6</v>
      </c>
      <c r="Y375">
        <v>3</v>
      </c>
      <c r="Z375">
        <v>0</v>
      </c>
      <c r="AA375">
        <v>320</v>
      </c>
      <c r="AB375">
        <v>93</v>
      </c>
      <c r="AC375">
        <v>40</v>
      </c>
      <c r="AD375">
        <v>5</v>
      </c>
      <c r="AE375">
        <v>3</v>
      </c>
      <c r="AF375">
        <v>6</v>
      </c>
      <c r="AG375">
        <v>2</v>
      </c>
      <c r="AH375">
        <v>0</v>
      </c>
      <c r="AI375">
        <v>4</v>
      </c>
      <c r="AJ375">
        <v>4</v>
      </c>
      <c r="AK375">
        <v>2</v>
      </c>
      <c r="AL375">
        <v>15</v>
      </c>
      <c r="AM375">
        <v>0</v>
      </c>
      <c r="AN375">
        <v>0</v>
      </c>
      <c r="AO375">
        <v>0</v>
      </c>
      <c r="AP375">
        <v>1</v>
      </c>
      <c r="AQ375">
        <v>2</v>
      </c>
      <c r="AR375">
        <v>1</v>
      </c>
      <c r="AS375">
        <v>1</v>
      </c>
      <c r="AT375">
        <v>1</v>
      </c>
      <c r="AU375">
        <v>5</v>
      </c>
      <c r="AV375">
        <v>1</v>
      </c>
      <c r="AW375">
        <v>93</v>
      </c>
      <c r="AX375">
        <v>106</v>
      </c>
      <c r="AY375">
        <v>12</v>
      </c>
      <c r="AZ375">
        <v>8</v>
      </c>
      <c r="BA375">
        <v>27</v>
      </c>
      <c r="BB375">
        <v>9</v>
      </c>
      <c r="BC375">
        <v>1</v>
      </c>
      <c r="BD375">
        <v>0</v>
      </c>
      <c r="BE375">
        <v>0</v>
      </c>
      <c r="BF375">
        <v>2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1</v>
      </c>
      <c r="BP375">
        <v>0</v>
      </c>
      <c r="BQ375">
        <v>44</v>
      </c>
      <c r="BR375">
        <v>2</v>
      </c>
      <c r="BS375">
        <v>106</v>
      </c>
      <c r="BT375">
        <v>9</v>
      </c>
      <c r="BU375">
        <v>6</v>
      </c>
      <c r="BV375">
        <v>1</v>
      </c>
      <c r="BW375">
        <v>0</v>
      </c>
      <c r="BX375">
        <v>1</v>
      </c>
      <c r="BY375">
        <v>0</v>
      </c>
      <c r="BZ375">
        <v>0</v>
      </c>
      <c r="CA375">
        <v>0</v>
      </c>
      <c r="CB375">
        <v>1</v>
      </c>
      <c r="CC375">
        <v>0</v>
      </c>
      <c r="CD375">
        <v>0</v>
      </c>
      <c r="CE375">
        <v>9</v>
      </c>
      <c r="CF375">
        <v>15</v>
      </c>
      <c r="CG375">
        <v>14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1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15</v>
      </c>
      <c r="DB375">
        <v>10</v>
      </c>
      <c r="DC375">
        <v>6</v>
      </c>
      <c r="DD375">
        <v>0</v>
      </c>
      <c r="DE375">
        <v>1</v>
      </c>
      <c r="DF375">
        <v>0</v>
      </c>
      <c r="DG375">
        <v>1</v>
      </c>
      <c r="DH375">
        <v>0</v>
      </c>
      <c r="DI375">
        <v>1</v>
      </c>
      <c r="DJ375">
        <v>0</v>
      </c>
      <c r="DK375">
        <v>0</v>
      </c>
      <c r="DL375">
        <v>0</v>
      </c>
      <c r="DM375">
        <v>1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10</v>
      </c>
      <c r="DX375">
        <v>41</v>
      </c>
      <c r="DY375">
        <v>21</v>
      </c>
      <c r="DZ375">
        <v>3</v>
      </c>
      <c r="EA375">
        <v>1</v>
      </c>
      <c r="EB375">
        <v>0</v>
      </c>
      <c r="EC375">
        <v>0</v>
      </c>
      <c r="ED375">
        <v>1</v>
      </c>
      <c r="EE375">
        <v>2</v>
      </c>
      <c r="EF375">
        <v>3</v>
      </c>
      <c r="EG375">
        <v>1</v>
      </c>
      <c r="EH375">
        <v>0</v>
      </c>
      <c r="EI375">
        <v>0</v>
      </c>
      <c r="EJ375">
        <v>0</v>
      </c>
      <c r="EK375">
        <v>0</v>
      </c>
      <c r="EL375">
        <v>1</v>
      </c>
      <c r="EM375">
        <v>1</v>
      </c>
      <c r="EN375">
        <v>1</v>
      </c>
      <c r="EO375">
        <v>0</v>
      </c>
      <c r="EP375">
        <v>0</v>
      </c>
      <c r="EQ375">
        <v>1</v>
      </c>
      <c r="ER375">
        <v>5</v>
      </c>
      <c r="ES375">
        <v>41</v>
      </c>
      <c r="ET375">
        <v>33</v>
      </c>
      <c r="EU375">
        <v>11</v>
      </c>
      <c r="EV375">
        <v>4</v>
      </c>
      <c r="EW375">
        <v>5</v>
      </c>
      <c r="EX375">
        <v>1</v>
      </c>
      <c r="EY375">
        <v>6</v>
      </c>
      <c r="EZ375">
        <v>2</v>
      </c>
      <c r="FA375">
        <v>0</v>
      </c>
      <c r="FB375">
        <v>0</v>
      </c>
      <c r="FC375">
        <v>0</v>
      </c>
      <c r="FD375">
        <v>1</v>
      </c>
      <c r="FE375">
        <v>0</v>
      </c>
      <c r="FF375">
        <v>0</v>
      </c>
      <c r="FG375">
        <v>0</v>
      </c>
      <c r="FH375">
        <v>1</v>
      </c>
      <c r="FI375">
        <v>0</v>
      </c>
      <c r="FJ375">
        <v>2</v>
      </c>
      <c r="FK375">
        <v>33</v>
      </c>
      <c r="FL375">
        <v>13</v>
      </c>
      <c r="FM375">
        <v>9</v>
      </c>
      <c r="FN375">
        <v>0</v>
      </c>
      <c r="FO375">
        <v>0</v>
      </c>
      <c r="FP375">
        <v>2</v>
      </c>
      <c r="FQ375">
        <v>0</v>
      </c>
      <c r="FR375">
        <v>0</v>
      </c>
      <c r="FS375">
        <v>1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1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13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 t="s">
        <v>0</v>
      </c>
      <c r="GQ375">
        <v>0</v>
      </c>
      <c r="GR375">
        <v>0</v>
      </c>
      <c r="GS375" t="s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</row>
    <row r="376" spans="1:207">
      <c r="A376" t="s">
        <v>571</v>
      </c>
      <c r="B376" t="s">
        <v>543</v>
      </c>
      <c r="C376" t="str">
        <f>"281409"</f>
        <v>281409</v>
      </c>
      <c r="D376" t="s">
        <v>565</v>
      </c>
      <c r="E376">
        <v>5</v>
      </c>
      <c r="F376">
        <v>894</v>
      </c>
      <c r="G376">
        <v>690</v>
      </c>
      <c r="H376">
        <v>358</v>
      </c>
      <c r="I376">
        <v>332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332</v>
      </c>
      <c r="T376">
        <v>0</v>
      </c>
      <c r="U376">
        <v>0</v>
      </c>
      <c r="V376">
        <v>332</v>
      </c>
      <c r="W376">
        <v>13</v>
      </c>
      <c r="X376">
        <v>7</v>
      </c>
      <c r="Y376">
        <v>6</v>
      </c>
      <c r="Z376">
        <v>0</v>
      </c>
      <c r="AA376">
        <v>319</v>
      </c>
      <c r="AB376">
        <v>102</v>
      </c>
      <c r="AC376">
        <v>50</v>
      </c>
      <c r="AD376">
        <v>9</v>
      </c>
      <c r="AE376">
        <v>7</v>
      </c>
      <c r="AF376">
        <v>6</v>
      </c>
      <c r="AG376">
        <v>0</v>
      </c>
      <c r="AH376">
        <v>0</v>
      </c>
      <c r="AI376">
        <v>8</v>
      </c>
      <c r="AJ376">
        <v>2</v>
      </c>
      <c r="AK376">
        <v>0</v>
      </c>
      <c r="AL376">
        <v>4</v>
      </c>
      <c r="AM376">
        <v>0</v>
      </c>
      <c r="AN376">
        <v>1</v>
      </c>
      <c r="AO376">
        <v>0</v>
      </c>
      <c r="AP376">
        <v>2</v>
      </c>
      <c r="AQ376">
        <v>1</v>
      </c>
      <c r="AR376">
        <v>0</v>
      </c>
      <c r="AS376">
        <v>1</v>
      </c>
      <c r="AT376">
        <v>2</v>
      </c>
      <c r="AU376">
        <v>6</v>
      </c>
      <c r="AV376">
        <v>3</v>
      </c>
      <c r="AW376">
        <v>102</v>
      </c>
      <c r="AX376">
        <v>116</v>
      </c>
      <c r="AY376">
        <v>12</v>
      </c>
      <c r="AZ376">
        <v>6</v>
      </c>
      <c r="BA376">
        <v>25</v>
      </c>
      <c r="BB376">
        <v>5</v>
      </c>
      <c r="BC376">
        <v>0</v>
      </c>
      <c r="BD376">
        <v>0</v>
      </c>
      <c r="BE376">
        <v>0</v>
      </c>
      <c r="BF376">
        <v>0</v>
      </c>
      <c r="BG376">
        <v>1</v>
      </c>
      <c r="BH376">
        <v>0</v>
      </c>
      <c r="BI376">
        <v>0</v>
      </c>
      <c r="BJ376">
        <v>1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64</v>
      </c>
      <c r="BR376">
        <v>1</v>
      </c>
      <c r="BS376">
        <v>116</v>
      </c>
      <c r="BT376">
        <v>15</v>
      </c>
      <c r="BU376">
        <v>6</v>
      </c>
      <c r="BV376">
        <v>4</v>
      </c>
      <c r="BW376">
        <v>1</v>
      </c>
      <c r="BX376">
        <v>0</v>
      </c>
      <c r="BY376">
        <v>1</v>
      </c>
      <c r="BZ376">
        <v>1</v>
      </c>
      <c r="CA376">
        <v>0</v>
      </c>
      <c r="CB376">
        <v>0</v>
      </c>
      <c r="CC376">
        <v>2</v>
      </c>
      <c r="CD376">
        <v>0</v>
      </c>
      <c r="CE376">
        <v>15</v>
      </c>
      <c r="CF376">
        <v>10</v>
      </c>
      <c r="CG376">
        <v>2</v>
      </c>
      <c r="CH376">
        <v>0</v>
      </c>
      <c r="CI376">
        <v>3</v>
      </c>
      <c r="CJ376">
        <v>1</v>
      </c>
      <c r="CK376">
        <v>0</v>
      </c>
      <c r="CL376">
        <v>1</v>
      </c>
      <c r="CM376">
        <v>0</v>
      </c>
      <c r="CN376">
        <v>1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1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1</v>
      </c>
      <c r="DA376">
        <v>10</v>
      </c>
      <c r="DB376">
        <v>13</v>
      </c>
      <c r="DC376">
        <v>10</v>
      </c>
      <c r="DD376">
        <v>0</v>
      </c>
      <c r="DE376">
        <v>1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1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1</v>
      </c>
      <c r="DW376">
        <v>13</v>
      </c>
      <c r="DX376">
        <v>16</v>
      </c>
      <c r="DY376">
        <v>13</v>
      </c>
      <c r="DZ376">
        <v>1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1</v>
      </c>
      <c r="EN376">
        <v>0</v>
      </c>
      <c r="EO376">
        <v>0</v>
      </c>
      <c r="EP376">
        <v>0</v>
      </c>
      <c r="EQ376">
        <v>0</v>
      </c>
      <c r="ER376">
        <v>1</v>
      </c>
      <c r="ES376">
        <v>16</v>
      </c>
      <c r="ET376">
        <v>32</v>
      </c>
      <c r="EU376">
        <v>8</v>
      </c>
      <c r="EV376">
        <v>3</v>
      </c>
      <c r="EW376">
        <v>4</v>
      </c>
      <c r="EX376">
        <v>0</v>
      </c>
      <c r="EY376">
        <v>1</v>
      </c>
      <c r="EZ376">
        <v>0</v>
      </c>
      <c r="FA376">
        <v>3</v>
      </c>
      <c r="FB376">
        <v>0</v>
      </c>
      <c r="FC376">
        <v>0</v>
      </c>
      <c r="FD376">
        <v>8</v>
      </c>
      <c r="FE376">
        <v>1</v>
      </c>
      <c r="FF376">
        <v>0</v>
      </c>
      <c r="FG376">
        <v>0</v>
      </c>
      <c r="FH376">
        <v>3</v>
      </c>
      <c r="FI376">
        <v>0</v>
      </c>
      <c r="FJ376">
        <v>1</v>
      </c>
      <c r="FK376">
        <v>32</v>
      </c>
      <c r="FL376">
        <v>15</v>
      </c>
      <c r="FM376">
        <v>7</v>
      </c>
      <c r="FN376">
        <v>1</v>
      </c>
      <c r="FO376">
        <v>0</v>
      </c>
      <c r="FP376">
        <v>4</v>
      </c>
      <c r="FQ376">
        <v>0</v>
      </c>
      <c r="FR376">
        <v>0</v>
      </c>
      <c r="FS376">
        <v>1</v>
      </c>
      <c r="FT376">
        <v>0</v>
      </c>
      <c r="FU376">
        <v>0</v>
      </c>
      <c r="FV376">
        <v>1</v>
      </c>
      <c r="FW376">
        <v>0</v>
      </c>
      <c r="FX376">
        <v>0</v>
      </c>
      <c r="FY376">
        <v>0</v>
      </c>
      <c r="FZ376">
        <v>0</v>
      </c>
      <c r="GA376">
        <v>1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15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 t="s">
        <v>0</v>
      </c>
      <c r="GQ376">
        <v>0</v>
      </c>
      <c r="GR376">
        <v>0</v>
      </c>
      <c r="GS376" t="s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</row>
    <row r="377" spans="1:207">
      <c r="A377" t="s">
        <v>570</v>
      </c>
      <c r="B377" t="s">
        <v>543</v>
      </c>
      <c r="C377" t="str">
        <f>"281409"</f>
        <v>281409</v>
      </c>
      <c r="D377" t="s">
        <v>569</v>
      </c>
      <c r="E377">
        <v>6</v>
      </c>
      <c r="F377">
        <v>894</v>
      </c>
      <c r="G377">
        <v>680</v>
      </c>
      <c r="H377">
        <v>336</v>
      </c>
      <c r="I377">
        <v>344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344</v>
      </c>
      <c r="T377">
        <v>0</v>
      </c>
      <c r="U377">
        <v>0</v>
      </c>
      <c r="V377">
        <v>344</v>
      </c>
      <c r="W377">
        <v>9</v>
      </c>
      <c r="X377">
        <v>7</v>
      </c>
      <c r="Y377">
        <v>1</v>
      </c>
      <c r="Z377">
        <v>0</v>
      </c>
      <c r="AA377">
        <v>335</v>
      </c>
      <c r="AB377">
        <v>109</v>
      </c>
      <c r="AC377">
        <v>42</v>
      </c>
      <c r="AD377">
        <v>5</v>
      </c>
      <c r="AE377">
        <v>3</v>
      </c>
      <c r="AF377">
        <v>8</v>
      </c>
      <c r="AG377">
        <v>3</v>
      </c>
      <c r="AH377">
        <v>0</v>
      </c>
      <c r="AI377">
        <v>4</v>
      </c>
      <c r="AJ377">
        <v>2</v>
      </c>
      <c r="AK377">
        <v>2</v>
      </c>
      <c r="AL377">
        <v>8</v>
      </c>
      <c r="AM377">
        <v>0</v>
      </c>
      <c r="AN377">
        <v>0</v>
      </c>
      <c r="AO377">
        <v>2</v>
      </c>
      <c r="AP377">
        <v>1</v>
      </c>
      <c r="AQ377">
        <v>2</v>
      </c>
      <c r="AR377">
        <v>1</v>
      </c>
      <c r="AS377">
        <v>0</v>
      </c>
      <c r="AT377">
        <v>4</v>
      </c>
      <c r="AU377">
        <v>16</v>
      </c>
      <c r="AV377">
        <v>6</v>
      </c>
      <c r="AW377">
        <v>109</v>
      </c>
      <c r="AX377">
        <v>113</v>
      </c>
      <c r="AY377">
        <v>16</v>
      </c>
      <c r="AZ377">
        <v>13</v>
      </c>
      <c r="BA377">
        <v>26</v>
      </c>
      <c r="BB377">
        <v>11</v>
      </c>
      <c r="BC377">
        <v>0</v>
      </c>
      <c r="BD377">
        <v>0</v>
      </c>
      <c r="BE377">
        <v>1</v>
      </c>
      <c r="BF377">
        <v>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45</v>
      </c>
      <c r="BR377">
        <v>0</v>
      </c>
      <c r="BS377">
        <v>113</v>
      </c>
      <c r="BT377">
        <v>8</v>
      </c>
      <c r="BU377">
        <v>1</v>
      </c>
      <c r="BV377">
        <v>1</v>
      </c>
      <c r="BW377">
        <v>1</v>
      </c>
      <c r="BX377">
        <v>2</v>
      </c>
      <c r="BY377">
        <v>2</v>
      </c>
      <c r="BZ377">
        <v>0</v>
      </c>
      <c r="CA377">
        <v>0</v>
      </c>
      <c r="CB377">
        <v>1</v>
      </c>
      <c r="CC377">
        <v>0</v>
      </c>
      <c r="CD377">
        <v>0</v>
      </c>
      <c r="CE377">
        <v>8</v>
      </c>
      <c r="CF377">
        <v>13</v>
      </c>
      <c r="CG377">
        <v>5</v>
      </c>
      <c r="CH377">
        <v>0</v>
      </c>
      <c r="CI377">
        <v>3</v>
      </c>
      <c r="CJ377">
        <v>0</v>
      </c>
      <c r="CK377">
        <v>0</v>
      </c>
      <c r="CL377">
        <v>0</v>
      </c>
      <c r="CM377">
        <v>0</v>
      </c>
      <c r="CN377">
        <v>2</v>
      </c>
      <c r="CO377">
        <v>2</v>
      </c>
      <c r="CP377">
        <v>0</v>
      </c>
      <c r="CQ377">
        <v>1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13</v>
      </c>
      <c r="DB377">
        <v>7</v>
      </c>
      <c r="DC377">
        <v>6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1</v>
      </c>
      <c r="DW377">
        <v>7</v>
      </c>
      <c r="DX377">
        <v>29</v>
      </c>
      <c r="DY377">
        <v>16</v>
      </c>
      <c r="DZ377">
        <v>1</v>
      </c>
      <c r="EA377">
        <v>0</v>
      </c>
      <c r="EB377">
        <v>0</v>
      </c>
      <c r="EC377">
        <v>0</v>
      </c>
      <c r="ED377">
        <v>0</v>
      </c>
      <c r="EE377">
        <v>2</v>
      </c>
      <c r="EF377">
        <v>1</v>
      </c>
      <c r="EG377">
        <v>0</v>
      </c>
      <c r="EH377">
        <v>1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8</v>
      </c>
      <c r="ES377">
        <v>29</v>
      </c>
      <c r="ET377">
        <v>36</v>
      </c>
      <c r="EU377">
        <v>14</v>
      </c>
      <c r="EV377">
        <v>2</v>
      </c>
      <c r="EW377">
        <v>1</v>
      </c>
      <c r="EX377">
        <v>0</v>
      </c>
      <c r="EY377">
        <v>7</v>
      </c>
      <c r="EZ377">
        <v>3</v>
      </c>
      <c r="FA377">
        <v>1</v>
      </c>
      <c r="FB377">
        <v>0</v>
      </c>
      <c r="FC377">
        <v>2</v>
      </c>
      <c r="FD377">
        <v>5</v>
      </c>
      <c r="FE377">
        <v>0</v>
      </c>
      <c r="FF377">
        <v>1</v>
      </c>
      <c r="FG377">
        <v>0</v>
      </c>
      <c r="FH377">
        <v>0</v>
      </c>
      <c r="FI377">
        <v>0</v>
      </c>
      <c r="FJ377">
        <v>0</v>
      </c>
      <c r="FK377">
        <v>36</v>
      </c>
      <c r="FL377">
        <v>17</v>
      </c>
      <c r="FM377">
        <v>10</v>
      </c>
      <c r="FN377">
        <v>3</v>
      </c>
      <c r="FO377">
        <v>0</v>
      </c>
      <c r="FP377">
        <v>0</v>
      </c>
      <c r="FQ377">
        <v>1</v>
      </c>
      <c r="FR377">
        <v>1</v>
      </c>
      <c r="FS377">
        <v>0</v>
      </c>
      <c r="FT377">
        <v>0</v>
      </c>
      <c r="FU377">
        <v>1</v>
      </c>
      <c r="FV377">
        <v>1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17</v>
      </c>
      <c r="GH377">
        <v>3</v>
      </c>
      <c r="GI377">
        <v>2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 t="s">
        <v>0</v>
      </c>
      <c r="GQ377">
        <v>0</v>
      </c>
      <c r="GR377">
        <v>0</v>
      </c>
      <c r="GS377" t="s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2</v>
      </c>
    </row>
    <row r="378" spans="1:207">
      <c r="A378" t="s">
        <v>568</v>
      </c>
      <c r="B378" t="s">
        <v>543</v>
      </c>
      <c r="C378" t="str">
        <f>"281409"</f>
        <v>281409</v>
      </c>
      <c r="D378" t="s">
        <v>567</v>
      </c>
      <c r="E378">
        <v>7</v>
      </c>
      <c r="F378">
        <v>751</v>
      </c>
      <c r="G378">
        <v>570</v>
      </c>
      <c r="H378">
        <v>234</v>
      </c>
      <c r="I378">
        <v>336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336</v>
      </c>
      <c r="T378">
        <v>0</v>
      </c>
      <c r="U378">
        <v>0</v>
      </c>
      <c r="V378">
        <v>336</v>
      </c>
      <c r="W378">
        <v>9</v>
      </c>
      <c r="X378">
        <v>6</v>
      </c>
      <c r="Y378">
        <v>3</v>
      </c>
      <c r="Z378">
        <v>0</v>
      </c>
      <c r="AA378">
        <v>327</v>
      </c>
      <c r="AB378">
        <v>92</v>
      </c>
      <c r="AC378">
        <v>50</v>
      </c>
      <c r="AD378">
        <v>6</v>
      </c>
      <c r="AE378">
        <v>8</v>
      </c>
      <c r="AF378">
        <v>2</v>
      </c>
      <c r="AG378">
        <v>0</v>
      </c>
      <c r="AH378">
        <v>1</v>
      </c>
      <c r="AI378">
        <v>3</v>
      </c>
      <c r="AJ378">
        <v>2</v>
      </c>
      <c r="AK378">
        <v>1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4</v>
      </c>
      <c r="AR378">
        <v>1</v>
      </c>
      <c r="AS378">
        <v>0</v>
      </c>
      <c r="AT378">
        <v>3</v>
      </c>
      <c r="AU378">
        <v>9</v>
      </c>
      <c r="AV378">
        <v>1</v>
      </c>
      <c r="AW378">
        <v>92</v>
      </c>
      <c r="AX378">
        <v>116</v>
      </c>
      <c r="AY378">
        <v>17</v>
      </c>
      <c r="AZ378">
        <v>14</v>
      </c>
      <c r="BA378">
        <v>24</v>
      </c>
      <c r="BB378">
        <v>17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2</v>
      </c>
      <c r="BO378">
        <v>0</v>
      </c>
      <c r="BP378">
        <v>1</v>
      </c>
      <c r="BQ378">
        <v>41</v>
      </c>
      <c r="BR378">
        <v>0</v>
      </c>
      <c r="BS378">
        <v>116</v>
      </c>
      <c r="BT378">
        <v>7</v>
      </c>
      <c r="BU378">
        <v>2</v>
      </c>
      <c r="BV378">
        <v>2</v>
      </c>
      <c r="BW378">
        <v>0</v>
      </c>
      <c r="BX378">
        <v>1</v>
      </c>
      <c r="BY378">
        <v>1</v>
      </c>
      <c r="BZ378">
        <v>0</v>
      </c>
      <c r="CA378">
        <v>1</v>
      </c>
      <c r="CB378">
        <v>0</v>
      </c>
      <c r="CC378">
        <v>0</v>
      </c>
      <c r="CD378">
        <v>0</v>
      </c>
      <c r="CE378">
        <v>7</v>
      </c>
      <c r="CF378">
        <v>14</v>
      </c>
      <c r="CG378">
        <v>4</v>
      </c>
      <c r="CH378">
        <v>2</v>
      </c>
      <c r="CI378">
        <v>3</v>
      </c>
      <c r="CJ378">
        <v>0</v>
      </c>
      <c r="CK378">
        <v>0</v>
      </c>
      <c r="CL378">
        <v>1</v>
      </c>
      <c r="CM378">
        <v>0</v>
      </c>
      <c r="CN378">
        <v>1</v>
      </c>
      <c r="CO378">
        <v>1</v>
      </c>
      <c r="CP378">
        <v>0</v>
      </c>
      <c r="CQ378">
        <v>1</v>
      </c>
      <c r="CR378">
        <v>0</v>
      </c>
      <c r="CS378">
        <v>0</v>
      </c>
      <c r="CT378">
        <v>0</v>
      </c>
      <c r="CU378">
        <v>0</v>
      </c>
      <c r="CV378">
        <v>1</v>
      </c>
      <c r="CW378">
        <v>0</v>
      </c>
      <c r="CX378">
        <v>0</v>
      </c>
      <c r="CY378">
        <v>0</v>
      </c>
      <c r="CZ378">
        <v>0</v>
      </c>
      <c r="DA378">
        <v>14</v>
      </c>
      <c r="DB378">
        <v>11</v>
      </c>
      <c r="DC378">
        <v>7</v>
      </c>
      <c r="DD378">
        <v>0</v>
      </c>
      <c r="DE378">
        <v>0</v>
      </c>
      <c r="DF378">
        <v>0</v>
      </c>
      <c r="DG378">
        <v>0</v>
      </c>
      <c r="DH378">
        <v>2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1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1</v>
      </c>
      <c r="DW378">
        <v>11</v>
      </c>
      <c r="DX378">
        <v>41</v>
      </c>
      <c r="DY378">
        <v>19</v>
      </c>
      <c r="DZ378">
        <v>2</v>
      </c>
      <c r="EA378">
        <v>0</v>
      </c>
      <c r="EB378">
        <v>1</v>
      </c>
      <c r="EC378">
        <v>0</v>
      </c>
      <c r="ED378">
        <v>1</v>
      </c>
      <c r="EE378">
        <v>2</v>
      </c>
      <c r="EF378">
        <v>3</v>
      </c>
      <c r="EG378">
        <v>4</v>
      </c>
      <c r="EH378">
        <v>1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8</v>
      </c>
      <c r="ES378">
        <v>41</v>
      </c>
      <c r="ET378">
        <v>20</v>
      </c>
      <c r="EU378">
        <v>9</v>
      </c>
      <c r="EV378">
        <v>3</v>
      </c>
      <c r="EW378">
        <v>1</v>
      </c>
      <c r="EX378">
        <v>0</v>
      </c>
      <c r="EY378">
        <v>0</v>
      </c>
      <c r="EZ378">
        <v>0</v>
      </c>
      <c r="FA378">
        <v>6</v>
      </c>
      <c r="FB378">
        <v>0</v>
      </c>
      <c r="FC378">
        <v>0</v>
      </c>
      <c r="FD378">
        <v>0</v>
      </c>
      <c r="FE378">
        <v>0</v>
      </c>
      <c r="FF378">
        <v>1</v>
      </c>
      <c r="FG378">
        <v>0</v>
      </c>
      <c r="FH378">
        <v>0</v>
      </c>
      <c r="FI378">
        <v>0</v>
      </c>
      <c r="FJ378">
        <v>0</v>
      </c>
      <c r="FK378">
        <v>20</v>
      </c>
      <c r="FL378">
        <v>24</v>
      </c>
      <c r="FM378">
        <v>11</v>
      </c>
      <c r="FN378">
        <v>2</v>
      </c>
      <c r="FO378">
        <v>0</v>
      </c>
      <c r="FP378">
        <v>1</v>
      </c>
      <c r="FQ378">
        <v>1</v>
      </c>
      <c r="FR378">
        <v>8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1</v>
      </c>
      <c r="GG378">
        <v>24</v>
      </c>
      <c r="GH378">
        <v>2</v>
      </c>
      <c r="GI378">
        <v>1</v>
      </c>
      <c r="GJ378">
        <v>0</v>
      </c>
      <c r="GK378">
        <v>0</v>
      </c>
      <c r="GL378">
        <v>1</v>
      </c>
      <c r="GM378">
        <v>0</v>
      </c>
      <c r="GN378">
        <v>0</v>
      </c>
      <c r="GO378">
        <v>0</v>
      </c>
      <c r="GP378" t="s">
        <v>0</v>
      </c>
      <c r="GQ378">
        <v>0</v>
      </c>
      <c r="GR378">
        <v>0</v>
      </c>
      <c r="GS378" t="s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2</v>
      </c>
    </row>
    <row r="379" spans="1:207">
      <c r="A379" t="s">
        <v>566</v>
      </c>
      <c r="B379" t="s">
        <v>543</v>
      </c>
      <c r="C379" t="str">
        <f>"281409"</f>
        <v>281409</v>
      </c>
      <c r="D379" t="s">
        <v>565</v>
      </c>
      <c r="E379">
        <v>8</v>
      </c>
      <c r="F379">
        <v>577</v>
      </c>
      <c r="G379">
        <v>430</v>
      </c>
      <c r="H379">
        <v>157</v>
      </c>
      <c r="I379">
        <v>273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273</v>
      </c>
      <c r="T379">
        <v>0</v>
      </c>
      <c r="U379">
        <v>0</v>
      </c>
      <c r="V379">
        <v>273</v>
      </c>
      <c r="W379">
        <v>5</v>
      </c>
      <c r="X379">
        <v>3</v>
      </c>
      <c r="Y379">
        <v>2</v>
      </c>
      <c r="Z379">
        <v>0</v>
      </c>
      <c r="AA379">
        <v>268</v>
      </c>
      <c r="AB379">
        <v>96</v>
      </c>
      <c r="AC379">
        <v>40</v>
      </c>
      <c r="AD379">
        <v>11</v>
      </c>
      <c r="AE379">
        <v>1</v>
      </c>
      <c r="AF379">
        <v>1</v>
      </c>
      <c r="AG379">
        <v>3</v>
      </c>
      <c r="AH379">
        <v>0</v>
      </c>
      <c r="AI379">
        <v>10</v>
      </c>
      <c r="AJ379">
        <v>0</v>
      </c>
      <c r="AK379">
        <v>1</v>
      </c>
      <c r="AL379">
        <v>2</v>
      </c>
      <c r="AM379">
        <v>0</v>
      </c>
      <c r="AN379">
        <v>2</v>
      </c>
      <c r="AO379">
        <v>1</v>
      </c>
      <c r="AP379">
        <v>1</v>
      </c>
      <c r="AQ379">
        <v>8</v>
      </c>
      <c r="AR379">
        <v>0</v>
      </c>
      <c r="AS379">
        <v>0</v>
      </c>
      <c r="AT379">
        <v>2</v>
      </c>
      <c r="AU379">
        <v>8</v>
      </c>
      <c r="AV379">
        <v>5</v>
      </c>
      <c r="AW379">
        <v>96</v>
      </c>
      <c r="AX379">
        <v>73</v>
      </c>
      <c r="AY379">
        <v>12</v>
      </c>
      <c r="AZ379">
        <v>1</v>
      </c>
      <c r="BA379">
        <v>19</v>
      </c>
      <c r="BB379">
        <v>8</v>
      </c>
      <c r="BC379">
        <v>0</v>
      </c>
      <c r="BD379">
        <v>0</v>
      </c>
      <c r="BE379">
        <v>0</v>
      </c>
      <c r="BF379">
        <v>0</v>
      </c>
      <c r="BG379">
        <v>1</v>
      </c>
      <c r="BH379">
        <v>0</v>
      </c>
      <c r="BI379">
        <v>0</v>
      </c>
      <c r="BJ379">
        <v>0</v>
      </c>
      <c r="BK379">
        <v>0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31</v>
      </c>
      <c r="BR379">
        <v>0</v>
      </c>
      <c r="BS379">
        <v>73</v>
      </c>
      <c r="BT379">
        <v>9</v>
      </c>
      <c r="BU379">
        <v>4</v>
      </c>
      <c r="BV379">
        <v>2</v>
      </c>
      <c r="BW379">
        <v>0</v>
      </c>
      <c r="BX379">
        <v>0</v>
      </c>
      <c r="BY379">
        <v>2</v>
      </c>
      <c r="BZ379">
        <v>1</v>
      </c>
      <c r="CA379">
        <v>0</v>
      </c>
      <c r="CB379">
        <v>0</v>
      </c>
      <c r="CC379">
        <v>0</v>
      </c>
      <c r="CD379">
        <v>0</v>
      </c>
      <c r="CE379">
        <v>9</v>
      </c>
      <c r="CF379">
        <v>7</v>
      </c>
      <c r="CG379">
        <v>4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1</v>
      </c>
      <c r="CT379">
        <v>0</v>
      </c>
      <c r="CU379">
        <v>0</v>
      </c>
      <c r="CV379">
        <v>1</v>
      </c>
      <c r="CW379">
        <v>0</v>
      </c>
      <c r="CX379">
        <v>0</v>
      </c>
      <c r="CY379">
        <v>0</v>
      </c>
      <c r="CZ379">
        <v>1</v>
      </c>
      <c r="DA379">
        <v>7</v>
      </c>
      <c r="DB379">
        <v>10</v>
      </c>
      <c r="DC379">
        <v>8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1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1</v>
      </c>
      <c r="DV379">
        <v>0</v>
      </c>
      <c r="DW379">
        <v>10</v>
      </c>
      <c r="DX379">
        <v>12</v>
      </c>
      <c r="DY379">
        <v>7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1</v>
      </c>
      <c r="EF379">
        <v>1</v>
      </c>
      <c r="EG379">
        <v>1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1</v>
      </c>
      <c r="EO379">
        <v>0</v>
      </c>
      <c r="EP379">
        <v>1</v>
      </c>
      <c r="EQ379">
        <v>0</v>
      </c>
      <c r="ER379">
        <v>0</v>
      </c>
      <c r="ES379">
        <v>12</v>
      </c>
      <c r="ET379">
        <v>39</v>
      </c>
      <c r="EU379">
        <v>15</v>
      </c>
      <c r="EV379">
        <v>1</v>
      </c>
      <c r="EW379">
        <v>2</v>
      </c>
      <c r="EX379">
        <v>1</v>
      </c>
      <c r="EY379">
        <v>1</v>
      </c>
      <c r="EZ379">
        <v>3</v>
      </c>
      <c r="FA379">
        <v>4</v>
      </c>
      <c r="FB379">
        <v>0</v>
      </c>
      <c r="FC379">
        <v>0</v>
      </c>
      <c r="FD379">
        <v>6</v>
      </c>
      <c r="FE379">
        <v>1</v>
      </c>
      <c r="FF379">
        <v>0</v>
      </c>
      <c r="FG379">
        <v>0</v>
      </c>
      <c r="FH379">
        <v>0</v>
      </c>
      <c r="FI379">
        <v>0</v>
      </c>
      <c r="FJ379">
        <v>5</v>
      </c>
      <c r="FK379">
        <v>39</v>
      </c>
      <c r="FL379">
        <v>16</v>
      </c>
      <c r="FM379">
        <v>10</v>
      </c>
      <c r="FN379">
        <v>1</v>
      </c>
      <c r="FO379">
        <v>1</v>
      </c>
      <c r="FP379">
        <v>1</v>
      </c>
      <c r="FQ379">
        <v>0</v>
      </c>
      <c r="FR379">
        <v>0</v>
      </c>
      <c r="FS379">
        <v>1</v>
      </c>
      <c r="FT379">
        <v>0</v>
      </c>
      <c r="FU379">
        <v>0</v>
      </c>
      <c r="FV379">
        <v>0</v>
      </c>
      <c r="FW379">
        <v>2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16</v>
      </c>
      <c r="GH379">
        <v>6</v>
      </c>
      <c r="GI379">
        <v>2</v>
      </c>
      <c r="GJ379">
        <v>1</v>
      </c>
      <c r="GK379">
        <v>0</v>
      </c>
      <c r="GL379">
        <v>1</v>
      </c>
      <c r="GM379">
        <v>0</v>
      </c>
      <c r="GN379">
        <v>0</v>
      </c>
      <c r="GO379">
        <v>0</v>
      </c>
      <c r="GP379" t="s">
        <v>0</v>
      </c>
      <c r="GQ379">
        <v>0</v>
      </c>
      <c r="GR379">
        <v>0</v>
      </c>
      <c r="GS379" t="s">
        <v>0</v>
      </c>
      <c r="GT379">
        <v>0</v>
      </c>
      <c r="GU379">
        <v>1</v>
      </c>
      <c r="GV379">
        <v>1</v>
      </c>
      <c r="GW379">
        <v>0</v>
      </c>
      <c r="GX379">
        <v>0</v>
      </c>
      <c r="GY379">
        <v>6</v>
      </c>
    </row>
    <row r="380" spans="1:207">
      <c r="A380" t="s">
        <v>564</v>
      </c>
      <c r="B380" t="s">
        <v>543</v>
      </c>
      <c r="C380" t="str">
        <f>"281409"</f>
        <v>281409</v>
      </c>
      <c r="D380" t="s">
        <v>563</v>
      </c>
      <c r="E380">
        <v>9</v>
      </c>
      <c r="F380">
        <v>284</v>
      </c>
      <c r="G380">
        <v>220</v>
      </c>
      <c r="H380">
        <v>158</v>
      </c>
      <c r="I380">
        <v>62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62</v>
      </c>
      <c r="T380">
        <v>0</v>
      </c>
      <c r="U380">
        <v>0</v>
      </c>
      <c r="V380">
        <v>62</v>
      </c>
      <c r="W380">
        <v>3</v>
      </c>
      <c r="X380">
        <v>2</v>
      </c>
      <c r="Y380">
        <v>1</v>
      </c>
      <c r="Z380">
        <v>0</v>
      </c>
      <c r="AA380">
        <v>59</v>
      </c>
      <c r="AB380">
        <v>20</v>
      </c>
      <c r="AC380">
        <v>7</v>
      </c>
      <c r="AD380">
        <v>1</v>
      </c>
      <c r="AE380">
        <v>2</v>
      </c>
      <c r="AF380">
        <v>2</v>
      </c>
      <c r="AG380">
        <v>0</v>
      </c>
      <c r="AH380">
        <v>1</v>
      </c>
      <c r="AI380">
        <v>0</v>
      </c>
      <c r="AJ380">
        <v>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2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2</v>
      </c>
      <c r="AW380">
        <v>20</v>
      </c>
      <c r="AX380">
        <v>20</v>
      </c>
      <c r="AY380">
        <v>1</v>
      </c>
      <c r="AZ380">
        <v>0</v>
      </c>
      <c r="BA380">
        <v>3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1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14</v>
      </c>
      <c r="BR380">
        <v>0</v>
      </c>
      <c r="BS380">
        <v>20</v>
      </c>
      <c r="BT380">
        <v>4</v>
      </c>
      <c r="BU380">
        <v>4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4</v>
      </c>
      <c r="CF380">
        <v>1</v>
      </c>
      <c r="CG380">
        <v>0</v>
      </c>
      <c r="CH380">
        <v>1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1</v>
      </c>
      <c r="DB380">
        <v>4</v>
      </c>
      <c r="DC380">
        <v>4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4</v>
      </c>
      <c r="DX380">
        <v>4</v>
      </c>
      <c r="DY380">
        <v>3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1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4</v>
      </c>
      <c r="ET380">
        <v>4</v>
      </c>
      <c r="EU380">
        <v>0</v>
      </c>
      <c r="EV380">
        <v>0</v>
      </c>
      <c r="EW380">
        <v>0</v>
      </c>
      <c r="EX380">
        <v>1</v>
      </c>
      <c r="EY380">
        <v>0</v>
      </c>
      <c r="EZ380">
        <v>0</v>
      </c>
      <c r="FA380">
        <v>1</v>
      </c>
      <c r="FB380">
        <v>0</v>
      </c>
      <c r="FC380">
        <v>0</v>
      </c>
      <c r="FD380">
        <v>2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4</v>
      </c>
      <c r="FL380">
        <v>1</v>
      </c>
      <c r="FM380">
        <v>0</v>
      </c>
      <c r="FN380">
        <v>0</v>
      </c>
      <c r="FO380">
        <v>0</v>
      </c>
      <c r="FP380">
        <v>1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1</v>
      </c>
      <c r="GH380">
        <v>1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1</v>
      </c>
      <c r="GO380">
        <v>0</v>
      </c>
      <c r="GP380" t="s">
        <v>0</v>
      </c>
      <c r="GQ380">
        <v>0</v>
      </c>
      <c r="GR380">
        <v>0</v>
      </c>
      <c r="GS380" t="s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1</v>
      </c>
    </row>
    <row r="381" spans="1:207">
      <c r="A381" t="s">
        <v>562</v>
      </c>
      <c r="B381" t="s">
        <v>543</v>
      </c>
      <c r="C381" t="str">
        <f>"281409"</f>
        <v>281409</v>
      </c>
      <c r="D381" t="s">
        <v>561</v>
      </c>
      <c r="E381">
        <v>10</v>
      </c>
      <c r="F381">
        <v>314</v>
      </c>
      <c r="G381">
        <v>240</v>
      </c>
      <c r="H381">
        <v>136</v>
      </c>
      <c r="I381">
        <v>104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104</v>
      </c>
      <c r="T381">
        <v>0</v>
      </c>
      <c r="U381">
        <v>0</v>
      </c>
      <c r="V381">
        <v>104</v>
      </c>
      <c r="W381">
        <v>4</v>
      </c>
      <c r="X381">
        <v>0</v>
      </c>
      <c r="Y381">
        <v>4</v>
      </c>
      <c r="Z381">
        <v>0</v>
      </c>
      <c r="AA381">
        <v>100</v>
      </c>
      <c r="AB381">
        <v>27</v>
      </c>
      <c r="AC381">
        <v>12</v>
      </c>
      <c r="AD381">
        <v>1</v>
      </c>
      <c r="AE381">
        <v>1</v>
      </c>
      <c r="AF381">
        <v>1</v>
      </c>
      <c r="AG381">
        <v>0</v>
      </c>
      <c r="AH381">
        <v>0</v>
      </c>
      <c r="AI381">
        <v>1</v>
      </c>
      <c r="AJ381">
        <v>1</v>
      </c>
      <c r="AK381">
        <v>0</v>
      </c>
      <c r="AL381">
        <v>3</v>
      </c>
      <c r="AM381">
        <v>0</v>
      </c>
      <c r="AN381">
        <v>1</v>
      </c>
      <c r="AO381">
        <v>0</v>
      </c>
      <c r="AP381">
        <v>0</v>
      </c>
      <c r="AQ381">
        <v>1</v>
      </c>
      <c r="AR381">
        <v>1</v>
      </c>
      <c r="AS381">
        <v>0</v>
      </c>
      <c r="AT381">
        <v>0</v>
      </c>
      <c r="AU381">
        <v>1</v>
      </c>
      <c r="AV381">
        <v>3</v>
      </c>
      <c r="AW381">
        <v>27</v>
      </c>
      <c r="AX381">
        <v>34</v>
      </c>
      <c r="AY381">
        <v>1</v>
      </c>
      <c r="AZ381">
        <v>0</v>
      </c>
      <c r="BA381">
        <v>8</v>
      </c>
      <c r="BB381">
        <v>2</v>
      </c>
      <c r="BC381">
        <v>1</v>
      </c>
      <c r="BD381">
        <v>0</v>
      </c>
      <c r="BE381">
        <v>1</v>
      </c>
      <c r="BF381">
        <v>0</v>
      </c>
      <c r="BG381">
        <v>1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20</v>
      </c>
      <c r="BR381">
        <v>0</v>
      </c>
      <c r="BS381">
        <v>34</v>
      </c>
      <c r="BT381">
        <v>1</v>
      </c>
      <c r="BU381">
        <v>0</v>
      </c>
      <c r="BV381">
        <v>0</v>
      </c>
      <c r="BW381">
        <v>0</v>
      </c>
      <c r="BX381">
        <v>0</v>
      </c>
      <c r="BY381">
        <v>1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1</v>
      </c>
      <c r="CF381">
        <v>2</v>
      </c>
      <c r="CG381">
        <v>0</v>
      </c>
      <c r="CH381">
        <v>0</v>
      </c>
      <c r="CI381">
        <v>0</v>
      </c>
      <c r="CJ381">
        <v>0</v>
      </c>
      <c r="CK381">
        <v>1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2</v>
      </c>
      <c r="DB381">
        <v>2</v>
      </c>
      <c r="DC381">
        <v>1</v>
      </c>
      <c r="DD381">
        <v>1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2</v>
      </c>
      <c r="DX381">
        <v>6</v>
      </c>
      <c r="DY381">
        <v>6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6</v>
      </c>
      <c r="ET381">
        <v>12</v>
      </c>
      <c r="EU381">
        <v>8</v>
      </c>
      <c r="EV381">
        <v>0</v>
      </c>
      <c r="EW381">
        <v>0</v>
      </c>
      <c r="EX381">
        <v>1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2</v>
      </c>
      <c r="FE381">
        <v>0</v>
      </c>
      <c r="FF381">
        <v>0</v>
      </c>
      <c r="FG381">
        <v>0</v>
      </c>
      <c r="FH381">
        <v>1</v>
      </c>
      <c r="FI381">
        <v>0</v>
      </c>
      <c r="FJ381">
        <v>0</v>
      </c>
      <c r="FK381">
        <v>12</v>
      </c>
      <c r="FL381">
        <v>16</v>
      </c>
      <c r="FM381">
        <v>11</v>
      </c>
      <c r="FN381">
        <v>1</v>
      </c>
      <c r="FO381">
        <v>2</v>
      </c>
      <c r="FP381">
        <v>1</v>
      </c>
      <c r="FQ381">
        <v>0</v>
      </c>
      <c r="FR381">
        <v>0</v>
      </c>
      <c r="FS381">
        <v>1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16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 t="s">
        <v>0</v>
      </c>
      <c r="GQ381">
        <v>0</v>
      </c>
      <c r="GR381">
        <v>0</v>
      </c>
      <c r="GS381" t="s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</row>
    <row r="382" spans="1:207">
      <c r="A382" t="s">
        <v>560</v>
      </c>
      <c r="B382" t="s">
        <v>543</v>
      </c>
      <c r="C382" t="str">
        <f>"281409"</f>
        <v>281409</v>
      </c>
      <c r="D382" t="s">
        <v>559</v>
      </c>
      <c r="E382">
        <v>11</v>
      </c>
      <c r="F382">
        <v>523</v>
      </c>
      <c r="G382">
        <v>400</v>
      </c>
      <c r="H382">
        <v>206</v>
      </c>
      <c r="I382">
        <v>194</v>
      </c>
      <c r="J382">
        <v>0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193</v>
      </c>
      <c r="T382">
        <v>0</v>
      </c>
      <c r="U382">
        <v>0</v>
      </c>
      <c r="V382">
        <v>193</v>
      </c>
      <c r="W382">
        <v>3</v>
      </c>
      <c r="X382">
        <v>1</v>
      </c>
      <c r="Y382">
        <v>1</v>
      </c>
      <c r="Z382">
        <v>0</v>
      </c>
      <c r="AA382">
        <v>190</v>
      </c>
      <c r="AB382">
        <v>43</v>
      </c>
      <c r="AC382">
        <v>16</v>
      </c>
      <c r="AD382">
        <v>2</v>
      </c>
      <c r="AE382">
        <v>3</v>
      </c>
      <c r="AF382">
        <v>4</v>
      </c>
      <c r="AG382">
        <v>0</v>
      </c>
      <c r="AH382">
        <v>0</v>
      </c>
      <c r="AI382">
        <v>2</v>
      </c>
      <c r="AJ382">
        <v>4</v>
      </c>
      <c r="AK382">
        <v>0</v>
      </c>
      <c r="AL382">
        <v>5</v>
      </c>
      <c r="AM382">
        <v>1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5</v>
      </c>
      <c r="AV382">
        <v>0</v>
      </c>
      <c r="AW382">
        <v>43</v>
      </c>
      <c r="AX382">
        <v>66</v>
      </c>
      <c r="AY382">
        <v>14</v>
      </c>
      <c r="AZ382">
        <v>3</v>
      </c>
      <c r="BA382">
        <v>10</v>
      </c>
      <c r="BB382">
        <v>7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32</v>
      </c>
      <c r="BR382">
        <v>0</v>
      </c>
      <c r="BS382">
        <v>66</v>
      </c>
      <c r="BT382">
        <v>12</v>
      </c>
      <c r="BU382">
        <v>3</v>
      </c>
      <c r="BV382">
        <v>0</v>
      </c>
      <c r="BW382">
        <v>0</v>
      </c>
      <c r="BX382">
        <v>4</v>
      </c>
      <c r="BY382">
        <v>2</v>
      </c>
      <c r="BZ382">
        <v>0</v>
      </c>
      <c r="CA382">
        <v>0</v>
      </c>
      <c r="CB382">
        <v>0</v>
      </c>
      <c r="CC382">
        <v>0</v>
      </c>
      <c r="CD382">
        <v>3</v>
      </c>
      <c r="CE382">
        <v>12</v>
      </c>
      <c r="CF382">
        <v>13</v>
      </c>
      <c r="CG382">
        <v>5</v>
      </c>
      <c r="CH382">
        <v>1</v>
      </c>
      <c r="CI382">
        <v>0</v>
      </c>
      <c r="CJ382">
        <v>1</v>
      </c>
      <c r="CK382">
        <v>0</v>
      </c>
      <c r="CL382">
        <v>1</v>
      </c>
      <c r="CM382">
        <v>0</v>
      </c>
      <c r="CN382">
        <v>0</v>
      </c>
      <c r="CO382">
        <v>2</v>
      </c>
      <c r="CP382">
        <v>1</v>
      </c>
      <c r="CQ382">
        <v>0</v>
      </c>
      <c r="CR382">
        <v>0</v>
      </c>
      <c r="CS382">
        <v>0</v>
      </c>
      <c r="CT382">
        <v>1</v>
      </c>
      <c r="CU382">
        <v>0</v>
      </c>
      <c r="CV382">
        <v>0</v>
      </c>
      <c r="CW382">
        <v>0</v>
      </c>
      <c r="CX382">
        <v>0</v>
      </c>
      <c r="CY382">
        <v>1</v>
      </c>
      <c r="CZ382">
        <v>0</v>
      </c>
      <c r="DA382">
        <v>13</v>
      </c>
      <c r="DB382">
        <v>9</v>
      </c>
      <c r="DC382">
        <v>6</v>
      </c>
      <c r="DD382">
        <v>0</v>
      </c>
      <c r="DE382">
        <v>1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1</v>
      </c>
      <c r="DQ382">
        <v>0</v>
      </c>
      <c r="DR382">
        <v>0</v>
      </c>
      <c r="DS382">
        <v>1</v>
      </c>
      <c r="DT382">
        <v>0</v>
      </c>
      <c r="DU382">
        <v>0</v>
      </c>
      <c r="DV382">
        <v>0</v>
      </c>
      <c r="DW382">
        <v>9</v>
      </c>
      <c r="DX382">
        <v>14</v>
      </c>
      <c r="DY382">
        <v>8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1</v>
      </c>
      <c r="EF382">
        <v>1</v>
      </c>
      <c r="EG382">
        <v>0</v>
      </c>
      <c r="EH382">
        <v>0</v>
      </c>
      <c r="EI382">
        <v>2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2</v>
      </c>
      <c r="ES382">
        <v>14</v>
      </c>
      <c r="ET382">
        <v>16</v>
      </c>
      <c r="EU382">
        <v>5</v>
      </c>
      <c r="EV382">
        <v>1</v>
      </c>
      <c r="EW382">
        <v>1</v>
      </c>
      <c r="EX382">
        <v>0</v>
      </c>
      <c r="EY382">
        <v>0</v>
      </c>
      <c r="EZ382">
        <v>0</v>
      </c>
      <c r="FA382">
        <v>3</v>
      </c>
      <c r="FB382">
        <v>0</v>
      </c>
      <c r="FC382">
        <v>0</v>
      </c>
      <c r="FD382">
        <v>5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1</v>
      </c>
      <c r="FK382">
        <v>16</v>
      </c>
      <c r="FL382">
        <v>15</v>
      </c>
      <c r="FM382">
        <v>9</v>
      </c>
      <c r="FN382">
        <v>2</v>
      </c>
      <c r="FO382">
        <v>0</v>
      </c>
      <c r="FP382">
        <v>0</v>
      </c>
      <c r="FQ382">
        <v>0</v>
      </c>
      <c r="FR382">
        <v>1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1</v>
      </c>
      <c r="GA382">
        <v>0</v>
      </c>
      <c r="GB382">
        <v>0</v>
      </c>
      <c r="GC382">
        <v>0</v>
      </c>
      <c r="GD382">
        <v>0</v>
      </c>
      <c r="GE382">
        <v>2</v>
      </c>
      <c r="GF382">
        <v>0</v>
      </c>
      <c r="GG382">
        <v>15</v>
      </c>
      <c r="GH382">
        <v>2</v>
      </c>
      <c r="GI382">
        <v>1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 t="s">
        <v>0</v>
      </c>
      <c r="GQ382">
        <v>0</v>
      </c>
      <c r="GR382">
        <v>0</v>
      </c>
      <c r="GS382" t="s">
        <v>0</v>
      </c>
      <c r="GT382">
        <v>0</v>
      </c>
      <c r="GU382">
        <v>0</v>
      </c>
      <c r="GV382">
        <v>1</v>
      </c>
      <c r="GW382">
        <v>0</v>
      </c>
      <c r="GX382">
        <v>0</v>
      </c>
      <c r="GY382">
        <v>2</v>
      </c>
    </row>
    <row r="383" spans="1:207">
      <c r="A383" t="s">
        <v>558</v>
      </c>
      <c r="B383" t="s">
        <v>543</v>
      </c>
      <c r="C383" t="str">
        <f>"281409"</f>
        <v>281409</v>
      </c>
      <c r="D383" t="s">
        <v>557</v>
      </c>
      <c r="E383">
        <v>12</v>
      </c>
      <c r="F383">
        <v>535</v>
      </c>
      <c r="G383">
        <v>410</v>
      </c>
      <c r="H383">
        <v>229</v>
      </c>
      <c r="I383">
        <v>181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181</v>
      </c>
      <c r="T383">
        <v>0</v>
      </c>
      <c r="U383">
        <v>0</v>
      </c>
      <c r="V383">
        <v>181</v>
      </c>
      <c r="W383">
        <v>7</v>
      </c>
      <c r="X383">
        <v>6</v>
      </c>
      <c r="Y383">
        <v>1</v>
      </c>
      <c r="Z383">
        <v>0</v>
      </c>
      <c r="AA383">
        <v>174</v>
      </c>
      <c r="AB383">
        <v>38</v>
      </c>
      <c r="AC383">
        <v>16</v>
      </c>
      <c r="AD383">
        <v>1</v>
      </c>
      <c r="AE383">
        <v>1</v>
      </c>
      <c r="AF383">
        <v>0</v>
      </c>
      <c r="AG383">
        <v>1</v>
      </c>
      <c r="AH383">
        <v>0</v>
      </c>
      <c r="AI383">
        <v>0</v>
      </c>
      <c r="AJ383">
        <v>1</v>
      </c>
      <c r="AK383">
        <v>0</v>
      </c>
      <c r="AL383">
        <v>4</v>
      </c>
      <c r="AM383">
        <v>0</v>
      </c>
      <c r="AN383">
        <v>1</v>
      </c>
      <c r="AO383">
        <v>0</v>
      </c>
      <c r="AP383">
        <v>2</v>
      </c>
      <c r="AQ383">
        <v>3</v>
      </c>
      <c r="AR383">
        <v>1</v>
      </c>
      <c r="AS383">
        <v>2</v>
      </c>
      <c r="AT383">
        <v>0</v>
      </c>
      <c r="AU383">
        <v>2</v>
      </c>
      <c r="AV383">
        <v>3</v>
      </c>
      <c r="AW383">
        <v>38</v>
      </c>
      <c r="AX383">
        <v>66</v>
      </c>
      <c r="AY383">
        <v>14</v>
      </c>
      <c r="AZ383">
        <v>3</v>
      </c>
      <c r="BA383">
        <v>9</v>
      </c>
      <c r="BB383">
        <v>5</v>
      </c>
      <c r="BC383">
        <v>3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1</v>
      </c>
      <c r="BM383">
        <v>3</v>
      </c>
      <c r="BN383">
        <v>0</v>
      </c>
      <c r="BO383">
        <v>0</v>
      </c>
      <c r="BP383">
        <v>0</v>
      </c>
      <c r="BQ383">
        <v>25</v>
      </c>
      <c r="BR383">
        <v>1</v>
      </c>
      <c r="BS383">
        <v>66</v>
      </c>
      <c r="BT383">
        <v>3</v>
      </c>
      <c r="BU383">
        <v>2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1</v>
      </c>
      <c r="CE383">
        <v>3</v>
      </c>
      <c r="CF383">
        <v>9</v>
      </c>
      <c r="CG383">
        <v>4</v>
      </c>
      <c r="CH383">
        <v>0</v>
      </c>
      <c r="CI383">
        <v>0</v>
      </c>
      <c r="CJ383">
        <v>0</v>
      </c>
      <c r="CK383">
        <v>0</v>
      </c>
      <c r="CL383">
        <v>2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1</v>
      </c>
      <c r="CU383">
        <v>0</v>
      </c>
      <c r="CV383">
        <v>0</v>
      </c>
      <c r="CW383">
        <v>0</v>
      </c>
      <c r="CX383">
        <v>1</v>
      </c>
      <c r="CY383">
        <v>0</v>
      </c>
      <c r="CZ383">
        <v>1</v>
      </c>
      <c r="DA383">
        <v>9</v>
      </c>
      <c r="DB383">
        <v>13</v>
      </c>
      <c r="DC383">
        <v>8</v>
      </c>
      <c r="DD383">
        <v>1</v>
      </c>
      <c r="DE383">
        <v>1</v>
      </c>
      <c r="DF383">
        <v>0</v>
      </c>
      <c r="DG383">
        <v>1</v>
      </c>
      <c r="DH383">
        <v>0</v>
      </c>
      <c r="DI383">
        <v>0</v>
      </c>
      <c r="DJ383">
        <v>0</v>
      </c>
      <c r="DK383">
        <v>1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1</v>
      </c>
      <c r="DW383">
        <v>13</v>
      </c>
      <c r="DX383">
        <v>15</v>
      </c>
      <c r="DY383">
        <v>11</v>
      </c>
      <c r="DZ383">
        <v>0</v>
      </c>
      <c r="EA383">
        <v>0</v>
      </c>
      <c r="EB383">
        <v>1</v>
      </c>
      <c r="EC383">
        <v>0</v>
      </c>
      <c r="ED383">
        <v>0</v>
      </c>
      <c r="EE383">
        <v>0</v>
      </c>
      <c r="EF383">
        <v>1</v>
      </c>
      <c r="EG383">
        <v>0</v>
      </c>
      <c r="EH383">
        <v>2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15</v>
      </c>
      <c r="ET383">
        <v>20</v>
      </c>
      <c r="EU383">
        <v>7</v>
      </c>
      <c r="EV383">
        <v>0</v>
      </c>
      <c r="EW383">
        <v>0</v>
      </c>
      <c r="EX383">
        <v>0</v>
      </c>
      <c r="EY383">
        <v>0</v>
      </c>
      <c r="EZ383">
        <v>3</v>
      </c>
      <c r="FA383">
        <v>3</v>
      </c>
      <c r="FB383">
        <v>1</v>
      </c>
      <c r="FC383">
        <v>2</v>
      </c>
      <c r="FD383">
        <v>1</v>
      </c>
      <c r="FE383">
        <v>0</v>
      </c>
      <c r="FF383">
        <v>1</v>
      </c>
      <c r="FG383">
        <v>0</v>
      </c>
      <c r="FH383">
        <v>0</v>
      </c>
      <c r="FI383">
        <v>0</v>
      </c>
      <c r="FJ383">
        <v>2</v>
      </c>
      <c r="FK383">
        <v>20</v>
      </c>
      <c r="FL383">
        <v>10</v>
      </c>
      <c r="FM383">
        <v>6</v>
      </c>
      <c r="FN383">
        <v>2</v>
      </c>
      <c r="FO383">
        <v>0</v>
      </c>
      <c r="FP383">
        <v>0</v>
      </c>
      <c r="FQ383">
        <v>0</v>
      </c>
      <c r="FR383">
        <v>1</v>
      </c>
      <c r="FS383">
        <v>1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10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 t="s">
        <v>0</v>
      </c>
      <c r="GQ383">
        <v>0</v>
      </c>
      <c r="GR383">
        <v>0</v>
      </c>
      <c r="GS383" t="s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</row>
    <row r="384" spans="1:207">
      <c r="A384" t="s">
        <v>556</v>
      </c>
      <c r="B384" t="s">
        <v>543</v>
      </c>
      <c r="C384" t="str">
        <f>"281409"</f>
        <v>281409</v>
      </c>
      <c r="D384" t="s">
        <v>555</v>
      </c>
      <c r="E384">
        <v>13</v>
      </c>
      <c r="F384">
        <v>762</v>
      </c>
      <c r="G384">
        <v>580</v>
      </c>
      <c r="H384">
        <v>334</v>
      </c>
      <c r="I384">
        <v>246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246</v>
      </c>
      <c r="T384">
        <v>0</v>
      </c>
      <c r="U384">
        <v>0</v>
      </c>
      <c r="V384">
        <v>246</v>
      </c>
      <c r="W384">
        <v>12</v>
      </c>
      <c r="X384">
        <v>9</v>
      </c>
      <c r="Y384">
        <v>3</v>
      </c>
      <c r="Z384">
        <v>0</v>
      </c>
      <c r="AA384">
        <v>234</v>
      </c>
      <c r="AB384">
        <v>70</v>
      </c>
      <c r="AC384">
        <v>28</v>
      </c>
      <c r="AD384">
        <v>1</v>
      </c>
      <c r="AE384">
        <v>2</v>
      </c>
      <c r="AF384">
        <v>3</v>
      </c>
      <c r="AG384">
        <v>1</v>
      </c>
      <c r="AH384">
        <v>3</v>
      </c>
      <c r="AI384">
        <v>6</v>
      </c>
      <c r="AJ384">
        <v>1</v>
      </c>
      <c r="AK384">
        <v>2</v>
      </c>
      <c r="AL384">
        <v>3</v>
      </c>
      <c r="AM384">
        <v>2</v>
      </c>
      <c r="AN384">
        <v>0</v>
      </c>
      <c r="AO384">
        <v>1</v>
      </c>
      <c r="AP384">
        <v>2</v>
      </c>
      <c r="AQ384">
        <v>5</v>
      </c>
      <c r="AR384">
        <v>0</v>
      </c>
      <c r="AS384">
        <v>0</v>
      </c>
      <c r="AT384">
        <v>7</v>
      </c>
      <c r="AU384">
        <v>0</v>
      </c>
      <c r="AV384">
        <v>3</v>
      </c>
      <c r="AW384">
        <v>70</v>
      </c>
      <c r="AX384">
        <v>76</v>
      </c>
      <c r="AY384">
        <v>15</v>
      </c>
      <c r="AZ384">
        <v>3</v>
      </c>
      <c r="BA384">
        <v>19</v>
      </c>
      <c r="BB384">
        <v>4</v>
      </c>
      <c r="BC384">
        <v>0</v>
      </c>
      <c r="BD384">
        <v>1</v>
      </c>
      <c r="BE384">
        <v>0</v>
      </c>
      <c r="BF384">
        <v>0</v>
      </c>
      <c r="BG384">
        <v>0</v>
      </c>
      <c r="BH384">
        <v>0</v>
      </c>
      <c r="BI384">
        <v>1</v>
      </c>
      <c r="BJ384">
        <v>1</v>
      </c>
      <c r="BK384">
        <v>0</v>
      </c>
      <c r="BL384">
        <v>0</v>
      </c>
      <c r="BM384">
        <v>1</v>
      </c>
      <c r="BN384">
        <v>0</v>
      </c>
      <c r="BO384">
        <v>0</v>
      </c>
      <c r="BP384">
        <v>0</v>
      </c>
      <c r="BQ384">
        <v>31</v>
      </c>
      <c r="BR384">
        <v>0</v>
      </c>
      <c r="BS384">
        <v>76</v>
      </c>
      <c r="BT384">
        <v>7</v>
      </c>
      <c r="BU384">
        <v>4</v>
      </c>
      <c r="BV384">
        <v>1</v>
      </c>
      <c r="BW384">
        <v>0</v>
      </c>
      <c r="BX384">
        <v>1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7</v>
      </c>
      <c r="CF384">
        <v>13</v>
      </c>
      <c r="CG384">
        <v>6</v>
      </c>
      <c r="CH384">
        <v>3</v>
      </c>
      <c r="CI384">
        <v>0</v>
      </c>
      <c r="CJ384">
        <v>0</v>
      </c>
      <c r="CK384">
        <v>0</v>
      </c>
      <c r="CL384">
        <v>1</v>
      </c>
      <c r="CM384">
        <v>1</v>
      </c>
      <c r="CN384">
        <v>1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1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13</v>
      </c>
      <c r="DB384">
        <v>13</v>
      </c>
      <c r="DC384">
        <v>7</v>
      </c>
      <c r="DD384">
        <v>1</v>
      </c>
      <c r="DE384">
        <v>0</v>
      </c>
      <c r="DF384">
        <v>0</v>
      </c>
      <c r="DG384">
        <v>1</v>
      </c>
      <c r="DH384">
        <v>0</v>
      </c>
      <c r="DI384">
        <v>0</v>
      </c>
      <c r="DJ384">
        <v>0</v>
      </c>
      <c r="DK384">
        <v>0</v>
      </c>
      <c r="DL384">
        <v>1</v>
      </c>
      <c r="DM384">
        <v>0</v>
      </c>
      <c r="DN384">
        <v>0</v>
      </c>
      <c r="DO384">
        <v>0</v>
      </c>
      <c r="DP384">
        <v>1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2</v>
      </c>
      <c r="DW384">
        <v>13</v>
      </c>
      <c r="DX384">
        <v>23</v>
      </c>
      <c r="DY384">
        <v>15</v>
      </c>
      <c r="DZ384">
        <v>4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1</v>
      </c>
      <c r="EG384">
        <v>0</v>
      </c>
      <c r="EH384">
        <v>0</v>
      </c>
      <c r="EI384">
        <v>1</v>
      </c>
      <c r="EJ384">
        <v>0</v>
      </c>
      <c r="EK384">
        <v>0</v>
      </c>
      <c r="EL384">
        <v>0</v>
      </c>
      <c r="EM384">
        <v>1</v>
      </c>
      <c r="EN384">
        <v>0</v>
      </c>
      <c r="EO384">
        <v>0</v>
      </c>
      <c r="EP384">
        <v>1</v>
      </c>
      <c r="EQ384">
        <v>0</v>
      </c>
      <c r="ER384">
        <v>0</v>
      </c>
      <c r="ES384">
        <v>23</v>
      </c>
      <c r="ET384">
        <v>23</v>
      </c>
      <c r="EU384">
        <v>2</v>
      </c>
      <c r="EV384">
        <v>0</v>
      </c>
      <c r="EW384">
        <v>2</v>
      </c>
      <c r="EX384">
        <v>1</v>
      </c>
      <c r="EY384">
        <v>2</v>
      </c>
      <c r="EZ384">
        <v>0</v>
      </c>
      <c r="FA384">
        <v>5</v>
      </c>
      <c r="FB384">
        <v>0</v>
      </c>
      <c r="FC384">
        <v>1</v>
      </c>
      <c r="FD384">
        <v>7</v>
      </c>
      <c r="FE384">
        <v>0</v>
      </c>
      <c r="FF384">
        <v>0</v>
      </c>
      <c r="FG384">
        <v>0</v>
      </c>
      <c r="FH384">
        <v>0</v>
      </c>
      <c r="FI384">
        <v>1</v>
      </c>
      <c r="FJ384">
        <v>2</v>
      </c>
      <c r="FK384">
        <v>23</v>
      </c>
      <c r="FL384">
        <v>7</v>
      </c>
      <c r="FM384">
        <v>4</v>
      </c>
      <c r="FN384">
        <v>0</v>
      </c>
      <c r="FO384">
        <v>0</v>
      </c>
      <c r="FP384">
        <v>0</v>
      </c>
      <c r="FQ384">
        <v>0</v>
      </c>
      <c r="FR384">
        <v>2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1</v>
      </c>
      <c r="GG384">
        <v>7</v>
      </c>
      <c r="GH384">
        <v>2</v>
      </c>
      <c r="GI384">
        <v>0</v>
      </c>
      <c r="GJ384">
        <v>2</v>
      </c>
      <c r="GK384">
        <v>0</v>
      </c>
      <c r="GL384">
        <v>0</v>
      </c>
      <c r="GM384">
        <v>0</v>
      </c>
      <c r="GN384">
        <v>0</v>
      </c>
      <c r="GO384">
        <v>0</v>
      </c>
      <c r="GP384" t="s">
        <v>0</v>
      </c>
      <c r="GQ384">
        <v>0</v>
      </c>
      <c r="GR384">
        <v>0</v>
      </c>
      <c r="GS384" t="s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2</v>
      </c>
    </row>
    <row r="385" spans="1:207">
      <c r="A385" t="s">
        <v>554</v>
      </c>
      <c r="B385" t="s">
        <v>543</v>
      </c>
      <c r="C385" t="str">
        <f>"281409"</f>
        <v>281409</v>
      </c>
      <c r="D385" t="s">
        <v>553</v>
      </c>
      <c r="E385">
        <v>14</v>
      </c>
      <c r="F385">
        <v>831</v>
      </c>
      <c r="G385">
        <v>640</v>
      </c>
      <c r="H385">
        <v>345</v>
      </c>
      <c r="I385">
        <v>295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295</v>
      </c>
      <c r="T385">
        <v>0</v>
      </c>
      <c r="U385">
        <v>0</v>
      </c>
      <c r="V385">
        <v>295</v>
      </c>
      <c r="W385">
        <v>20</v>
      </c>
      <c r="X385">
        <v>15</v>
      </c>
      <c r="Y385">
        <v>3</v>
      </c>
      <c r="Z385">
        <v>0</v>
      </c>
      <c r="AA385">
        <v>275</v>
      </c>
      <c r="AB385">
        <v>45</v>
      </c>
      <c r="AC385">
        <v>24</v>
      </c>
      <c r="AD385">
        <v>4</v>
      </c>
      <c r="AE385">
        <v>3</v>
      </c>
      <c r="AF385">
        <v>2</v>
      </c>
      <c r="AG385">
        <v>0</v>
      </c>
      <c r="AH385">
        <v>1</v>
      </c>
      <c r="AI385">
        <v>2</v>
      </c>
      <c r="AJ385">
        <v>1</v>
      </c>
      <c r="AK385">
        <v>0</v>
      </c>
      <c r="AL385">
        <v>2</v>
      </c>
      <c r="AM385">
        <v>2</v>
      </c>
      <c r="AN385">
        <v>0</v>
      </c>
      <c r="AO385">
        <v>1</v>
      </c>
      <c r="AP385">
        <v>0</v>
      </c>
      <c r="AQ385">
        <v>0</v>
      </c>
      <c r="AR385">
        <v>2</v>
      </c>
      <c r="AS385">
        <v>1</v>
      </c>
      <c r="AT385">
        <v>0</v>
      </c>
      <c r="AU385">
        <v>0</v>
      </c>
      <c r="AV385">
        <v>0</v>
      </c>
      <c r="AW385">
        <v>45</v>
      </c>
      <c r="AX385">
        <v>107</v>
      </c>
      <c r="AY385">
        <v>14</v>
      </c>
      <c r="AZ385">
        <v>9</v>
      </c>
      <c r="BA385">
        <v>21</v>
      </c>
      <c r="BB385">
        <v>18</v>
      </c>
      <c r="BC385">
        <v>1</v>
      </c>
      <c r="BD385">
        <v>1</v>
      </c>
      <c r="BE385">
        <v>0</v>
      </c>
      <c r="BF385">
        <v>2</v>
      </c>
      <c r="BG385">
        <v>1</v>
      </c>
      <c r="BH385">
        <v>1</v>
      </c>
      <c r="BI385">
        <v>2</v>
      </c>
      <c r="BJ385">
        <v>1</v>
      </c>
      <c r="BK385">
        <v>0</v>
      </c>
      <c r="BL385">
        <v>2</v>
      </c>
      <c r="BM385">
        <v>1</v>
      </c>
      <c r="BN385">
        <v>0</v>
      </c>
      <c r="BO385">
        <v>1</v>
      </c>
      <c r="BP385">
        <v>0</v>
      </c>
      <c r="BQ385">
        <v>27</v>
      </c>
      <c r="BR385">
        <v>5</v>
      </c>
      <c r="BS385">
        <v>107</v>
      </c>
      <c r="BT385">
        <v>15</v>
      </c>
      <c r="BU385">
        <v>7</v>
      </c>
      <c r="BV385">
        <v>2</v>
      </c>
      <c r="BW385">
        <v>0</v>
      </c>
      <c r="BX385">
        <v>3</v>
      </c>
      <c r="BY385">
        <v>1</v>
      </c>
      <c r="BZ385">
        <v>1</v>
      </c>
      <c r="CA385">
        <v>0</v>
      </c>
      <c r="CB385">
        <v>0</v>
      </c>
      <c r="CC385">
        <v>0</v>
      </c>
      <c r="CD385">
        <v>1</v>
      </c>
      <c r="CE385">
        <v>15</v>
      </c>
      <c r="CF385">
        <v>4</v>
      </c>
      <c r="CG385">
        <v>2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1</v>
      </c>
      <c r="CT385">
        <v>0</v>
      </c>
      <c r="CU385">
        <v>0</v>
      </c>
      <c r="CV385">
        <v>0</v>
      </c>
      <c r="CW385">
        <v>1</v>
      </c>
      <c r="CX385">
        <v>0</v>
      </c>
      <c r="CY385">
        <v>0</v>
      </c>
      <c r="CZ385">
        <v>0</v>
      </c>
      <c r="DA385">
        <v>4</v>
      </c>
      <c r="DB385">
        <v>40</v>
      </c>
      <c r="DC385">
        <v>30</v>
      </c>
      <c r="DD385">
        <v>1</v>
      </c>
      <c r="DE385">
        <v>0</v>
      </c>
      <c r="DF385">
        <v>0</v>
      </c>
      <c r="DG385">
        <v>1</v>
      </c>
      <c r="DH385">
        <v>0</v>
      </c>
      <c r="DI385">
        <v>1</v>
      </c>
      <c r="DJ385">
        <v>0</v>
      </c>
      <c r="DK385">
        <v>0</v>
      </c>
      <c r="DL385">
        <v>1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6</v>
      </c>
      <c r="DW385">
        <v>40</v>
      </c>
      <c r="DX385">
        <v>20</v>
      </c>
      <c r="DY385">
        <v>17</v>
      </c>
      <c r="DZ385">
        <v>0</v>
      </c>
      <c r="EA385">
        <v>0</v>
      </c>
      <c r="EB385">
        <v>1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1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1</v>
      </c>
      <c r="EO385">
        <v>0</v>
      </c>
      <c r="EP385">
        <v>0</v>
      </c>
      <c r="EQ385">
        <v>0</v>
      </c>
      <c r="ER385">
        <v>0</v>
      </c>
      <c r="ES385">
        <v>20</v>
      </c>
      <c r="ET385">
        <v>21</v>
      </c>
      <c r="EU385">
        <v>8</v>
      </c>
      <c r="EV385">
        <v>0</v>
      </c>
      <c r="EW385">
        <v>1</v>
      </c>
      <c r="EX385">
        <v>0</v>
      </c>
      <c r="EY385">
        <v>0</v>
      </c>
      <c r="EZ385">
        <v>2</v>
      </c>
      <c r="FA385">
        <v>2</v>
      </c>
      <c r="FB385">
        <v>0</v>
      </c>
      <c r="FC385">
        <v>0</v>
      </c>
      <c r="FD385">
        <v>5</v>
      </c>
      <c r="FE385">
        <v>1</v>
      </c>
      <c r="FF385">
        <v>0</v>
      </c>
      <c r="FG385">
        <v>1</v>
      </c>
      <c r="FH385">
        <v>0</v>
      </c>
      <c r="FI385">
        <v>0</v>
      </c>
      <c r="FJ385">
        <v>1</v>
      </c>
      <c r="FK385">
        <v>21</v>
      </c>
      <c r="FL385">
        <v>18</v>
      </c>
      <c r="FM385">
        <v>7</v>
      </c>
      <c r="FN385">
        <v>1</v>
      </c>
      <c r="FO385">
        <v>2</v>
      </c>
      <c r="FP385">
        <v>3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1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1</v>
      </c>
      <c r="GC385">
        <v>0</v>
      </c>
      <c r="GD385">
        <v>0</v>
      </c>
      <c r="GE385">
        <v>3</v>
      </c>
      <c r="GF385">
        <v>0</v>
      </c>
      <c r="GG385">
        <v>18</v>
      </c>
      <c r="GH385">
        <v>5</v>
      </c>
      <c r="GI385">
        <v>3</v>
      </c>
      <c r="GJ385">
        <v>1</v>
      </c>
      <c r="GK385">
        <v>0</v>
      </c>
      <c r="GL385">
        <v>0</v>
      </c>
      <c r="GM385">
        <v>0</v>
      </c>
      <c r="GN385">
        <v>0</v>
      </c>
      <c r="GO385">
        <v>0</v>
      </c>
      <c r="GP385" t="s">
        <v>0</v>
      </c>
      <c r="GQ385">
        <v>1</v>
      </c>
      <c r="GR385">
        <v>0</v>
      </c>
      <c r="GS385" t="s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5</v>
      </c>
    </row>
    <row r="386" spans="1:207">
      <c r="A386" t="s">
        <v>552</v>
      </c>
      <c r="B386" t="s">
        <v>543</v>
      </c>
      <c r="C386" t="str">
        <f>"281409"</f>
        <v>281409</v>
      </c>
      <c r="D386" t="s">
        <v>551</v>
      </c>
      <c r="E386">
        <v>15</v>
      </c>
      <c r="F386">
        <v>579</v>
      </c>
      <c r="G386">
        <v>440</v>
      </c>
      <c r="H386">
        <v>226</v>
      </c>
      <c r="I386">
        <v>214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214</v>
      </c>
      <c r="T386">
        <v>0</v>
      </c>
      <c r="U386">
        <v>0</v>
      </c>
      <c r="V386">
        <v>214</v>
      </c>
      <c r="W386">
        <v>1</v>
      </c>
      <c r="X386">
        <v>1</v>
      </c>
      <c r="Y386">
        <v>0</v>
      </c>
      <c r="Z386">
        <v>0</v>
      </c>
      <c r="AA386">
        <v>213</v>
      </c>
      <c r="AB386">
        <v>61</v>
      </c>
      <c r="AC386">
        <v>25</v>
      </c>
      <c r="AD386">
        <v>1</v>
      </c>
      <c r="AE386">
        <v>6</v>
      </c>
      <c r="AF386">
        <v>1</v>
      </c>
      <c r="AG386">
        <v>2</v>
      </c>
      <c r="AH386">
        <v>0</v>
      </c>
      <c r="AI386">
        <v>0</v>
      </c>
      <c r="AJ386">
        <v>0</v>
      </c>
      <c r="AK386">
        <v>0</v>
      </c>
      <c r="AL386">
        <v>9</v>
      </c>
      <c r="AM386">
        <v>0</v>
      </c>
      <c r="AN386">
        <v>0</v>
      </c>
      <c r="AO386">
        <v>0</v>
      </c>
      <c r="AP386">
        <v>1</v>
      </c>
      <c r="AQ386">
        <v>2</v>
      </c>
      <c r="AR386">
        <v>2</v>
      </c>
      <c r="AS386">
        <v>0</v>
      </c>
      <c r="AT386">
        <v>2</v>
      </c>
      <c r="AU386">
        <v>6</v>
      </c>
      <c r="AV386">
        <v>4</v>
      </c>
      <c r="AW386">
        <v>61</v>
      </c>
      <c r="AX386">
        <v>57</v>
      </c>
      <c r="AY386">
        <v>4</v>
      </c>
      <c r="AZ386">
        <v>4</v>
      </c>
      <c r="BA386">
        <v>11</v>
      </c>
      <c r="BB386">
        <v>5</v>
      </c>
      <c r="BC386">
        <v>4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28</v>
      </c>
      <c r="BR386">
        <v>0</v>
      </c>
      <c r="BS386">
        <v>57</v>
      </c>
      <c r="BT386">
        <v>6</v>
      </c>
      <c r="BU386">
        <v>3</v>
      </c>
      <c r="BV386">
        <v>0</v>
      </c>
      <c r="BW386">
        <v>2</v>
      </c>
      <c r="BX386">
        <v>1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6</v>
      </c>
      <c r="CF386">
        <v>9</v>
      </c>
      <c r="CG386">
        <v>3</v>
      </c>
      <c r="CH386">
        <v>0</v>
      </c>
      <c r="CI386">
        <v>1</v>
      </c>
      <c r="CJ386">
        <v>0</v>
      </c>
      <c r="CK386">
        <v>0</v>
      </c>
      <c r="CL386">
        <v>1</v>
      </c>
      <c r="CM386">
        <v>0</v>
      </c>
      <c r="CN386">
        <v>0</v>
      </c>
      <c r="CO386">
        <v>1</v>
      </c>
      <c r="CP386">
        <v>0</v>
      </c>
      <c r="CQ386">
        <v>0</v>
      </c>
      <c r="CR386">
        <v>0</v>
      </c>
      <c r="CS386">
        <v>0</v>
      </c>
      <c r="CT386">
        <v>2</v>
      </c>
      <c r="CU386">
        <v>0</v>
      </c>
      <c r="CV386">
        <v>1</v>
      </c>
      <c r="CW386">
        <v>0</v>
      </c>
      <c r="CX386">
        <v>0</v>
      </c>
      <c r="CY386">
        <v>0</v>
      </c>
      <c r="CZ386">
        <v>0</v>
      </c>
      <c r="DA386">
        <v>9</v>
      </c>
      <c r="DB386">
        <v>29</v>
      </c>
      <c r="DC386">
        <v>27</v>
      </c>
      <c r="DD386">
        <v>1</v>
      </c>
      <c r="DE386">
        <v>1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29</v>
      </c>
      <c r="DX386">
        <v>11</v>
      </c>
      <c r="DY386">
        <v>10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1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11</v>
      </c>
      <c r="ET386">
        <v>23</v>
      </c>
      <c r="EU386">
        <v>5</v>
      </c>
      <c r="EV386">
        <v>3</v>
      </c>
      <c r="EW386">
        <v>2</v>
      </c>
      <c r="EX386">
        <v>2</v>
      </c>
      <c r="EY386">
        <v>4</v>
      </c>
      <c r="EZ386">
        <v>0</v>
      </c>
      <c r="FA386">
        <v>0</v>
      </c>
      <c r="FB386">
        <v>0</v>
      </c>
      <c r="FC386">
        <v>1</v>
      </c>
      <c r="FD386">
        <v>3</v>
      </c>
      <c r="FE386">
        <v>1</v>
      </c>
      <c r="FF386">
        <v>0</v>
      </c>
      <c r="FG386">
        <v>0</v>
      </c>
      <c r="FH386">
        <v>1</v>
      </c>
      <c r="FI386">
        <v>0</v>
      </c>
      <c r="FJ386">
        <v>1</v>
      </c>
      <c r="FK386">
        <v>23</v>
      </c>
      <c r="FL386">
        <v>17</v>
      </c>
      <c r="FM386">
        <v>2</v>
      </c>
      <c r="FN386">
        <v>0</v>
      </c>
      <c r="FO386">
        <v>2</v>
      </c>
      <c r="FP386">
        <v>9</v>
      </c>
      <c r="FQ386">
        <v>0</v>
      </c>
      <c r="FR386">
        <v>0</v>
      </c>
      <c r="FS386">
        <v>2</v>
      </c>
      <c r="FT386">
        <v>0</v>
      </c>
      <c r="FU386">
        <v>0</v>
      </c>
      <c r="FV386">
        <v>1</v>
      </c>
      <c r="FW386">
        <v>0</v>
      </c>
      <c r="FX386">
        <v>0</v>
      </c>
      <c r="FY386">
        <v>1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17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 t="s">
        <v>0</v>
      </c>
      <c r="GQ386">
        <v>0</v>
      </c>
      <c r="GR386">
        <v>0</v>
      </c>
      <c r="GS386" t="s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</row>
    <row r="387" spans="1:207">
      <c r="A387" t="s">
        <v>550</v>
      </c>
      <c r="B387" t="s">
        <v>543</v>
      </c>
      <c r="C387" t="str">
        <f>"281409"</f>
        <v>281409</v>
      </c>
      <c r="D387" t="s">
        <v>549</v>
      </c>
      <c r="E387">
        <v>16</v>
      </c>
      <c r="F387">
        <v>298</v>
      </c>
      <c r="G387">
        <v>220</v>
      </c>
      <c r="H387">
        <v>106</v>
      </c>
      <c r="I387">
        <v>114</v>
      </c>
      <c r="J387">
        <v>0</v>
      </c>
      <c r="K387">
        <v>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114</v>
      </c>
      <c r="T387">
        <v>0</v>
      </c>
      <c r="U387">
        <v>0</v>
      </c>
      <c r="V387">
        <v>114</v>
      </c>
      <c r="W387">
        <v>3</v>
      </c>
      <c r="X387">
        <v>2</v>
      </c>
      <c r="Y387">
        <v>1</v>
      </c>
      <c r="Z387">
        <v>0</v>
      </c>
      <c r="AA387">
        <v>111</v>
      </c>
      <c r="AB387">
        <v>41</v>
      </c>
      <c r="AC387">
        <v>18</v>
      </c>
      <c r="AD387">
        <v>2</v>
      </c>
      <c r="AE387">
        <v>0</v>
      </c>
      <c r="AF387">
        <v>3</v>
      </c>
      <c r="AG387">
        <v>1</v>
      </c>
      <c r="AH387">
        <v>0</v>
      </c>
      <c r="AI387">
        <v>0</v>
      </c>
      <c r="AJ387">
        <v>2</v>
      </c>
      <c r="AK387">
        <v>0</v>
      </c>
      <c r="AL387">
        <v>2</v>
      </c>
      <c r="AM387">
        <v>1</v>
      </c>
      <c r="AN387">
        <v>0</v>
      </c>
      <c r="AO387">
        <v>0</v>
      </c>
      <c r="AP387">
        <v>0</v>
      </c>
      <c r="AQ387">
        <v>2</v>
      </c>
      <c r="AR387">
        <v>0</v>
      </c>
      <c r="AS387">
        <v>0</v>
      </c>
      <c r="AT387">
        <v>2</v>
      </c>
      <c r="AU387">
        <v>7</v>
      </c>
      <c r="AV387">
        <v>1</v>
      </c>
      <c r="AW387">
        <v>41</v>
      </c>
      <c r="AX387">
        <v>28</v>
      </c>
      <c r="AY387">
        <v>3</v>
      </c>
      <c r="AZ387">
        <v>5</v>
      </c>
      <c r="BA387">
        <v>2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13</v>
      </c>
      <c r="BR387">
        <v>0</v>
      </c>
      <c r="BS387">
        <v>28</v>
      </c>
      <c r="BT387">
        <v>4</v>
      </c>
      <c r="BU387">
        <v>1</v>
      </c>
      <c r="BV387">
        <v>0</v>
      </c>
      <c r="BW387">
        <v>0</v>
      </c>
      <c r="BX387">
        <v>2</v>
      </c>
      <c r="BY387">
        <v>1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4</v>
      </c>
      <c r="CF387">
        <v>8</v>
      </c>
      <c r="CG387">
        <v>4</v>
      </c>
      <c r="CH387">
        <v>2</v>
      </c>
      <c r="CI387">
        <v>0</v>
      </c>
      <c r="CJ387">
        <v>0</v>
      </c>
      <c r="CK387">
        <v>1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1</v>
      </c>
      <c r="CW387">
        <v>0</v>
      </c>
      <c r="CX387">
        <v>0</v>
      </c>
      <c r="CY387">
        <v>0</v>
      </c>
      <c r="CZ387">
        <v>0</v>
      </c>
      <c r="DA387">
        <v>8</v>
      </c>
      <c r="DB387">
        <v>9</v>
      </c>
      <c r="DC387">
        <v>6</v>
      </c>
      <c r="DD387">
        <v>0</v>
      </c>
      <c r="DE387">
        <v>1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2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9</v>
      </c>
      <c r="DX387">
        <v>9</v>
      </c>
      <c r="DY387">
        <v>4</v>
      </c>
      <c r="DZ387">
        <v>0</v>
      </c>
      <c r="EA387">
        <v>1</v>
      </c>
      <c r="EB387">
        <v>2</v>
      </c>
      <c r="EC387">
        <v>1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1</v>
      </c>
      <c r="EP387">
        <v>0</v>
      </c>
      <c r="EQ387">
        <v>0</v>
      </c>
      <c r="ER387">
        <v>0</v>
      </c>
      <c r="ES387">
        <v>9</v>
      </c>
      <c r="ET387">
        <v>9</v>
      </c>
      <c r="EU387">
        <v>2</v>
      </c>
      <c r="EV387">
        <v>3</v>
      </c>
      <c r="EW387">
        <v>2</v>
      </c>
      <c r="EX387">
        <v>0</v>
      </c>
      <c r="EY387">
        <v>0</v>
      </c>
      <c r="EZ387">
        <v>0</v>
      </c>
      <c r="FA387">
        <v>1</v>
      </c>
      <c r="FB387">
        <v>0</v>
      </c>
      <c r="FC387">
        <v>0</v>
      </c>
      <c r="FD387">
        <v>1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9</v>
      </c>
      <c r="FL387">
        <v>3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1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2</v>
      </c>
      <c r="GD387">
        <v>0</v>
      </c>
      <c r="GE387">
        <v>0</v>
      </c>
      <c r="GF387">
        <v>0</v>
      </c>
      <c r="GG387">
        <v>3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 t="s">
        <v>0</v>
      </c>
      <c r="GQ387">
        <v>0</v>
      </c>
      <c r="GR387">
        <v>0</v>
      </c>
      <c r="GS387" t="s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</row>
    <row r="388" spans="1:207">
      <c r="A388" t="s">
        <v>548</v>
      </c>
      <c r="B388" t="s">
        <v>543</v>
      </c>
      <c r="C388" t="str">
        <f>"281409"</f>
        <v>281409</v>
      </c>
      <c r="D388" t="s">
        <v>547</v>
      </c>
      <c r="E388">
        <v>17</v>
      </c>
      <c r="F388">
        <v>447</v>
      </c>
      <c r="G388">
        <v>340</v>
      </c>
      <c r="H388">
        <v>248</v>
      </c>
      <c r="I388">
        <v>92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92</v>
      </c>
      <c r="T388">
        <v>0</v>
      </c>
      <c r="U388">
        <v>0</v>
      </c>
      <c r="V388">
        <v>92</v>
      </c>
      <c r="W388">
        <v>6</v>
      </c>
      <c r="X388">
        <v>6</v>
      </c>
      <c r="Y388">
        <v>0</v>
      </c>
      <c r="Z388">
        <v>0</v>
      </c>
      <c r="AA388">
        <v>86</v>
      </c>
      <c r="AB388">
        <v>26</v>
      </c>
      <c r="AC388">
        <v>11</v>
      </c>
      <c r="AD388">
        <v>0</v>
      </c>
      <c r="AE388">
        <v>4</v>
      </c>
      <c r="AF388">
        <v>0</v>
      </c>
      <c r="AG388">
        <v>1</v>
      </c>
      <c r="AH388">
        <v>0</v>
      </c>
      <c r="AI388">
        <v>3</v>
      </c>
      <c r="AJ388">
        <v>2</v>
      </c>
      <c r="AK388">
        <v>0</v>
      </c>
      <c r="AL388">
        <v>0</v>
      </c>
      <c r="AM388">
        <v>1</v>
      </c>
      <c r="AN388">
        <v>0</v>
      </c>
      <c r="AO388">
        <v>1</v>
      </c>
      <c r="AP388">
        <v>0</v>
      </c>
      <c r="AQ388">
        <v>1</v>
      </c>
      <c r="AR388">
        <v>0</v>
      </c>
      <c r="AS388">
        <v>0</v>
      </c>
      <c r="AT388">
        <v>1</v>
      </c>
      <c r="AU388">
        <v>0</v>
      </c>
      <c r="AV388">
        <v>1</v>
      </c>
      <c r="AW388">
        <v>26</v>
      </c>
      <c r="AX388">
        <v>21</v>
      </c>
      <c r="AY388">
        <v>5</v>
      </c>
      <c r="AZ388">
        <v>2</v>
      </c>
      <c r="BA388">
        <v>3</v>
      </c>
      <c r="BB388">
        <v>2</v>
      </c>
      <c r="BC388">
        <v>0</v>
      </c>
      <c r="BD388">
        <v>0</v>
      </c>
      <c r="BE388">
        <v>0</v>
      </c>
      <c r="BF388">
        <v>1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8</v>
      </c>
      <c r="BR388">
        <v>0</v>
      </c>
      <c r="BS388">
        <v>21</v>
      </c>
      <c r="BT388">
        <v>2</v>
      </c>
      <c r="BU388">
        <v>1</v>
      </c>
      <c r="BV388">
        <v>0</v>
      </c>
      <c r="BW388">
        <v>0</v>
      </c>
      <c r="BX388">
        <v>0</v>
      </c>
      <c r="BY388">
        <v>0</v>
      </c>
      <c r="BZ388">
        <v>1</v>
      </c>
      <c r="CA388">
        <v>0</v>
      </c>
      <c r="CB388">
        <v>0</v>
      </c>
      <c r="CC388">
        <v>0</v>
      </c>
      <c r="CD388">
        <v>0</v>
      </c>
      <c r="CE388">
        <v>2</v>
      </c>
      <c r="CF388">
        <v>3</v>
      </c>
      <c r="CG388">
        <v>1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1</v>
      </c>
      <c r="CV388">
        <v>0</v>
      </c>
      <c r="CW388">
        <v>0</v>
      </c>
      <c r="CX388">
        <v>0</v>
      </c>
      <c r="CY388">
        <v>0</v>
      </c>
      <c r="CZ388">
        <v>1</v>
      </c>
      <c r="DA388">
        <v>3</v>
      </c>
      <c r="DB388">
        <v>8</v>
      </c>
      <c r="DC388">
        <v>3</v>
      </c>
      <c r="DD388">
        <v>1</v>
      </c>
      <c r="DE388">
        <v>1</v>
      </c>
      <c r="DF388">
        <v>0</v>
      </c>
      <c r="DG388">
        <v>1</v>
      </c>
      <c r="DH388">
        <v>1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1</v>
      </c>
      <c r="DW388">
        <v>8</v>
      </c>
      <c r="DX388">
        <v>5</v>
      </c>
      <c r="DY388">
        <v>3</v>
      </c>
      <c r="DZ388">
        <v>0</v>
      </c>
      <c r="EA388">
        <v>1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1</v>
      </c>
      <c r="ES388">
        <v>5</v>
      </c>
      <c r="ET388">
        <v>15</v>
      </c>
      <c r="EU388">
        <v>10</v>
      </c>
      <c r="EV388">
        <v>0</v>
      </c>
      <c r="EW388">
        <v>0</v>
      </c>
      <c r="EX388">
        <v>2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1</v>
      </c>
      <c r="FE388">
        <v>2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15</v>
      </c>
      <c r="FL388">
        <v>4</v>
      </c>
      <c r="FM388">
        <v>2</v>
      </c>
      <c r="FN388">
        <v>0</v>
      </c>
      <c r="FO388">
        <v>0</v>
      </c>
      <c r="FP388">
        <v>1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1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4</v>
      </c>
      <c r="GH388">
        <v>2</v>
      </c>
      <c r="GI388">
        <v>1</v>
      </c>
      <c r="GJ388">
        <v>1</v>
      </c>
      <c r="GK388">
        <v>0</v>
      </c>
      <c r="GL388">
        <v>0</v>
      </c>
      <c r="GM388">
        <v>0</v>
      </c>
      <c r="GN388">
        <v>0</v>
      </c>
      <c r="GO388">
        <v>0</v>
      </c>
      <c r="GP388" t="s">
        <v>0</v>
      </c>
      <c r="GQ388">
        <v>0</v>
      </c>
      <c r="GR388">
        <v>0</v>
      </c>
      <c r="GS388" t="s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2</v>
      </c>
    </row>
    <row r="389" spans="1:207">
      <c r="A389" t="s">
        <v>546</v>
      </c>
      <c r="B389" t="s">
        <v>543</v>
      </c>
      <c r="C389" t="str">
        <f>"281409"</f>
        <v>281409</v>
      </c>
      <c r="D389" t="s">
        <v>545</v>
      </c>
      <c r="E389">
        <v>18</v>
      </c>
      <c r="F389">
        <v>297</v>
      </c>
      <c r="G389">
        <v>230</v>
      </c>
      <c r="H389">
        <v>134</v>
      </c>
      <c r="I389">
        <v>96</v>
      </c>
      <c r="J389">
        <v>0</v>
      </c>
      <c r="K389">
        <v>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96</v>
      </c>
      <c r="T389">
        <v>0</v>
      </c>
      <c r="U389">
        <v>0</v>
      </c>
      <c r="V389">
        <v>96</v>
      </c>
      <c r="W389">
        <v>2</v>
      </c>
      <c r="X389">
        <v>2</v>
      </c>
      <c r="Y389">
        <v>0</v>
      </c>
      <c r="Z389">
        <v>0</v>
      </c>
      <c r="AA389">
        <v>94</v>
      </c>
      <c r="AB389">
        <v>35</v>
      </c>
      <c r="AC389">
        <v>14</v>
      </c>
      <c r="AD389">
        <v>1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1</v>
      </c>
      <c r="AN389">
        <v>1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0</v>
      </c>
      <c r="AU389">
        <v>15</v>
      </c>
      <c r="AV389">
        <v>0</v>
      </c>
      <c r="AW389">
        <v>35</v>
      </c>
      <c r="AX389">
        <v>26</v>
      </c>
      <c r="AY389">
        <v>2</v>
      </c>
      <c r="AZ389">
        <v>2</v>
      </c>
      <c r="BA389">
        <v>2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20</v>
      </c>
      <c r="BR389">
        <v>0</v>
      </c>
      <c r="BS389">
        <v>26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7</v>
      </c>
      <c r="CG389">
        <v>2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0</v>
      </c>
      <c r="CN389">
        <v>1</v>
      </c>
      <c r="CO389">
        <v>1</v>
      </c>
      <c r="CP389">
        <v>0</v>
      </c>
      <c r="CQ389">
        <v>0</v>
      </c>
      <c r="CR389">
        <v>0</v>
      </c>
      <c r="CS389">
        <v>0</v>
      </c>
      <c r="CT389">
        <v>2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7</v>
      </c>
      <c r="DB389">
        <v>2</v>
      </c>
      <c r="DC389">
        <v>0</v>
      </c>
      <c r="DD389">
        <v>0</v>
      </c>
      <c r="DE389">
        <v>0</v>
      </c>
      <c r="DF389">
        <v>2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2</v>
      </c>
      <c r="DX389">
        <v>4</v>
      </c>
      <c r="DY389">
        <v>2</v>
      </c>
      <c r="DZ389">
        <v>1</v>
      </c>
      <c r="EA389">
        <v>0</v>
      </c>
      <c r="EB389">
        <v>0</v>
      </c>
      <c r="EC389">
        <v>0</v>
      </c>
      <c r="ED389">
        <v>0</v>
      </c>
      <c r="EE389">
        <v>1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4</v>
      </c>
      <c r="ET389">
        <v>13</v>
      </c>
      <c r="EU389">
        <v>6</v>
      </c>
      <c r="EV389">
        <v>1</v>
      </c>
      <c r="EW389">
        <v>1</v>
      </c>
      <c r="EX389">
        <v>0</v>
      </c>
      <c r="EY389">
        <v>2</v>
      </c>
      <c r="EZ389">
        <v>0</v>
      </c>
      <c r="FA389">
        <v>1</v>
      </c>
      <c r="FB389">
        <v>0</v>
      </c>
      <c r="FC389">
        <v>1</v>
      </c>
      <c r="FD389">
        <v>1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13</v>
      </c>
      <c r="FL389">
        <v>4</v>
      </c>
      <c r="FM389">
        <v>0</v>
      </c>
      <c r="FN389">
        <v>2</v>
      </c>
      <c r="FO389">
        <v>0</v>
      </c>
      <c r="FP389">
        <v>0</v>
      </c>
      <c r="FQ389">
        <v>0</v>
      </c>
      <c r="FR389">
        <v>2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4</v>
      </c>
      <c r="GH389">
        <v>3</v>
      </c>
      <c r="GI389">
        <v>2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 t="s">
        <v>0</v>
      </c>
      <c r="GQ389">
        <v>0</v>
      </c>
      <c r="GR389">
        <v>0</v>
      </c>
      <c r="GS389" t="s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2</v>
      </c>
    </row>
    <row r="390" spans="1:207">
      <c r="A390" t="s">
        <v>544</v>
      </c>
      <c r="B390" t="s">
        <v>543</v>
      </c>
      <c r="C390" t="str">
        <f>"281409"</f>
        <v>281409</v>
      </c>
      <c r="D390" t="s">
        <v>542</v>
      </c>
      <c r="E390">
        <v>19</v>
      </c>
      <c r="F390">
        <v>128</v>
      </c>
      <c r="G390">
        <v>98</v>
      </c>
      <c r="H390">
        <v>61</v>
      </c>
      <c r="I390">
        <v>37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37</v>
      </c>
      <c r="T390">
        <v>0</v>
      </c>
      <c r="U390">
        <v>0</v>
      </c>
      <c r="V390">
        <v>37</v>
      </c>
      <c r="W390">
        <v>4</v>
      </c>
      <c r="X390">
        <v>0</v>
      </c>
      <c r="Y390">
        <v>4</v>
      </c>
      <c r="Z390">
        <v>0</v>
      </c>
      <c r="AA390">
        <v>33</v>
      </c>
      <c r="AB390">
        <v>19</v>
      </c>
      <c r="AC390">
        <v>9</v>
      </c>
      <c r="AD390">
        <v>0</v>
      </c>
      <c r="AE390">
        <v>1</v>
      </c>
      <c r="AF390">
        <v>1</v>
      </c>
      <c r="AG390">
        <v>0</v>
      </c>
      <c r="AH390">
        <v>1</v>
      </c>
      <c r="AI390">
        <v>1</v>
      </c>
      <c r="AJ390">
        <v>0</v>
      </c>
      <c r="AK390">
        <v>1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1</v>
      </c>
      <c r="AW390">
        <v>19</v>
      </c>
      <c r="AX390">
        <v>7</v>
      </c>
      <c r="AY390">
        <v>2</v>
      </c>
      <c r="AZ390">
        <v>0</v>
      </c>
      <c r="BA390">
        <v>0</v>
      </c>
      <c r="BB390">
        <v>2</v>
      </c>
      <c r="BC390">
        <v>0</v>
      </c>
      <c r="BD390">
        <v>1</v>
      </c>
      <c r="BE390">
        <v>0</v>
      </c>
      <c r="BF390">
        <v>1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7</v>
      </c>
      <c r="BT390">
        <v>1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2</v>
      </c>
      <c r="DC390">
        <v>0</v>
      </c>
      <c r="DD390">
        <v>0</v>
      </c>
      <c r="DE390">
        <v>1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2</v>
      </c>
      <c r="DX390">
        <v>2</v>
      </c>
      <c r="DY390">
        <v>1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1</v>
      </c>
      <c r="EO390">
        <v>0</v>
      </c>
      <c r="EP390">
        <v>0</v>
      </c>
      <c r="EQ390">
        <v>0</v>
      </c>
      <c r="ER390">
        <v>0</v>
      </c>
      <c r="ES390">
        <v>2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2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1</v>
      </c>
      <c r="GA390">
        <v>0</v>
      </c>
      <c r="GB390">
        <v>1</v>
      </c>
      <c r="GC390">
        <v>0</v>
      </c>
      <c r="GD390">
        <v>0</v>
      </c>
      <c r="GE390">
        <v>0</v>
      </c>
      <c r="GF390">
        <v>0</v>
      </c>
      <c r="GG390">
        <v>2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 t="s">
        <v>0</v>
      </c>
      <c r="GQ390">
        <v>0</v>
      </c>
      <c r="GR390">
        <v>0</v>
      </c>
      <c r="GS390" t="s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</row>
    <row r="391" spans="1:207">
      <c r="A391" t="s">
        <v>541</v>
      </c>
      <c r="B391" t="s">
        <v>530</v>
      </c>
      <c r="C391" t="str">
        <f>"281410"</f>
        <v>281410</v>
      </c>
      <c r="D391" t="s">
        <v>540</v>
      </c>
      <c r="E391">
        <v>1</v>
      </c>
      <c r="F391">
        <v>1675</v>
      </c>
      <c r="G391">
        <v>1270</v>
      </c>
      <c r="H391">
        <v>718</v>
      </c>
      <c r="I391">
        <v>552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552</v>
      </c>
      <c r="T391">
        <v>0</v>
      </c>
      <c r="U391">
        <v>0</v>
      </c>
      <c r="V391">
        <v>552</v>
      </c>
      <c r="W391">
        <v>18</v>
      </c>
      <c r="X391">
        <v>15</v>
      </c>
      <c r="Y391">
        <v>2</v>
      </c>
      <c r="Z391">
        <v>0</v>
      </c>
      <c r="AA391">
        <v>534</v>
      </c>
      <c r="AB391">
        <v>137</v>
      </c>
      <c r="AC391">
        <v>83</v>
      </c>
      <c r="AD391">
        <v>10</v>
      </c>
      <c r="AE391">
        <v>2</v>
      </c>
      <c r="AF391">
        <v>3</v>
      </c>
      <c r="AG391">
        <v>4</v>
      </c>
      <c r="AH391">
        <v>7</v>
      </c>
      <c r="AI391">
        <v>6</v>
      </c>
      <c r="AJ391">
        <v>4</v>
      </c>
      <c r="AK391">
        <v>0</v>
      </c>
      <c r="AL391">
        <v>1</v>
      </c>
      <c r="AM391">
        <v>3</v>
      </c>
      <c r="AN391">
        <v>1</v>
      </c>
      <c r="AO391">
        <v>1</v>
      </c>
      <c r="AP391">
        <v>0</v>
      </c>
      <c r="AQ391">
        <v>2</v>
      </c>
      <c r="AR391">
        <v>0</v>
      </c>
      <c r="AS391">
        <v>2</v>
      </c>
      <c r="AT391">
        <v>0</v>
      </c>
      <c r="AU391">
        <v>5</v>
      </c>
      <c r="AV391">
        <v>3</v>
      </c>
      <c r="AW391">
        <v>137</v>
      </c>
      <c r="AX391">
        <v>124</v>
      </c>
      <c r="AY391">
        <v>38</v>
      </c>
      <c r="AZ391">
        <v>27</v>
      </c>
      <c r="BA391">
        <v>27</v>
      </c>
      <c r="BB391">
        <v>18</v>
      </c>
      <c r="BC391">
        <v>5</v>
      </c>
      <c r="BD391">
        <v>1</v>
      </c>
      <c r="BE391">
        <v>0</v>
      </c>
      <c r="BF391">
        <v>1</v>
      </c>
      <c r="BG391">
        <v>0</v>
      </c>
      <c r="BH391">
        <v>1</v>
      </c>
      <c r="BI391">
        <v>1</v>
      </c>
      <c r="BJ391">
        <v>1</v>
      </c>
      <c r="BK391">
        <v>0</v>
      </c>
      <c r="BL391">
        <v>0</v>
      </c>
      <c r="BM391">
        <v>0</v>
      </c>
      <c r="BN391">
        <v>1</v>
      </c>
      <c r="BO391">
        <v>0</v>
      </c>
      <c r="BP391">
        <v>1</v>
      </c>
      <c r="BQ391">
        <v>0</v>
      </c>
      <c r="BR391">
        <v>2</v>
      </c>
      <c r="BS391">
        <v>124</v>
      </c>
      <c r="BT391">
        <v>17</v>
      </c>
      <c r="BU391">
        <v>5</v>
      </c>
      <c r="BV391">
        <v>0</v>
      </c>
      <c r="BW391">
        <v>1</v>
      </c>
      <c r="BX391">
        <v>2</v>
      </c>
      <c r="BY391">
        <v>5</v>
      </c>
      <c r="BZ391">
        <v>1</v>
      </c>
      <c r="CA391">
        <v>1</v>
      </c>
      <c r="CB391">
        <v>1</v>
      </c>
      <c r="CC391">
        <v>0</v>
      </c>
      <c r="CD391">
        <v>1</v>
      </c>
      <c r="CE391">
        <v>17</v>
      </c>
      <c r="CF391">
        <v>31</v>
      </c>
      <c r="CG391">
        <v>16</v>
      </c>
      <c r="CH391">
        <v>4</v>
      </c>
      <c r="CI391">
        <v>2</v>
      </c>
      <c r="CJ391">
        <v>2</v>
      </c>
      <c r="CK391">
        <v>1</v>
      </c>
      <c r="CL391">
        <v>1</v>
      </c>
      <c r="CM391">
        <v>0</v>
      </c>
      <c r="CN391">
        <v>0</v>
      </c>
      <c r="CO391">
        <v>2</v>
      </c>
      <c r="CP391">
        <v>0</v>
      </c>
      <c r="CQ391">
        <v>0</v>
      </c>
      <c r="CR391">
        <v>0</v>
      </c>
      <c r="CS391">
        <v>0</v>
      </c>
      <c r="CT391">
        <v>1</v>
      </c>
      <c r="CU391">
        <v>0</v>
      </c>
      <c r="CV391">
        <v>1</v>
      </c>
      <c r="CW391">
        <v>0</v>
      </c>
      <c r="CX391">
        <v>0</v>
      </c>
      <c r="CY391">
        <v>0</v>
      </c>
      <c r="CZ391">
        <v>1</v>
      </c>
      <c r="DA391">
        <v>31</v>
      </c>
      <c r="DB391">
        <v>23</v>
      </c>
      <c r="DC391">
        <v>13</v>
      </c>
      <c r="DD391">
        <v>5</v>
      </c>
      <c r="DE391">
        <v>0</v>
      </c>
      <c r="DF391">
        <v>0</v>
      </c>
      <c r="DG391">
        <v>4</v>
      </c>
      <c r="DH391">
        <v>1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23</v>
      </c>
      <c r="DX391">
        <v>99</v>
      </c>
      <c r="DY391">
        <v>62</v>
      </c>
      <c r="DZ391">
        <v>1</v>
      </c>
      <c r="EA391">
        <v>2</v>
      </c>
      <c r="EB391">
        <v>0</v>
      </c>
      <c r="EC391">
        <v>0</v>
      </c>
      <c r="ED391">
        <v>0</v>
      </c>
      <c r="EE391">
        <v>5</v>
      </c>
      <c r="EF391">
        <v>1</v>
      </c>
      <c r="EG391">
        <v>0</v>
      </c>
      <c r="EH391">
        <v>4</v>
      </c>
      <c r="EI391">
        <v>0</v>
      </c>
      <c r="EJ391">
        <v>2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2</v>
      </c>
      <c r="EQ391">
        <v>1</v>
      </c>
      <c r="ER391">
        <v>19</v>
      </c>
      <c r="ES391">
        <v>99</v>
      </c>
      <c r="ET391">
        <v>57</v>
      </c>
      <c r="EU391">
        <v>16</v>
      </c>
      <c r="EV391">
        <v>2</v>
      </c>
      <c r="EW391">
        <v>11</v>
      </c>
      <c r="EX391">
        <v>1</v>
      </c>
      <c r="EY391">
        <v>2</v>
      </c>
      <c r="EZ391">
        <v>0</v>
      </c>
      <c r="FA391">
        <v>3</v>
      </c>
      <c r="FB391">
        <v>2</v>
      </c>
      <c r="FC391">
        <v>2</v>
      </c>
      <c r="FD391">
        <v>8</v>
      </c>
      <c r="FE391">
        <v>2</v>
      </c>
      <c r="FF391">
        <v>0</v>
      </c>
      <c r="FG391">
        <v>1</v>
      </c>
      <c r="FH391">
        <v>2</v>
      </c>
      <c r="FI391">
        <v>0</v>
      </c>
      <c r="FJ391">
        <v>5</v>
      </c>
      <c r="FK391">
        <v>57</v>
      </c>
      <c r="FL391">
        <v>41</v>
      </c>
      <c r="FM391">
        <v>17</v>
      </c>
      <c r="FN391">
        <v>9</v>
      </c>
      <c r="FO391">
        <v>0</v>
      </c>
      <c r="FP391">
        <v>0</v>
      </c>
      <c r="FQ391">
        <v>1</v>
      </c>
      <c r="FR391">
        <v>3</v>
      </c>
      <c r="FS391">
        <v>3</v>
      </c>
      <c r="FT391">
        <v>1</v>
      </c>
      <c r="FU391">
        <v>0</v>
      </c>
      <c r="FV391">
        <v>1</v>
      </c>
      <c r="FW391">
        <v>0</v>
      </c>
      <c r="FX391">
        <v>0</v>
      </c>
      <c r="FY391">
        <v>0</v>
      </c>
      <c r="FZ391">
        <v>2</v>
      </c>
      <c r="GA391">
        <v>0</v>
      </c>
      <c r="GB391">
        <v>1</v>
      </c>
      <c r="GC391">
        <v>0</v>
      </c>
      <c r="GD391">
        <v>0</v>
      </c>
      <c r="GE391">
        <v>3</v>
      </c>
      <c r="GF391">
        <v>0</v>
      </c>
      <c r="GG391">
        <v>41</v>
      </c>
      <c r="GH391">
        <v>5</v>
      </c>
      <c r="GI391">
        <v>1</v>
      </c>
      <c r="GJ391">
        <v>1</v>
      </c>
      <c r="GK391">
        <v>0</v>
      </c>
      <c r="GL391">
        <v>1</v>
      </c>
      <c r="GM391">
        <v>0</v>
      </c>
      <c r="GN391">
        <v>0</v>
      </c>
      <c r="GO391">
        <v>0</v>
      </c>
      <c r="GP391" t="s">
        <v>0</v>
      </c>
      <c r="GQ391">
        <v>1</v>
      </c>
      <c r="GR391">
        <v>0</v>
      </c>
      <c r="GS391" t="s">
        <v>0</v>
      </c>
      <c r="GT391">
        <v>0</v>
      </c>
      <c r="GU391">
        <v>0</v>
      </c>
      <c r="GV391">
        <v>0</v>
      </c>
      <c r="GW391">
        <v>0</v>
      </c>
      <c r="GX391">
        <v>1</v>
      </c>
      <c r="GY391">
        <v>5</v>
      </c>
    </row>
    <row r="392" spans="1:207">
      <c r="A392" t="s">
        <v>539</v>
      </c>
      <c r="B392" t="s">
        <v>530</v>
      </c>
      <c r="C392" t="str">
        <f>"281410"</f>
        <v>281410</v>
      </c>
      <c r="D392" t="s">
        <v>538</v>
      </c>
      <c r="E392">
        <v>2</v>
      </c>
      <c r="F392">
        <v>272</v>
      </c>
      <c r="G392">
        <v>210</v>
      </c>
      <c r="H392">
        <v>113</v>
      </c>
      <c r="I392">
        <v>97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97</v>
      </c>
      <c r="T392">
        <v>0</v>
      </c>
      <c r="U392">
        <v>0</v>
      </c>
      <c r="V392">
        <v>97</v>
      </c>
      <c r="W392">
        <v>6</v>
      </c>
      <c r="X392">
        <v>2</v>
      </c>
      <c r="Y392">
        <v>4</v>
      </c>
      <c r="Z392">
        <v>0</v>
      </c>
      <c r="AA392">
        <v>91</v>
      </c>
      <c r="AB392">
        <v>21</v>
      </c>
      <c r="AC392">
        <v>8</v>
      </c>
      <c r="AD392">
        <v>1</v>
      </c>
      <c r="AE392">
        <v>0</v>
      </c>
      <c r="AF392">
        <v>1</v>
      </c>
      <c r="AG392">
        <v>1</v>
      </c>
      <c r="AH392">
        <v>1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2</v>
      </c>
      <c r="AQ392">
        <v>0</v>
      </c>
      <c r="AR392">
        <v>1</v>
      </c>
      <c r="AS392">
        <v>0</v>
      </c>
      <c r="AT392">
        <v>3</v>
      </c>
      <c r="AU392">
        <v>1</v>
      </c>
      <c r="AV392">
        <v>0</v>
      </c>
      <c r="AW392">
        <v>21</v>
      </c>
      <c r="AX392">
        <v>25</v>
      </c>
      <c r="AY392">
        <v>12</v>
      </c>
      <c r="AZ392">
        <v>2</v>
      </c>
      <c r="BA392">
        <v>1</v>
      </c>
      <c r="BB392">
        <v>8</v>
      </c>
      <c r="BC392">
        <v>0</v>
      </c>
      <c r="BD392">
        <v>0</v>
      </c>
      <c r="BE392">
        <v>0</v>
      </c>
      <c r="BF392">
        <v>1</v>
      </c>
      <c r="BG392">
        <v>0</v>
      </c>
      <c r="BH392">
        <v>0</v>
      </c>
      <c r="BI392">
        <v>0</v>
      </c>
      <c r="BJ392">
        <v>1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25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8</v>
      </c>
      <c r="CG392">
        <v>5</v>
      </c>
      <c r="CH392">
        <v>0</v>
      </c>
      <c r="CI392">
        <v>0</v>
      </c>
      <c r="CJ392">
        <v>1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1</v>
      </c>
      <c r="CQ392">
        <v>0</v>
      </c>
      <c r="CR392">
        <v>0</v>
      </c>
      <c r="CS392">
        <v>0</v>
      </c>
      <c r="CT392">
        <v>0</v>
      </c>
      <c r="CU392">
        <v>1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8</v>
      </c>
      <c r="DB392">
        <v>7</v>
      </c>
      <c r="DC392">
        <v>3</v>
      </c>
      <c r="DD392">
        <v>1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1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1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7</v>
      </c>
      <c r="DX392">
        <v>7</v>
      </c>
      <c r="DY392">
        <v>4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1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2</v>
      </c>
      <c r="ES392">
        <v>7</v>
      </c>
      <c r="ET392">
        <v>15</v>
      </c>
      <c r="EU392">
        <v>6</v>
      </c>
      <c r="EV392">
        <v>1</v>
      </c>
      <c r="EW392">
        <v>2</v>
      </c>
      <c r="EX392">
        <v>0</v>
      </c>
      <c r="EY392">
        <v>0</v>
      </c>
      <c r="EZ392">
        <v>0</v>
      </c>
      <c r="FA392">
        <v>4</v>
      </c>
      <c r="FB392">
        <v>0</v>
      </c>
      <c r="FC392">
        <v>0</v>
      </c>
      <c r="FD392">
        <v>2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15</v>
      </c>
      <c r="FL392">
        <v>8</v>
      </c>
      <c r="FM392">
        <v>3</v>
      </c>
      <c r="FN392">
        <v>1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1</v>
      </c>
      <c r="GA392">
        <v>0</v>
      </c>
      <c r="GB392">
        <v>0</v>
      </c>
      <c r="GC392">
        <v>0</v>
      </c>
      <c r="GD392">
        <v>0</v>
      </c>
      <c r="GE392">
        <v>1</v>
      </c>
      <c r="GF392">
        <v>2</v>
      </c>
      <c r="GG392">
        <v>8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 t="s">
        <v>0</v>
      </c>
      <c r="GQ392">
        <v>0</v>
      </c>
      <c r="GR392">
        <v>0</v>
      </c>
      <c r="GS392" t="s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</row>
    <row r="393" spans="1:207">
      <c r="A393" t="s">
        <v>537</v>
      </c>
      <c r="B393" t="s">
        <v>530</v>
      </c>
      <c r="C393" t="str">
        <f>"281410"</f>
        <v>281410</v>
      </c>
      <c r="D393" t="s">
        <v>536</v>
      </c>
      <c r="E393">
        <v>3</v>
      </c>
      <c r="F393">
        <v>798</v>
      </c>
      <c r="G393">
        <v>610</v>
      </c>
      <c r="H393">
        <v>318</v>
      </c>
      <c r="I393">
        <v>292</v>
      </c>
      <c r="J393">
        <v>0</v>
      </c>
      <c r="K393">
        <v>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292</v>
      </c>
      <c r="T393">
        <v>0</v>
      </c>
      <c r="U393">
        <v>0</v>
      </c>
      <c r="V393">
        <v>292</v>
      </c>
      <c r="W393">
        <v>19</v>
      </c>
      <c r="X393">
        <v>13</v>
      </c>
      <c r="Y393">
        <v>5</v>
      </c>
      <c r="Z393">
        <v>0</v>
      </c>
      <c r="AA393">
        <v>273</v>
      </c>
      <c r="AB393">
        <v>62</v>
      </c>
      <c r="AC393">
        <v>34</v>
      </c>
      <c r="AD393">
        <v>6</v>
      </c>
      <c r="AE393">
        <v>0</v>
      </c>
      <c r="AF393">
        <v>3</v>
      </c>
      <c r="AG393">
        <v>0</v>
      </c>
      <c r="AH393">
        <v>1</v>
      </c>
      <c r="AI393">
        <v>3</v>
      </c>
      <c r="AJ393">
        <v>0</v>
      </c>
      <c r="AK393">
        <v>1</v>
      </c>
      <c r="AL393">
        <v>1</v>
      </c>
      <c r="AM393">
        <v>0</v>
      </c>
      <c r="AN393">
        <v>0</v>
      </c>
      <c r="AO393">
        <v>2</v>
      </c>
      <c r="AP393">
        <v>0</v>
      </c>
      <c r="AQ393">
        <v>2</v>
      </c>
      <c r="AR393">
        <v>0</v>
      </c>
      <c r="AS393">
        <v>0</v>
      </c>
      <c r="AT393">
        <v>3</v>
      </c>
      <c r="AU393">
        <v>5</v>
      </c>
      <c r="AV393">
        <v>1</v>
      </c>
      <c r="AW393">
        <v>62</v>
      </c>
      <c r="AX393">
        <v>80</v>
      </c>
      <c r="AY393">
        <v>18</v>
      </c>
      <c r="AZ393">
        <v>5</v>
      </c>
      <c r="BA393">
        <v>27</v>
      </c>
      <c r="BB393">
        <v>21</v>
      </c>
      <c r="BC393">
        <v>1</v>
      </c>
      <c r="BD393">
        <v>0</v>
      </c>
      <c r="BE393">
        <v>2</v>
      </c>
      <c r="BF393">
        <v>0</v>
      </c>
      <c r="BG393">
        <v>0</v>
      </c>
      <c r="BH393">
        <v>0</v>
      </c>
      <c r="BI393">
        <v>0</v>
      </c>
      <c r="BJ393">
        <v>3</v>
      </c>
      <c r="BK393">
        <v>2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0</v>
      </c>
      <c r="BR393">
        <v>0</v>
      </c>
      <c r="BS393">
        <v>80</v>
      </c>
      <c r="BT393">
        <v>12</v>
      </c>
      <c r="BU393">
        <v>2</v>
      </c>
      <c r="BV393">
        <v>3</v>
      </c>
      <c r="BW393">
        <v>0</v>
      </c>
      <c r="BX393">
        <v>2</v>
      </c>
      <c r="BY393">
        <v>4</v>
      </c>
      <c r="BZ393">
        <v>0</v>
      </c>
      <c r="CA393">
        <v>1</v>
      </c>
      <c r="CB393">
        <v>0</v>
      </c>
      <c r="CC393">
        <v>0</v>
      </c>
      <c r="CD393">
        <v>0</v>
      </c>
      <c r="CE393">
        <v>12</v>
      </c>
      <c r="CF393">
        <v>21</v>
      </c>
      <c r="CG393">
        <v>13</v>
      </c>
      <c r="CH393">
        <v>1</v>
      </c>
      <c r="CI393">
        <v>0</v>
      </c>
      <c r="CJ393">
        <v>1</v>
      </c>
      <c r="CK393">
        <v>0</v>
      </c>
      <c r="CL393">
        <v>2</v>
      </c>
      <c r="CM393">
        <v>0</v>
      </c>
      <c r="CN393">
        <v>1</v>
      </c>
      <c r="CO393">
        <v>1</v>
      </c>
      <c r="CP393">
        <v>0</v>
      </c>
      <c r="CQ393">
        <v>0</v>
      </c>
      <c r="CR393">
        <v>1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1</v>
      </c>
      <c r="CY393">
        <v>0</v>
      </c>
      <c r="CZ393">
        <v>0</v>
      </c>
      <c r="DA393">
        <v>21</v>
      </c>
      <c r="DB393">
        <v>16</v>
      </c>
      <c r="DC393">
        <v>2</v>
      </c>
      <c r="DD393">
        <v>4</v>
      </c>
      <c r="DE393">
        <v>1</v>
      </c>
      <c r="DF393">
        <v>0</v>
      </c>
      <c r="DG393">
        <v>0</v>
      </c>
      <c r="DH393">
        <v>0</v>
      </c>
      <c r="DI393">
        <v>0</v>
      </c>
      <c r="DJ393">
        <v>2</v>
      </c>
      <c r="DK393">
        <v>0</v>
      </c>
      <c r="DL393">
        <v>0</v>
      </c>
      <c r="DM393">
        <v>0</v>
      </c>
      <c r="DN393">
        <v>0</v>
      </c>
      <c r="DO393">
        <v>2</v>
      </c>
      <c r="DP393">
        <v>0</v>
      </c>
      <c r="DQ393">
        <v>1</v>
      </c>
      <c r="DR393">
        <v>0</v>
      </c>
      <c r="DS393">
        <v>1</v>
      </c>
      <c r="DT393">
        <v>2</v>
      </c>
      <c r="DU393">
        <v>0</v>
      </c>
      <c r="DV393">
        <v>1</v>
      </c>
      <c r="DW393">
        <v>16</v>
      </c>
      <c r="DX393">
        <v>27</v>
      </c>
      <c r="DY393">
        <v>16</v>
      </c>
      <c r="DZ393">
        <v>1</v>
      </c>
      <c r="EA393">
        <v>0</v>
      </c>
      <c r="EB393">
        <v>1</v>
      </c>
      <c r="EC393">
        <v>0</v>
      </c>
      <c r="ED393">
        <v>1</v>
      </c>
      <c r="EE393">
        <v>1</v>
      </c>
      <c r="EF393">
        <v>2</v>
      </c>
      <c r="EG393">
        <v>1</v>
      </c>
      <c r="EH393">
        <v>0</v>
      </c>
      <c r="EI393">
        <v>1</v>
      </c>
      <c r="EJ393">
        <v>2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1</v>
      </c>
      <c r="ES393">
        <v>27</v>
      </c>
      <c r="ET393">
        <v>21</v>
      </c>
      <c r="EU393">
        <v>6</v>
      </c>
      <c r="EV393">
        <v>0</v>
      </c>
      <c r="EW393">
        <v>3</v>
      </c>
      <c r="EX393">
        <v>0</v>
      </c>
      <c r="EY393">
        <v>0</v>
      </c>
      <c r="EZ393">
        <v>1</v>
      </c>
      <c r="FA393">
        <v>1</v>
      </c>
      <c r="FB393">
        <v>0</v>
      </c>
      <c r="FC393">
        <v>1</v>
      </c>
      <c r="FD393">
        <v>6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3</v>
      </c>
      <c r="FK393">
        <v>21</v>
      </c>
      <c r="FL393">
        <v>32</v>
      </c>
      <c r="FM393">
        <v>19</v>
      </c>
      <c r="FN393">
        <v>5</v>
      </c>
      <c r="FO393">
        <v>0</v>
      </c>
      <c r="FP393">
        <v>1</v>
      </c>
      <c r="FQ393">
        <v>0</v>
      </c>
      <c r="FR393">
        <v>0</v>
      </c>
      <c r="FS393">
        <v>3</v>
      </c>
      <c r="FT393">
        <v>0</v>
      </c>
      <c r="FU393">
        <v>0</v>
      </c>
      <c r="FV393">
        <v>1</v>
      </c>
      <c r="FW393">
        <v>0</v>
      </c>
      <c r="FX393">
        <v>0</v>
      </c>
      <c r="FY393">
        <v>1</v>
      </c>
      <c r="FZ393">
        <v>0</v>
      </c>
      <c r="GA393">
        <v>0</v>
      </c>
      <c r="GB393">
        <v>0</v>
      </c>
      <c r="GC393">
        <v>1</v>
      </c>
      <c r="GD393">
        <v>0</v>
      </c>
      <c r="GE393">
        <v>1</v>
      </c>
      <c r="GF393">
        <v>0</v>
      </c>
      <c r="GG393">
        <v>32</v>
      </c>
      <c r="GH393">
        <v>2</v>
      </c>
      <c r="GI393">
        <v>2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 t="s">
        <v>0</v>
      </c>
      <c r="GQ393">
        <v>0</v>
      </c>
      <c r="GR393">
        <v>0</v>
      </c>
      <c r="GS393" t="s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2</v>
      </c>
    </row>
    <row r="394" spans="1:207">
      <c r="A394" t="s">
        <v>535</v>
      </c>
      <c r="B394" t="s">
        <v>530</v>
      </c>
      <c r="C394" t="str">
        <f>"281410"</f>
        <v>281410</v>
      </c>
      <c r="D394" t="s">
        <v>534</v>
      </c>
      <c r="E394">
        <v>4</v>
      </c>
      <c r="F394">
        <v>1185</v>
      </c>
      <c r="G394">
        <v>900</v>
      </c>
      <c r="H394">
        <v>369</v>
      </c>
      <c r="I394">
        <v>531</v>
      </c>
      <c r="J394">
        <v>0</v>
      </c>
      <c r="K394">
        <v>0</v>
      </c>
      <c r="L394">
        <v>5</v>
      </c>
      <c r="M394">
        <v>5</v>
      </c>
      <c r="N394">
        <v>0</v>
      </c>
      <c r="O394">
        <v>0</v>
      </c>
      <c r="P394">
        <v>0</v>
      </c>
      <c r="Q394">
        <v>0</v>
      </c>
      <c r="R394">
        <v>5</v>
      </c>
      <c r="S394">
        <v>536</v>
      </c>
      <c r="T394">
        <v>5</v>
      </c>
      <c r="U394">
        <v>0</v>
      </c>
      <c r="V394">
        <v>536</v>
      </c>
      <c r="W394">
        <v>17</v>
      </c>
      <c r="X394">
        <v>12</v>
      </c>
      <c r="Y394">
        <v>5</v>
      </c>
      <c r="Z394">
        <v>0</v>
      </c>
      <c r="AA394">
        <v>519</v>
      </c>
      <c r="AB394">
        <v>123</v>
      </c>
      <c r="AC394">
        <v>50</v>
      </c>
      <c r="AD394">
        <v>4</v>
      </c>
      <c r="AE394">
        <v>3</v>
      </c>
      <c r="AF394">
        <v>4</v>
      </c>
      <c r="AG394">
        <v>1</v>
      </c>
      <c r="AH394">
        <v>3</v>
      </c>
      <c r="AI394">
        <v>2</v>
      </c>
      <c r="AJ394">
        <v>12</v>
      </c>
      <c r="AK394">
        <v>1</v>
      </c>
      <c r="AL394">
        <v>0</v>
      </c>
      <c r="AM394">
        <v>1</v>
      </c>
      <c r="AN394">
        <v>3</v>
      </c>
      <c r="AO394">
        <v>1</v>
      </c>
      <c r="AP394">
        <v>1</v>
      </c>
      <c r="AQ394">
        <v>19</v>
      </c>
      <c r="AR394">
        <v>1</v>
      </c>
      <c r="AS394">
        <v>0</v>
      </c>
      <c r="AT394">
        <v>6</v>
      </c>
      <c r="AU394">
        <v>7</v>
      </c>
      <c r="AV394">
        <v>4</v>
      </c>
      <c r="AW394">
        <v>123</v>
      </c>
      <c r="AX394">
        <v>165</v>
      </c>
      <c r="AY394">
        <v>53</v>
      </c>
      <c r="AZ394">
        <v>26</v>
      </c>
      <c r="BA394">
        <v>40</v>
      </c>
      <c r="BB394">
        <v>38</v>
      </c>
      <c r="BC394">
        <v>1</v>
      </c>
      <c r="BD394">
        <v>0</v>
      </c>
      <c r="BE394">
        <v>0</v>
      </c>
      <c r="BF394">
        <v>1</v>
      </c>
      <c r="BG394">
        <v>0</v>
      </c>
      <c r="BH394">
        <v>1</v>
      </c>
      <c r="BI394">
        <v>2</v>
      </c>
      <c r="BJ394">
        <v>1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2</v>
      </c>
      <c r="BS394">
        <v>165</v>
      </c>
      <c r="BT394">
        <v>15</v>
      </c>
      <c r="BU394">
        <v>6</v>
      </c>
      <c r="BV394">
        <v>1</v>
      </c>
      <c r="BW394">
        <v>0</v>
      </c>
      <c r="BX394">
        <v>1</v>
      </c>
      <c r="BY394">
        <v>0</v>
      </c>
      <c r="BZ394">
        <v>4</v>
      </c>
      <c r="CA394">
        <v>0</v>
      </c>
      <c r="CB394">
        <v>2</v>
      </c>
      <c r="CC394">
        <v>0</v>
      </c>
      <c r="CD394">
        <v>1</v>
      </c>
      <c r="CE394">
        <v>15</v>
      </c>
      <c r="CF394">
        <v>16</v>
      </c>
      <c r="CG394">
        <v>12</v>
      </c>
      <c r="CH394">
        <v>1</v>
      </c>
      <c r="CI394">
        <v>1</v>
      </c>
      <c r="CJ394">
        <v>1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</v>
      </c>
      <c r="DA394">
        <v>16</v>
      </c>
      <c r="DB394">
        <v>31</v>
      </c>
      <c r="DC394">
        <v>23</v>
      </c>
      <c r="DD394">
        <v>6</v>
      </c>
      <c r="DE394">
        <v>1</v>
      </c>
      <c r="DF394">
        <v>0</v>
      </c>
      <c r="DG394">
        <v>1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31</v>
      </c>
      <c r="DX394">
        <v>37</v>
      </c>
      <c r="DY394">
        <v>26</v>
      </c>
      <c r="DZ394">
        <v>2</v>
      </c>
      <c r="EA394">
        <v>2</v>
      </c>
      <c r="EB394">
        <v>0</v>
      </c>
      <c r="EC394">
        <v>1</v>
      </c>
      <c r="ED394">
        <v>1</v>
      </c>
      <c r="EE394">
        <v>1</v>
      </c>
      <c r="EF394">
        <v>0</v>
      </c>
      <c r="EG394">
        <v>1</v>
      </c>
      <c r="EH394">
        <v>0</v>
      </c>
      <c r="EI394">
        <v>0</v>
      </c>
      <c r="EJ394">
        <v>0</v>
      </c>
      <c r="EK394">
        <v>0</v>
      </c>
      <c r="EL394">
        <v>1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2</v>
      </c>
      <c r="ES394">
        <v>37</v>
      </c>
      <c r="ET394">
        <v>83</v>
      </c>
      <c r="EU394">
        <v>14</v>
      </c>
      <c r="EV394">
        <v>2</v>
      </c>
      <c r="EW394">
        <v>37</v>
      </c>
      <c r="EX394">
        <v>2</v>
      </c>
      <c r="EY394">
        <v>1</v>
      </c>
      <c r="EZ394">
        <v>2</v>
      </c>
      <c r="FA394">
        <v>4</v>
      </c>
      <c r="FB394">
        <v>3</v>
      </c>
      <c r="FC394">
        <v>1</v>
      </c>
      <c r="FD394">
        <v>15</v>
      </c>
      <c r="FE394">
        <v>0</v>
      </c>
      <c r="FF394">
        <v>0</v>
      </c>
      <c r="FG394">
        <v>1</v>
      </c>
      <c r="FH394">
        <v>1</v>
      </c>
      <c r="FI394">
        <v>0</v>
      </c>
      <c r="FJ394">
        <v>0</v>
      </c>
      <c r="FK394">
        <v>83</v>
      </c>
      <c r="FL394">
        <v>48</v>
      </c>
      <c r="FM394">
        <v>22</v>
      </c>
      <c r="FN394">
        <v>10</v>
      </c>
      <c r="FO394">
        <v>0</v>
      </c>
      <c r="FP394">
        <v>0</v>
      </c>
      <c r="FQ394">
        <v>0</v>
      </c>
      <c r="FR394">
        <v>3</v>
      </c>
      <c r="FS394">
        <v>2</v>
      </c>
      <c r="FT394">
        <v>0</v>
      </c>
      <c r="FU394">
        <v>1</v>
      </c>
      <c r="FV394">
        <v>1</v>
      </c>
      <c r="FW394">
        <v>0</v>
      </c>
      <c r="FX394">
        <v>0</v>
      </c>
      <c r="FY394">
        <v>3</v>
      </c>
      <c r="FZ394">
        <v>0</v>
      </c>
      <c r="GA394">
        <v>0</v>
      </c>
      <c r="GB394">
        <v>0</v>
      </c>
      <c r="GC394">
        <v>1</v>
      </c>
      <c r="GD394">
        <v>0</v>
      </c>
      <c r="GE394">
        <v>1</v>
      </c>
      <c r="GF394">
        <v>4</v>
      </c>
      <c r="GG394">
        <v>48</v>
      </c>
      <c r="GH394">
        <v>1</v>
      </c>
      <c r="GI394">
        <v>1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 t="s">
        <v>0</v>
      </c>
      <c r="GQ394">
        <v>0</v>
      </c>
      <c r="GR394">
        <v>0</v>
      </c>
      <c r="GS394" t="s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1</v>
      </c>
    </row>
    <row r="395" spans="1:207">
      <c r="A395" t="s">
        <v>533</v>
      </c>
      <c r="B395" t="s">
        <v>530</v>
      </c>
      <c r="C395" t="str">
        <f>"281410"</f>
        <v>281410</v>
      </c>
      <c r="D395" t="s">
        <v>532</v>
      </c>
      <c r="E395">
        <v>5</v>
      </c>
      <c r="F395">
        <v>2181</v>
      </c>
      <c r="G395">
        <v>1630</v>
      </c>
      <c r="H395">
        <v>638</v>
      </c>
      <c r="I395">
        <v>992</v>
      </c>
      <c r="J395">
        <v>0</v>
      </c>
      <c r="K395">
        <v>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992</v>
      </c>
      <c r="T395">
        <v>0</v>
      </c>
      <c r="U395">
        <v>1</v>
      </c>
      <c r="V395">
        <v>991</v>
      </c>
      <c r="W395">
        <v>33</v>
      </c>
      <c r="X395">
        <v>16</v>
      </c>
      <c r="Y395">
        <v>9</v>
      </c>
      <c r="Z395">
        <v>0</v>
      </c>
      <c r="AA395">
        <v>958</v>
      </c>
      <c r="AB395">
        <v>289</v>
      </c>
      <c r="AC395">
        <v>140</v>
      </c>
      <c r="AD395">
        <v>23</v>
      </c>
      <c r="AE395">
        <v>16</v>
      </c>
      <c r="AF395">
        <v>8</v>
      </c>
      <c r="AG395">
        <v>2</v>
      </c>
      <c r="AH395">
        <v>7</v>
      </c>
      <c r="AI395">
        <v>4</v>
      </c>
      <c r="AJ395">
        <v>2</v>
      </c>
      <c r="AK395">
        <v>0</v>
      </c>
      <c r="AL395">
        <v>12</v>
      </c>
      <c r="AM395">
        <v>0</v>
      </c>
      <c r="AN395">
        <v>0</v>
      </c>
      <c r="AO395">
        <v>2</v>
      </c>
      <c r="AP395">
        <v>1</v>
      </c>
      <c r="AQ395">
        <v>7</v>
      </c>
      <c r="AR395">
        <v>4</v>
      </c>
      <c r="AS395">
        <v>2</v>
      </c>
      <c r="AT395">
        <v>12</v>
      </c>
      <c r="AU395">
        <v>38</v>
      </c>
      <c r="AV395">
        <v>9</v>
      </c>
      <c r="AW395">
        <v>289</v>
      </c>
      <c r="AX395">
        <v>252</v>
      </c>
      <c r="AY395">
        <v>71</v>
      </c>
      <c r="AZ395">
        <v>43</v>
      </c>
      <c r="BA395">
        <v>80</v>
      </c>
      <c r="BB395">
        <v>33</v>
      </c>
      <c r="BC395">
        <v>0</v>
      </c>
      <c r="BD395">
        <v>1</v>
      </c>
      <c r="BE395">
        <v>0</v>
      </c>
      <c r="BF395">
        <v>0</v>
      </c>
      <c r="BG395">
        <v>1</v>
      </c>
      <c r="BH395">
        <v>0</v>
      </c>
      <c r="BI395">
        <v>2</v>
      </c>
      <c r="BJ395">
        <v>9</v>
      </c>
      <c r="BK395">
        <v>1</v>
      </c>
      <c r="BL395">
        <v>0</v>
      </c>
      <c r="BM395">
        <v>1</v>
      </c>
      <c r="BN395">
        <v>0</v>
      </c>
      <c r="BO395">
        <v>0</v>
      </c>
      <c r="BP395">
        <v>1</v>
      </c>
      <c r="BQ395">
        <v>2</v>
      </c>
      <c r="BR395">
        <v>7</v>
      </c>
      <c r="BS395">
        <v>252</v>
      </c>
      <c r="BT395">
        <v>36</v>
      </c>
      <c r="BU395">
        <v>12</v>
      </c>
      <c r="BV395">
        <v>3</v>
      </c>
      <c r="BW395">
        <v>1</v>
      </c>
      <c r="BX395">
        <v>10</v>
      </c>
      <c r="BY395">
        <v>4</v>
      </c>
      <c r="BZ395">
        <v>0</v>
      </c>
      <c r="CA395">
        <v>1</v>
      </c>
      <c r="CB395">
        <v>0</v>
      </c>
      <c r="CC395">
        <v>1</v>
      </c>
      <c r="CD395">
        <v>4</v>
      </c>
      <c r="CE395">
        <v>36</v>
      </c>
      <c r="CF395">
        <v>55</v>
      </c>
      <c r="CG395">
        <v>31</v>
      </c>
      <c r="CH395">
        <v>2</v>
      </c>
      <c r="CI395">
        <v>2</v>
      </c>
      <c r="CJ395">
        <v>2</v>
      </c>
      <c r="CK395">
        <v>2</v>
      </c>
      <c r="CL395">
        <v>1</v>
      </c>
      <c r="CM395">
        <v>0</v>
      </c>
      <c r="CN395">
        <v>0</v>
      </c>
      <c r="CO395">
        <v>1</v>
      </c>
      <c r="CP395">
        <v>2</v>
      </c>
      <c r="CQ395">
        <v>2</v>
      </c>
      <c r="CR395">
        <v>1</v>
      </c>
      <c r="CS395">
        <v>0</v>
      </c>
      <c r="CT395">
        <v>3</v>
      </c>
      <c r="CU395">
        <v>2</v>
      </c>
      <c r="CV395">
        <v>0</v>
      </c>
      <c r="CW395">
        <v>0</v>
      </c>
      <c r="CX395">
        <v>0</v>
      </c>
      <c r="CY395">
        <v>1</v>
      </c>
      <c r="CZ395">
        <v>3</v>
      </c>
      <c r="DA395">
        <v>55</v>
      </c>
      <c r="DB395">
        <v>38</v>
      </c>
      <c r="DC395">
        <v>23</v>
      </c>
      <c r="DD395">
        <v>9</v>
      </c>
      <c r="DE395">
        <v>0</v>
      </c>
      <c r="DF395">
        <v>1</v>
      </c>
      <c r="DG395">
        <v>1</v>
      </c>
      <c r="DH395">
        <v>0</v>
      </c>
      <c r="DI395">
        <v>2</v>
      </c>
      <c r="DJ395">
        <v>0</v>
      </c>
      <c r="DK395">
        <v>0</v>
      </c>
      <c r="DL395">
        <v>1</v>
      </c>
      <c r="DM395">
        <v>1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38</v>
      </c>
      <c r="DX395">
        <v>85</v>
      </c>
      <c r="DY395">
        <v>46</v>
      </c>
      <c r="DZ395">
        <v>6</v>
      </c>
      <c r="EA395">
        <v>1</v>
      </c>
      <c r="EB395">
        <v>2</v>
      </c>
      <c r="EC395">
        <v>1</v>
      </c>
      <c r="ED395">
        <v>3</v>
      </c>
      <c r="EE395">
        <v>2</v>
      </c>
      <c r="EF395">
        <v>1</v>
      </c>
      <c r="EG395">
        <v>4</v>
      </c>
      <c r="EH395">
        <v>2</v>
      </c>
      <c r="EI395">
        <v>0</v>
      </c>
      <c r="EJ395">
        <v>1</v>
      </c>
      <c r="EK395">
        <v>0</v>
      </c>
      <c r="EL395">
        <v>1</v>
      </c>
      <c r="EM395">
        <v>1</v>
      </c>
      <c r="EN395">
        <v>1</v>
      </c>
      <c r="EO395">
        <v>0</v>
      </c>
      <c r="EP395">
        <v>0</v>
      </c>
      <c r="EQ395">
        <v>0</v>
      </c>
      <c r="ER395">
        <v>13</v>
      </c>
      <c r="ES395">
        <v>85</v>
      </c>
      <c r="ET395">
        <v>96</v>
      </c>
      <c r="EU395">
        <v>35</v>
      </c>
      <c r="EV395">
        <v>4</v>
      </c>
      <c r="EW395">
        <v>18</v>
      </c>
      <c r="EX395">
        <v>6</v>
      </c>
      <c r="EY395">
        <v>4</v>
      </c>
      <c r="EZ395">
        <v>1</v>
      </c>
      <c r="FA395">
        <v>0</v>
      </c>
      <c r="FB395">
        <v>1</v>
      </c>
      <c r="FC395">
        <v>4</v>
      </c>
      <c r="FD395">
        <v>5</v>
      </c>
      <c r="FE395">
        <v>1</v>
      </c>
      <c r="FF395">
        <v>2</v>
      </c>
      <c r="FG395">
        <v>2</v>
      </c>
      <c r="FH395">
        <v>4</v>
      </c>
      <c r="FI395">
        <v>0</v>
      </c>
      <c r="FJ395">
        <v>9</v>
      </c>
      <c r="FK395">
        <v>96</v>
      </c>
      <c r="FL395">
        <v>101</v>
      </c>
      <c r="FM395">
        <v>51</v>
      </c>
      <c r="FN395">
        <v>18</v>
      </c>
      <c r="FO395">
        <v>0</v>
      </c>
      <c r="FP395">
        <v>0</v>
      </c>
      <c r="FQ395">
        <v>2</v>
      </c>
      <c r="FR395">
        <v>5</v>
      </c>
      <c r="FS395">
        <v>4</v>
      </c>
      <c r="FT395">
        <v>1</v>
      </c>
      <c r="FU395">
        <v>2</v>
      </c>
      <c r="FV395">
        <v>5</v>
      </c>
      <c r="FW395">
        <v>0</v>
      </c>
      <c r="FX395">
        <v>2</v>
      </c>
      <c r="FY395">
        <v>0</v>
      </c>
      <c r="FZ395">
        <v>3</v>
      </c>
      <c r="GA395">
        <v>0</v>
      </c>
      <c r="GB395">
        <v>0</v>
      </c>
      <c r="GC395">
        <v>0</v>
      </c>
      <c r="GD395">
        <v>0</v>
      </c>
      <c r="GE395">
        <v>4</v>
      </c>
      <c r="GF395">
        <v>4</v>
      </c>
      <c r="GG395">
        <v>101</v>
      </c>
      <c r="GH395">
        <v>6</v>
      </c>
      <c r="GI395">
        <v>2</v>
      </c>
      <c r="GJ395">
        <v>0</v>
      </c>
      <c r="GK395">
        <v>0</v>
      </c>
      <c r="GL395">
        <v>0</v>
      </c>
      <c r="GM395">
        <v>2</v>
      </c>
      <c r="GN395">
        <v>1</v>
      </c>
      <c r="GO395">
        <v>0</v>
      </c>
      <c r="GP395" t="s">
        <v>0</v>
      </c>
      <c r="GQ395">
        <v>0</v>
      </c>
      <c r="GR395">
        <v>0</v>
      </c>
      <c r="GS395" t="s">
        <v>0</v>
      </c>
      <c r="GT395">
        <v>1</v>
      </c>
      <c r="GU395">
        <v>0</v>
      </c>
      <c r="GV395">
        <v>0</v>
      </c>
      <c r="GW395">
        <v>0</v>
      </c>
      <c r="GX395">
        <v>0</v>
      </c>
      <c r="GY395">
        <v>6</v>
      </c>
    </row>
    <row r="396" spans="1:207">
      <c r="A396" t="s">
        <v>531</v>
      </c>
      <c r="B396" t="s">
        <v>530</v>
      </c>
      <c r="C396" t="str">
        <f>"281410"</f>
        <v>281410</v>
      </c>
      <c r="D396" t="s">
        <v>529</v>
      </c>
      <c r="E396">
        <v>6</v>
      </c>
      <c r="F396">
        <v>623</v>
      </c>
      <c r="G396">
        <v>480</v>
      </c>
      <c r="H396">
        <v>239</v>
      </c>
      <c r="I396">
        <v>241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241</v>
      </c>
      <c r="T396">
        <v>0</v>
      </c>
      <c r="U396">
        <v>0</v>
      </c>
      <c r="V396">
        <v>241</v>
      </c>
      <c r="W396">
        <v>9</v>
      </c>
      <c r="X396">
        <v>8</v>
      </c>
      <c r="Y396">
        <v>1</v>
      </c>
      <c r="Z396">
        <v>0</v>
      </c>
      <c r="AA396">
        <v>232</v>
      </c>
      <c r="AB396">
        <v>54</v>
      </c>
      <c r="AC396">
        <v>28</v>
      </c>
      <c r="AD396">
        <v>5</v>
      </c>
      <c r="AE396">
        <v>1</v>
      </c>
      <c r="AF396">
        <v>2</v>
      </c>
      <c r="AG396">
        <v>2</v>
      </c>
      <c r="AH396">
        <v>0</v>
      </c>
      <c r="AI396">
        <v>2</v>
      </c>
      <c r="AJ396">
        <v>1</v>
      </c>
      <c r="AK396">
        <v>0</v>
      </c>
      <c r="AL396">
        <v>2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3</v>
      </c>
      <c r="AU396">
        <v>4</v>
      </c>
      <c r="AV396">
        <v>3</v>
      </c>
      <c r="AW396">
        <v>54</v>
      </c>
      <c r="AX396">
        <v>53</v>
      </c>
      <c r="AY396">
        <v>16</v>
      </c>
      <c r="AZ396">
        <v>13</v>
      </c>
      <c r="BA396">
        <v>10</v>
      </c>
      <c r="BB396">
        <v>9</v>
      </c>
      <c r="BC396">
        <v>0</v>
      </c>
      <c r="BD396">
        <v>0</v>
      </c>
      <c r="BE396">
        <v>0</v>
      </c>
      <c r="BF396">
        <v>1</v>
      </c>
      <c r="BG396">
        <v>0</v>
      </c>
      <c r="BH396">
        <v>0</v>
      </c>
      <c r="BI396">
        <v>2</v>
      </c>
      <c r="BJ396">
        <v>0</v>
      </c>
      <c r="BK396">
        <v>0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1</v>
      </c>
      <c r="BR396">
        <v>0</v>
      </c>
      <c r="BS396">
        <v>53</v>
      </c>
      <c r="BT396">
        <v>7</v>
      </c>
      <c r="BU396">
        <v>4</v>
      </c>
      <c r="BV396">
        <v>0</v>
      </c>
      <c r="BW396">
        <v>0</v>
      </c>
      <c r="BX396">
        <v>0</v>
      </c>
      <c r="BY396">
        <v>1</v>
      </c>
      <c r="BZ396">
        <v>1</v>
      </c>
      <c r="CA396">
        <v>0</v>
      </c>
      <c r="CB396">
        <v>1</v>
      </c>
      <c r="CC396">
        <v>0</v>
      </c>
      <c r="CD396">
        <v>0</v>
      </c>
      <c r="CE396">
        <v>7</v>
      </c>
      <c r="CF396">
        <v>5</v>
      </c>
      <c r="CG396">
        <v>3</v>
      </c>
      <c r="CH396">
        <v>0</v>
      </c>
      <c r="CI396">
        <v>0</v>
      </c>
      <c r="CJ396">
        <v>1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1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5</v>
      </c>
      <c r="DB396">
        <v>23</v>
      </c>
      <c r="DC396">
        <v>8</v>
      </c>
      <c r="DD396">
        <v>5</v>
      </c>
      <c r="DE396">
        <v>1</v>
      </c>
      <c r="DF396">
        <v>0</v>
      </c>
      <c r="DG396">
        <v>0</v>
      </c>
      <c r="DH396">
        <v>2</v>
      </c>
      <c r="DI396">
        <v>5</v>
      </c>
      <c r="DJ396">
        <v>0</v>
      </c>
      <c r="DK396">
        <v>0</v>
      </c>
      <c r="DL396">
        <v>1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1</v>
      </c>
      <c r="DV396">
        <v>0</v>
      </c>
      <c r="DW396">
        <v>23</v>
      </c>
      <c r="DX396">
        <v>24</v>
      </c>
      <c r="DY396">
        <v>14</v>
      </c>
      <c r="DZ396">
        <v>2</v>
      </c>
      <c r="EA396">
        <v>1</v>
      </c>
      <c r="EB396">
        <v>0</v>
      </c>
      <c r="EC396">
        <v>3</v>
      </c>
      <c r="ED396">
        <v>0</v>
      </c>
      <c r="EE396">
        <v>1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3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24</v>
      </c>
      <c r="ET396">
        <v>28</v>
      </c>
      <c r="EU396">
        <v>10</v>
      </c>
      <c r="EV396">
        <v>3</v>
      </c>
      <c r="EW396">
        <v>1</v>
      </c>
      <c r="EX396">
        <v>1</v>
      </c>
      <c r="EY396">
        <v>0</v>
      </c>
      <c r="EZ396">
        <v>1</v>
      </c>
      <c r="FA396">
        <v>0</v>
      </c>
      <c r="FB396">
        <v>0</v>
      </c>
      <c r="FC396">
        <v>3</v>
      </c>
      <c r="FD396">
        <v>3</v>
      </c>
      <c r="FE396">
        <v>0</v>
      </c>
      <c r="FF396">
        <v>2</v>
      </c>
      <c r="FG396">
        <v>0</v>
      </c>
      <c r="FH396">
        <v>1</v>
      </c>
      <c r="FI396">
        <v>0</v>
      </c>
      <c r="FJ396">
        <v>3</v>
      </c>
      <c r="FK396">
        <v>28</v>
      </c>
      <c r="FL396">
        <v>38</v>
      </c>
      <c r="FM396">
        <v>24</v>
      </c>
      <c r="FN396">
        <v>2</v>
      </c>
      <c r="FO396">
        <v>4</v>
      </c>
      <c r="FP396">
        <v>0</v>
      </c>
      <c r="FQ396">
        <v>1</v>
      </c>
      <c r="FR396">
        <v>0</v>
      </c>
      <c r="FS396">
        <v>2</v>
      </c>
      <c r="FT396">
        <v>0</v>
      </c>
      <c r="FU396">
        <v>0</v>
      </c>
      <c r="FV396">
        <v>0</v>
      </c>
      <c r="FW396">
        <v>0</v>
      </c>
      <c r="FX396">
        <v>2</v>
      </c>
      <c r="FY396">
        <v>1</v>
      </c>
      <c r="FZ396">
        <v>2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38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 t="s">
        <v>0</v>
      </c>
      <c r="GQ396">
        <v>0</v>
      </c>
      <c r="GR396">
        <v>0</v>
      </c>
      <c r="GS396" t="s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</row>
    <row r="397" spans="1:207">
      <c r="A397" t="s">
        <v>528</v>
      </c>
      <c r="B397" t="s">
        <v>517</v>
      </c>
      <c r="C397" t="str">
        <f>"281411"</f>
        <v>281411</v>
      </c>
      <c r="D397" t="s">
        <v>527</v>
      </c>
      <c r="E397">
        <v>1</v>
      </c>
      <c r="F397">
        <v>1470</v>
      </c>
      <c r="G397">
        <v>1100</v>
      </c>
      <c r="H397">
        <v>209</v>
      </c>
      <c r="I397">
        <v>891</v>
      </c>
      <c r="J397">
        <v>1</v>
      </c>
      <c r="K397">
        <v>17</v>
      </c>
      <c r="L397">
        <v>4</v>
      </c>
      <c r="M397">
        <v>4</v>
      </c>
      <c r="N397">
        <v>0</v>
      </c>
      <c r="O397">
        <v>0</v>
      </c>
      <c r="P397">
        <v>0</v>
      </c>
      <c r="Q397">
        <v>0</v>
      </c>
      <c r="R397">
        <v>4</v>
      </c>
      <c r="S397">
        <v>895</v>
      </c>
      <c r="T397">
        <v>4</v>
      </c>
      <c r="U397">
        <v>0</v>
      </c>
      <c r="V397">
        <v>895</v>
      </c>
      <c r="W397">
        <v>24</v>
      </c>
      <c r="X397">
        <v>16</v>
      </c>
      <c r="Y397">
        <v>6</v>
      </c>
      <c r="Z397">
        <v>0</v>
      </c>
      <c r="AA397">
        <v>871</v>
      </c>
      <c r="AB397">
        <v>185</v>
      </c>
      <c r="AC397">
        <v>94</v>
      </c>
      <c r="AD397">
        <v>19</v>
      </c>
      <c r="AE397">
        <v>4</v>
      </c>
      <c r="AF397">
        <v>6</v>
      </c>
      <c r="AG397">
        <v>4</v>
      </c>
      <c r="AH397">
        <v>15</v>
      </c>
      <c r="AI397">
        <v>2</v>
      </c>
      <c r="AJ397">
        <v>2</v>
      </c>
      <c r="AK397">
        <v>0</v>
      </c>
      <c r="AL397">
        <v>10</v>
      </c>
      <c r="AM397">
        <v>0</v>
      </c>
      <c r="AN397">
        <v>2</v>
      </c>
      <c r="AO397">
        <v>0</v>
      </c>
      <c r="AP397">
        <v>0</v>
      </c>
      <c r="AQ397">
        <v>4</v>
      </c>
      <c r="AR397">
        <v>1</v>
      </c>
      <c r="AS397">
        <v>3</v>
      </c>
      <c r="AT397">
        <v>3</v>
      </c>
      <c r="AU397">
        <v>10</v>
      </c>
      <c r="AV397">
        <v>6</v>
      </c>
      <c r="AW397">
        <v>185</v>
      </c>
      <c r="AX397">
        <v>328</v>
      </c>
      <c r="AY397">
        <v>143</v>
      </c>
      <c r="AZ397">
        <v>54</v>
      </c>
      <c r="BA397">
        <v>71</v>
      </c>
      <c r="BB397">
        <v>36</v>
      </c>
      <c r="BC397">
        <v>0</v>
      </c>
      <c r="BD397">
        <v>0</v>
      </c>
      <c r="BE397">
        <v>2</v>
      </c>
      <c r="BF397">
        <v>6</v>
      </c>
      <c r="BG397">
        <v>2</v>
      </c>
      <c r="BH397">
        <v>3</v>
      </c>
      <c r="BI397">
        <v>3</v>
      </c>
      <c r="BJ397">
        <v>0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1</v>
      </c>
      <c r="BQ397">
        <v>2</v>
      </c>
      <c r="BR397">
        <v>4</v>
      </c>
      <c r="BS397">
        <v>328</v>
      </c>
      <c r="BT397">
        <v>27</v>
      </c>
      <c r="BU397">
        <v>15</v>
      </c>
      <c r="BV397">
        <v>0</v>
      </c>
      <c r="BW397">
        <v>2</v>
      </c>
      <c r="BX397">
        <v>5</v>
      </c>
      <c r="BY397">
        <v>0</v>
      </c>
      <c r="BZ397">
        <v>0</v>
      </c>
      <c r="CA397">
        <v>1</v>
      </c>
      <c r="CB397">
        <v>1</v>
      </c>
      <c r="CC397">
        <v>1</v>
      </c>
      <c r="CD397">
        <v>2</v>
      </c>
      <c r="CE397">
        <v>27</v>
      </c>
      <c r="CF397">
        <v>49</v>
      </c>
      <c r="CG397">
        <v>22</v>
      </c>
      <c r="CH397">
        <v>4</v>
      </c>
      <c r="CI397">
        <v>5</v>
      </c>
      <c r="CJ397">
        <v>1</v>
      </c>
      <c r="CK397">
        <v>0</v>
      </c>
      <c r="CL397">
        <v>1</v>
      </c>
      <c r="CM397">
        <v>0</v>
      </c>
      <c r="CN397">
        <v>1</v>
      </c>
      <c r="CO397">
        <v>1</v>
      </c>
      <c r="CP397">
        <v>4</v>
      </c>
      <c r="CQ397">
        <v>0</v>
      </c>
      <c r="CR397">
        <v>4</v>
      </c>
      <c r="CS397">
        <v>0</v>
      </c>
      <c r="CT397">
        <v>3</v>
      </c>
      <c r="CU397">
        <v>3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49</v>
      </c>
      <c r="DB397">
        <v>21</v>
      </c>
      <c r="DC397">
        <v>13</v>
      </c>
      <c r="DD397">
        <v>2</v>
      </c>
      <c r="DE397">
        <v>0</v>
      </c>
      <c r="DF397">
        <v>3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1</v>
      </c>
      <c r="DN397">
        <v>0</v>
      </c>
      <c r="DO397">
        <v>0</v>
      </c>
      <c r="DP397">
        <v>0</v>
      </c>
      <c r="DQ397">
        <v>2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21</v>
      </c>
      <c r="DX397">
        <v>49</v>
      </c>
      <c r="DY397">
        <v>26</v>
      </c>
      <c r="DZ397">
        <v>4</v>
      </c>
      <c r="EA397">
        <v>0</v>
      </c>
      <c r="EB397">
        <v>1</v>
      </c>
      <c r="EC397">
        <v>1</v>
      </c>
      <c r="ED397">
        <v>0</v>
      </c>
      <c r="EE397">
        <v>2</v>
      </c>
      <c r="EF397">
        <v>2</v>
      </c>
      <c r="EG397">
        <v>1</v>
      </c>
      <c r="EH397">
        <v>2</v>
      </c>
      <c r="EI397">
        <v>0</v>
      </c>
      <c r="EJ397">
        <v>0</v>
      </c>
      <c r="EK397">
        <v>1</v>
      </c>
      <c r="EL397">
        <v>0</v>
      </c>
      <c r="EM397">
        <v>2</v>
      </c>
      <c r="EN397">
        <v>0</v>
      </c>
      <c r="EO397">
        <v>0</v>
      </c>
      <c r="EP397">
        <v>0</v>
      </c>
      <c r="EQ397">
        <v>2</v>
      </c>
      <c r="ER397">
        <v>5</v>
      </c>
      <c r="ES397">
        <v>49</v>
      </c>
      <c r="ET397">
        <v>58</v>
      </c>
      <c r="EU397">
        <v>24</v>
      </c>
      <c r="EV397">
        <v>2</v>
      </c>
      <c r="EW397">
        <v>8</v>
      </c>
      <c r="EX397">
        <v>0</v>
      </c>
      <c r="EY397">
        <v>4</v>
      </c>
      <c r="EZ397">
        <v>1</v>
      </c>
      <c r="FA397">
        <v>2</v>
      </c>
      <c r="FB397">
        <v>1</v>
      </c>
      <c r="FC397">
        <v>0</v>
      </c>
      <c r="FD397">
        <v>14</v>
      </c>
      <c r="FE397">
        <v>0</v>
      </c>
      <c r="FF397">
        <v>0</v>
      </c>
      <c r="FG397">
        <v>1</v>
      </c>
      <c r="FH397">
        <v>0</v>
      </c>
      <c r="FI397">
        <v>0</v>
      </c>
      <c r="FJ397">
        <v>1</v>
      </c>
      <c r="FK397">
        <v>58</v>
      </c>
      <c r="FL397">
        <v>148</v>
      </c>
      <c r="FM397">
        <v>50</v>
      </c>
      <c r="FN397">
        <v>58</v>
      </c>
      <c r="FO397">
        <v>2</v>
      </c>
      <c r="FP397">
        <v>0</v>
      </c>
      <c r="FQ397">
        <v>0</v>
      </c>
      <c r="FR397">
        <v>14</v>
      </c>
      <c r="FS397">
        <v>8</v>
      </c>
      <c r="FT397">
        <v>0</v>
      </c>
      <c r="FU397">
        <v>2</v>
      </c>
      <c r="FV397">
        <v>4</v>
      </c>
      <c r="FW397">
        <v>1</v>
      </c>
      <c r="FX397">
        <v>0</v>
      </c>
      <c r="FY397">
        <v>0</v>
      </c>
      <c r="FZ397">
        <v>0</v>
      </c>
      <c r="GA397">
        <v>3</v>
      </c>
      <c r="GB397">
        <v>0</v>
      </c>
      <c r="GC397">
        <v>1</v>
      </c>
      <c r="GD397">
        <v>0</v>
      </c>
      <c r="GE397">
        <v>1</v>
      </c>
      <c r="GF397">
        <v>4</v>
      </c>
      <c r="GG397">
        <v>148</v>
      </c>
      <c r="GH397">
        <v>6</v>
      </c>
      <c r="GI397">
        <v>5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 t="s">
        <v>0</v>
      </c>
      <c r="GQ397">
        <v>0</v>
      </c>
      <c r="GR397">
        <v>0</v>
      </c>
      <c r="GS397" t="s">
        <v>0</v>
      </c>
      <c r="GT397">
        <v>0</v>
      </c>
      <c r="GU397">
        <v>0</v>
      </c>
      <c r="GV397">
        <v>0</v>
      </c>
      <c r="GW397">
        <v>1</v>
      </c>
      <c r="GX397">
        <v>0</v>
      </c>
      <c r="GY397">
        <v>6</v>
      </c>
    </row>
    <row r="398" spans="1:207">
      <c r="A398" t="s">
        <v>526</v>
      </c>
      <c r="B398" t="s">
        <v>517</v>
      </c>
      <c r="C398" t="str">
        <f>"281411"</f>
        <v>281411</v>
      </c>
      <c r="D398" t="s">
        <v>525</v>
      </c>
      <c r="E398">
        <v>2</v>
      </c>
      <c r="F398">
        <v>637</v>
      </c>
      <c r="G398">
        <v>480</v>
      </c>
      <c r="H398">
        <v>184</v>
      </c>
      <c r="I398">
        <v>296</v>
      </c>
      <c r="J398">
        <v>0</v>
      </c>
      <c r="K398">
        <v>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296</v>
      </c>
      <c r="T398">
        <v>0</v>
      </c>
      <c r="U398">
        <v>0</v>
      </c>
      <c r="V398">
        <v>296</v>
      </c>
      <c r="W398">
        <v>9</v>
      </c>
      <c r="X398">
        <v>6</v>
      </c>
      <c r="Y398">
        <v>3</v>
      </c>
      <c r="Z398">
        <v>0</v>
      </c>
      <c r="AA398">
        <v>287</v>
      </c>
      <c r="AB398">
        <v>55</v>
      </c>
      <c r="AC398">
        <v>36</v>
      </c>
      <c r="AD398">
        <v>7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0</v>
      </c>
      <c r="AL398">
        <v>1</v>
      </c>
      <c r="AM398">
        <v>0</v>
      </c>
      <c r="AN398">
        <v>0</v>
      </c>
      <c r="AO398">
        <v>0</v>
      </c>
      <c r="AP398">
        <v>0</v>
      </c>
      <c r="AQ398">
        <v>1</v>
      </c>
      <c r="AR398">
        <v>1</v>
      </c>
      <c r="AS398">
        <v>0</v>
      </c>
      <c r="AT398">
        <v>0</v>
      </c>
      <c r="AU398">
        <v>3</v>
      </c>
      <c r="AV398">
        <v>0</v>
      </c>
      <c r="AW398">
        <v>55</v>
      </c>
      <c r="AX398">
        <v>108</v>
      </c>
      <c r="AY398">
        <v>49</v>
      </c>
      <c r="AZ398">
        <v>9</v>
      </c>
      <c r="BA398">
        <v>25</v>
      </c>
      <c r="BB398">
        <v>20</v>
      </c>
      <c r="BC398">
        <v>0</v>
      </c>
      <c r="BD398">
        <v>0</v>
      </c>
      <c r="BE398">
        <v>0</v>
      </c>
      <c r="BF398">
        <v>0</v>
      </c>
      <c r="BG398">
        <v>1</v>
      </c>
      <c r="BH398">
        <v>0</v>
      </c>
      <c r="BI398">
        <v>2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2</v>
      </c>
      <c r="BR398">
        <v>0</v>
      </c>
      <c r="BS398">
        <v>108</v>
      </c>
      <c r="BT398">
        <v>9</v>
      </c>
      <c r="BU398">
        <v>2</v>
      </c>
      <c r="BV398">
        <v>1</v>
      </c>
      <c r="BW398">
        <v>0</v>
      </c>
      <c r="BX398">
        <v>3</v>
      </c>
      <c r="BY398">
        <v>1</v>
      </c>
      <c r="BZ398">
        <v>1</v>
      </c>
      <c r="CA398">
        <v>0</v>
      </c>
      <c r="CB398">
        <v>1</v>
      </c>
      <c r="CC398">
        <v>0</v>
      </c>
      <c r="CD398">
        <v>0</v>
      </c>
      <c r="CE398">
        <v>9</v>
      </c>
      <c r="CF398">
        <v>12</v>
      </c>
      <c r="CG398">
        <v>7</v>
      </c>
      <c r="CH398">
        <v>1</v>
      </c>
      <c r="CI398">
        <v>1</v>
      </c>
      <c r="CJ398">
        <v>1</v>
      </c>
      <c r="CK398">
        <v>2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12</v>
      </c>
      <c r="DB398">
        <v>17</v>
      </c>
      <c r="DC398">
        <v>7</v>
      </c>
      <c r="DD398">
        <v>2</v>
      </c>
      <c r="DE398">
        <v>1</v>
      </c>
      <c r="DF398">
        <v>0</v>
      </c>
      <c r="DG398">
        <v>2</v>
      </c>
      <c r="DH398">
        <v>0</v>
      </c>
      <c r="DI398">
        <v>1</v>
      </c>
      <c r="DJ398">
        <v>0</v>
      </c>
      <c r="DK398">
        <v>0</v>
      </c>
      <c r="DL398">
        <v>0</v>
      </c>
      <c r="DM398">
        <v>0</v>
      </c>
      <c r="DN398">
        <v>1</v>
      </c>
      <c r="DO398">
        <v>0</v>
      </c>
      <c r="DP398">
        <v>1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2</v>
      </c>
      <c r="DW398">
        <v>17</v>
      </c>
      <c r="DX398">
        <v>25</v>
      </c>
      <c r="DY398">
        <v>18</v>
      </c>
      <c r="DZ398">
        <v>1</v>
      </c>
      <c r="EA398">
        <v>0</v>
      </c>
      <c r="EB398">
        <v>1</v>
      </c>
      <c r="EC398">
        <v>0</v>
      </c>
      <c r="ED398">
        <v>0</v>
      </c>
      <c r="EE398">
        <v>1</v>
      </c>
      <c r="EF398">
        <v>2</v>
      </c>
      <c r="EG398">
        <v>0</v>
      </c>
      <c r="EH398">
        <v>1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1</v>
      </c>
      <c r="ES398">
        <v>25</v>
      </c>
      <c r="ET398">
        <v>23</v>
      </c>
      <c r="EU398">
        <v>9</v>
      </c>
      <c r="EV398">
        <v>1</v>
      </c>
      <c r="EW398">
        <v>1</v>
      </c>
      <c r="EX398">
        <v>0</v>
      </c>
      <c r="EY398">
        <v>2</v>
      </c>
      <c r="EZ398">
        <v>0</v>
      </c>
      <c r="FA398">
        <v>2</v>
      </c>
      <c r="FB398">
        <v>0</v>
      </c>
      <c r="FC398">
        <v>0</v>
      </c>
      <c r="FD398">
        <v>4</v>
      </c>
      <c r="FE398">
        <v>0</v>
      </c>
      <c r="FF398">
        <v>0</v>
      </c>
      <c r="FG398">
        <v>1</v>
      </c>
      <c r="FH398">
        <v>1</v>
      </c>
      <c r="FI398">
        <v>0</v>
      </c>
      <c r="FJ398">
        <v>2</v>
      </c>
      <c r="FK398">
        <v>23</v>
      </c>
      <c r="FL398">
        <v>37</v>
      </c>
      <c r="FM398">
        <v>21</v>
      </c>
      <c r="FN398">
        <v>6</v>
      </c>
      <c r="FO398">
        <v>1</v>
      </c>
      <c r="FP398">
        <v>0</v>
      </c>
      <c r="FQ398">
        <v>0</v>
      </c>
      <c r="FR398">
        <v>2</v>
      </c>
      <c r="FS398">
        <v>1</v>
      </c>
      <c r="FT398">
        <v>1</v>
      </c>
      <c r="FU398">
        <v>1</v>
      </c>
      <c r="FV398">
        <v>3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1</v>
      </c>
      <c r="GG398">
        <v>37</v>
      </c>
      <c r="GH398">
        <v>1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 t="s">
        <v>0</v>
      </c>
      <c r="GQ398">
        <v>0</v>
      </c>
      <c r="GR398">
        <v>0</v>
      </c>
      <c r="GS398" t="s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</row>
    <row r="399" spans="1:207">
      <c r="A399" t="s">
        <v>524</v>
      </c>
      <c r="B399" t="s">
        <v>517</v>
      </c>
      <c r="C399" t="str">
        <f>"281411"</f>
        <v>281411</v>
      </c>
      <c r="D399" t="s">
        <v>523</v>
      </c>
      <c r="E399">
        <v>3</v>
      </c>
      <c r="F399">
        <v>474</v>
      </c>
      <c r="G399">
        <v>360</v>
      </c>
      <c r="H399">
        <v>168</v>
      </c>
      <c r="I399">
        <v>192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193</v>
      </c>
      <c r="T399">
        <v>1</v>
      </c>
      <c r="U399">
        <v>0</v>
      </c>
      <c r="V399">
        <v>193</v>
      </c>
      <c r="W399">
        <v>10</v>
      </c>
      <c r="X399">
        <v>7</v>
      </c>
      <c r="Y399">
        <v>3</v>
      </c>
      <c r="Z399">
        <v>0</v>
      </c>
      <c r="AA399">
        <v>183</v>
      </c>
      <c r="AB399">
        <v>62</v>
      </c>
      <c r="AC399">
        <v>36</v>
      </c>
      <c r="AD399">
        <v>7</v>
      </c>
      <c r="AE399">
        <v>1</v>
      </c>
      <c r="AF399">
        <v>2</v>
      </c>
      <c r="AG399">
        <v>0</v>
      </c>
      <c r="AH399">
        <v>1</v>
      </c>
      <c r="AI399">
        <v>3</v>
      </c>
      <c r="AJ399">
        <v>2</v>
      </c>
      <c r="AK399">
        <v>0</v>
      </c>
      <c r="AL399">
        <v>4</v>
      </c>
      <c r="AM399">
        <v>0</v>
      </c>
      <c r="AN399">
        <v>1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1</v>
      </c>
      <c r="AU399">
        <v>0</v>
      </c>
      <c r="AV399">
        <v>3</v>
      </c>
      <c r="AW399">
        <v>62</v>
      </c>
      <c r="AX399">
        <v>53</v>
      </c>
      <c r="AY399">
        <v>18</v>
      </c>
      <c r="AZ399">
        <v>4</v>
      </c>
      <c r="BA399">
        <v>11</v>
      </c>
      <c r="BB399">
        <v>13</v>
      </c>
      <c r="BC399">
        <v>1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4</v>
      </c>
      <c r="BR399">
        <v>1</v>
      </c>
      <c r="BS399">
        <v>53</v>
      </c>
      <c r="BT399">
        <v>5</v>
      </c>
      <c r="BU399">
        <v>0</v>
      </c>
      <c r="BV399">
        <v>3</v>
      </c>
      <c r="BW399">
        <v>0</v>
      </c>
      <c r="BX399">
        <v>0</v>
      </c>
      <c r="BY399">
        <v>2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5</v>
      </c>
      <c r="CF399">
        <v>5</v>
      </c>
      <c r="CG399">
        <v>2</v>
      </c>
      <c r="CH399">
        <v>1</v>
      </c>
      <c r="CI399">
        <v>0</v>
      </c>
      <c r="CJ399">
        <v>0</v>
      </c>
      <c r="CK399">
        <v>0</v>
      </c>
      <c r="CL399">
        <v>1</v>
      </c>
      <c r="CM399">
        <v>0</v>
      </c>
      <c r="CN399">
        <v>0</v>
      </c>
      <c r="CO399">
        <v>1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5</v>
      </c>
      <c r="DB399">
        <v>13</v>
      </c>
      <c r="DC399">
        <v>8</v>
      </c>
      <c r="DD399">
        <v>1</v>
      </c>
      <c r="DE399">
        <v>0</v>
      </c>
      <c r="DF399">
        <v>1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2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1</v>
      </c>
      <c r="DW399">
        <v>13</v>
      </c>
      <c r="DX399">
        <v>7</v>
      </c>
      <c r="DY399">
        <v>4</v>
      </c>
      <c r="DZ399">
        <v>0</v>
      </c>
      <c r="EA399">
        <v>1</v>
      </c>
      <c r="EB399">
        <v>1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1</v>
      </c>
      <c r="EQ399">
        <v>0</v>
      </c>
      <c r="ER399">
        <v>0</v>
      </c>
      <c r="ES399">
        <v>7</v>
      </c>
      <c r="ET399">
        <v>13</v>
      </c>
      <c r="EU399">
        <v>8</v>
      </c>
      <c r="EV399">
        <v>1</v>
      </c>
      <c r="EW399">
        <v>2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1</v>
      </c>
      <c r="FD399">
        <v>0</v>
      </c>
      <c r="FE399">
        <v>0</v>
      </c>
      <c r="FF399">
        <v>1</v>
      </c>
      <c r="FG399">
        <v>0</v>
      </c>
      <c r="FH399">
        <v>0</v>
      </c>
      <c r="FI399">
        <v>0</v>
      </c>
      <c r="FJ399">
        <v>0</v>
      </c>
      <c r="FK399">
        <v>13</v>
      </c>
      <c r="FL399">
        <v>24</v>
      </c>
      <c r="FM399">
        <v>14</v>
      </c>
      <c r="FN399">
        <v>2</v>
      </c>
      <c r="FO399">
        <v>1</v>
      </c>
      <c r="FP399">
        <v>0</v>
      </c>
      <c r="FQ399">
        <v>3</v>
      </c>
      <c r="FR399">
        <v>0</v>
      </c>
      <c r="FS399">
        <v>1</v>
      </c>
      <c r="FT399">
        <v>0</v>
      </c>
      <c r="FU399">
        <v>1</v>
      </c>
      <c r="FV399">
        <v>1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1</v>
      </c>
      <c r="GF399">
        <v>0</v>
      </c>
      <c r="GG399">
        <v>24</v>
      </c>
      <c r="GH399">
        <v>1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 t="s">
        <v>0</v>
      </c>
      <c r="GQ399">
        <v>0</v>
      </c>
      <c r="GR399">
        <v>0</v>
      </c>
      <c r="GS399" t="s">
        <v>0</v>
      </c>
      <c r="GT399">
        <v>0</v>
      </c>
      <c r="GU399">
        <v>0</v>
      </c>
      <c r="GV399">
        <v>1</v>
      </c>
      <c r="GW399">
        <v>0</v>
      </c>
      <c r="GX399">
        <v>0</v>
      </c>
      <c r="GY399">
        <v>1</v>
      </c>
    </row>
    <row r="400" spans="1:207">
      <c r="A400" t="s">
        <v>522</v>
      </c>
      <c r="B400" t="s">
        <v>517</v>
      </c>
      <c r="C400" t="str">
        <f>"281411"</f>
        <v>281411</v>
      </c>
      <c r="D400" t="s">
        <v>521</v>
      </c>
      <c r="E400">
        <v>4</v>
      </c>
      <c r="F400">
        <v>1070</v>
      </c>
      <c r="G400">
        <v>810</v>
      </c>
      <c r="H400">
        <v>174</v>
      </c>
      <c r="I400">
        <v>636</v>
      </c>
      <c r="J400">
        <v>0</v>
      </c>
      <c r="K400">
        <v>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636</v>
      </c>
      <c r="T400">
        <v>0</v>
      </c>
      <c r="U400">
        <v>0</v>
      </c>
      <c r="V400">
        <v>636</v>
      </c>
      <c r="W400">
        <v>16</v>
      </c>
      <c r="X400">
        <v>9</v>
      </c>
      <c r="Y400">
        <v>7</v>
      </c>
      <c r="Z400">
        <v>0</v>
      </c>
      <c r="AA400">
        <v>620</v>
      </c>
      <c r="AB400">
        <v>119</v>
      </c>
      <c r="AC400">
        <v>67</v>
      </c>
      <c r="AD400">
        <v>5</v>
      </c>
      <c r="AE400">
        <v>6</v>
      </c>
      <c r="AF400">
        <v>1</v>
      </c>
      <c r="AG400">
        <v>0</v>
      </c>
      <c r="AH400">
        <v>2</v>
      </c>
      <c r="AI400">
        <v>2</v>
      </c>
      <c r="AJ400">
        <v>3</v>
      </c>
      <c r="AK400">
        <v>1</v>
      </c>
      <c r="AL400">
        <v>3</v>
      </c>
      <c r="AM400">
        <v>0</v>
      </c>
      <c r="AN400">
        <v>0</v>
      </c>
      <c r="AO400">
        <v>0</v>
      </c>
      <c r="AP400">
        <v>0</v>
      </c>
      <c r="AQ400">
        <v>7</v>
      </c>
      <c r="AR400">
        <v>0</v>
      </c>
      <c r="AS400">
        <v>0</v>
      </c>
      <c r="AT400">
        <v>4</v>
      </c>
      <c r="AU400">
        <v>8</v>
      </c>
      <c r="AV400">
        <v>10</v>
      </c>
      <c r="AW400">
        <v>119</v>
      </c>
      <c r="AX400">
        <v>198</v>
      </c>
      <c r="AY400">
        <v>77</v>
      </c>
      <c r="AZ400">
        <v>20</v>
      </c>
      <c r="BA400">
        <v>61</v>
      </c>
      <c r="BB400">
        <v>25</v>
      </c>
      <c r="BC400">
        <v>1</v>
      </c>
      <c r="BD400">
        <v>2</v>
      </c>
      <c r="BE400">
        <v>0</v>
      </c>
      <c r="BF400">
        <v>0</v>
      </c>
      <c r="BG400">
        <v>0</v>
      </c>
      <c r="BH400">
        <v>1</v>
      </c>
      <c r="BI400">
        <v>5</v>
      </c>
      <c r="BJ400">
        <v>1</v>
      </c>
      <c r="BK400">
        <v>0</v>
      </c>
      <c r="BL400">
        <v>1</v>
      </c>
      <c r="BM400">
        <v>0</v>
      </c>
      <c r="BN400">
        <v>3</v>
      </c>
      <c r="BO400">
        <v>1</v>
      </c>
      <c r="BP400">
        <v>0</v>
      </c>
      <c r="BQ400">
        <v>0</v>
      </c>
      <c r="BR400">
        <v>0</v>
      </c>
      <c r="BS400">
        <v>198</v>
      </c>
      <c r="BT400">
        <v>22</v>
      </c>
      <c r="BU400">
        <v>11</v>
      </c>
      <c r="BV400">
        <v>3</v>
      </c>
      <c r="BW400">
        <v>1</v>
      </c>
      <c r="BX400">
        <v>4</v>
      </c>
      <c r="BY400">
        <v>1</v>
      </c>
      <c r="BZ400">
        <v>0</v>
      </c>
      <c r="CA400">
        <v>0</v>
      </c>
      <c r="CB400">
        <v>1</v>
      </c>
      <c r="CC400">
        <v>0</v>
      </c>
      <c r="CD400">
        <v>1</v>
      </c>
      <c r="CE400">
        <v>22</v>
      </c>
      <c r="CF400">
        <v>31</v>
      </c>
      <c r="CG400">
        <v>24</v>
      </c>
      <c r="CH400">
        <v>2</v>
      </c>
      <c r="CI400">
        <v>3</v>
      </c>
      <c r="CJ400">
        <v>0</v>
      </c>
      <c r="CK400">
        <v>0</v>
      </c>
      <c r="CL400">
        <v>1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1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31</v>
      </c>
      <c r="DB400">
        <v>23</v>
      </c>
      <c r="DC400">
        <v>13</v>
      </c>
      <c r="DD400">
        <v>2</v>
      </c>
      <c r="DE400">
        <v>0</v>
      </c>
      <c r="DF400">
        <v>1</v>
      </c>
      <c r="DG400">
        <v>1</v>
      </c>
      <c r="DH400">
        <v>2</v>
      </c>
      <c r="DI400">
        <v>0</v>
      </c>
      <c r="DJ400">
        <v>0</v>
      </c>
      <c r="DK400">
        <v>0</v>
      </c>
      <c r="DL400">
        <v>0</v>
      </c>
      <c r="DM400">
        <v>1</v>
      </c>
      <c r="DN400">
        <v>0</v>
      </c>
      <c r="DO400">
        <v>3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23</v>
      </c>
      <c r="DX400">
        <v>58</v>
      </c>
      <c r="DY400">
        <v>42</v>
      </c>
      <c r="DZ400">
        <v>3</v>
      </c>
      <c r="EA400">
        <v>3</v>
      </c>
      <c r="EB400">
        <v>0</v>
      </c>
      <c r="EC400">
        <v>0</v>
      </c>
      <c r="ED400">
        <v>1</v>
      </c>
      <c r="EE400">
        <v>1</v>
      </c>
      <c r="EF400">
        <v>2</v>
      </c>
      <c r="EG400">
        <v>1</v>
      </c>
      <c r="EH400">
        <v>1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4</v>
      </c>
      <c r="ES400">
        <v>58</v>
      </c>
      <c r="ET400">
        <v>55</v>
      </c>
      <c r="EU400">
        <v>20</v>
      </c>
      <c r="EV400">
        <v>4</v>
      </c>
      <c r="EW400">
        <v>7</v>
      </c>
      <c r="EX400">
        <v>1</v>
      </c>
      <c r="EY400">
        <v>1</v>
      </c>
      <c r="EZ400">
        <v>4</v>
      </c>
      <c r="FA400">
        <v>4</v>
      </c>
      <c r="FB400">
        <v>2</v>
      </c>
      <c r="FC400">
        <v>0</v>
      </c>
      <c r="FD400">
        <v>5</v>
      </c>
      <c r="FE400">
        <v>2</v>
      </c>
      <c r="FF400">
        <v>1</v>
      </c>
      <c r="FG400">
        <v>0</v>
      </c>
      <c r="FH400">
        <v>0</v>
      </c>
      <c r="FI400">
        <v>1</v>
      </c>
      <c r="FJ400">
        <v>3</v>
      </c>
      <c r="FK400">
        <v>55</v>
      </c>
      <c r="FL400">
        <v>110</v>
      </c>
      <c r="FM400">
        <v>57</v>
      </c>
      <c r="FN400">
        <v>13</v>
      </c>
      <c r="FO400">
        <v>1</v>
      </c>
      <c r="FP400">
        <v>1</v>
      </c>
      <c r="FQ400">
        <v>2</v>
      </c>
      <c r="FR400">
        <v>13</v>
      </c>
      <c r="FS400">
        <v>7</v>
      </c>
      <c r="FT400">
        <v>1</v>
      </c>
      <c r="FU400">
        <v>0</v>
      </c>
      <c r="FV400">
        <v>1</v>
      </c>
      <c r="FW400">
        <v>1</v>
      </c>
      <c r="FX400">
        <v>3</v>
      </c>
      <c r="FY400">
        <v>2</v>
      </c>
      <c r="FZ400">
        <v>0</v>
      </c>
      <c r="GA400">
        <v>1</v>
      </c>
      <c r="GB400">
        <v>1</v>
      </c>
      <c r="GC400">
        <v>1</v>
      </c>
      <c r="GD400">
        <v>2</v>
      </c>
      <c r="GE400">
        <v>3</v>
      </c>
      <c r="GF400">
        <v>0</v>
      </c>
      <c r="GG400">
        <v>110</v>
      </c>
      <c r="GH400">
        <v>4</v>
      </c>
      <c r="GI400">
        <v>2</v>
      </c>
      <c r="GJ400">
        <v>1</v>
      </c>
      <c r="GK400">
        <v>0</v>
      </c>
      <c r="GL400">
        <v>0</v>
      </c>
      <c r="GM400">
        <v>0</v>
      </c>
      <c r="GN400">
        <v>0</v>
      </c>
      <c r="GO400">
        <v>0</v>
      </c>
      <c r="GP400" t="s">
        <v>0</v>
      </c>
      <c r="GQ400">
        <v>0</v>
      </c>
      <c r="GR400">
        <v>0</v>
      </c>
      <c r="GS400" t="s">
        <v>0</v>
      </c>
      <c r="GT400">
        <v>0</v>
      </c>
      <c r="GU400">
        <v>0</v>
      </c>
      <c r="GV400">
        <v>0</v>
      </c>
      <c r="GW400">
        <v>1</v>
      </c>
      <c r="GX400">
        <v>0</v>
      </c>
      <c r="GY400">
        <v>4</v>
      </c>
    </row>
    <row r="401" spans="1:207">
      <c r="A401" t="s">
        <v>520</v>
      </c>
      <c r="B401" t="s">
        <v>517</v>
      </c>
      <c r="C401" t="str">
        <f>"281411"</f>
        <v>281411</v>
      </c>
      <c r="D401" t="s">
        <v>519</v>
      </c>
      <c r="E401">
        <v>5</v>
      </c>
      <c r="F401">
        <v>2136</v>
      </c>
      <c r="G401">
        <v>1580</v>
      </c>
      <c r="H401">
        <v>406</v>
      </c>
      <c r="I401">
        <v>1174</v>
      </c>
      <c r="J401">
        <v>0</v>
      </c>
      <c r="K401">
        <v>17</v>
      </c>
      <c r="L401">
        <v>2</v>
      </c>
      <c r="M401">
        <v>2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1174</v>
      </c>
      <c r="T401">
        <v>0</v>
      </c>
      <c r="U401">
        <v>0</v>
      </c>
      <c r="V401">
        <v>1174</v>
      </c>
      <c r="W401">
        <v>30</v>
      </c>
      <c r="X401">
        <v>18</v>
      </c>
      <c r="Y401">
        <v>3</v>
      </c>
      <c r="Z401">
        <v>0</v>
      </c>
      <c r="AA401">
        <v>1144</v>
      </c>
      <c r="AB401">
        <v>275</v>
      </c>
      <c r="AC401">
        <v>137</v>
      </c>
      <c r="AD401">
        <v>40</v>
      </c>
      <c r="AE401">
        <v>7</v>
      </c>
      <c r="AF401">
        <v>11</v>
      </c>
      <c r="AG401">
        <v>3</v>
      </c>
      <c r="AH401">
        <v>13</v>
      </c>
      <c r="AI401">
        <v>4</v>
      </c>
      <c r="AJ401">
        <v>4</v>
      </c>
      <c r="AK401">
        <v>0</v>
      </c>
      <c r="AL401">
        <v>7</v>
      </c>
      <c r="AM401">
        <v>1</v>
      </c>
      <c r="AN401">
        <v>1</v>
      </c>
      <c r="AO401">
        <v>0</v>
      </c>
      <c r="AP401">
        <v>2</v>
      </c>
      <c r="AQ401">
        <v>24</v>
      </c>
      <c r="AR401">
        <v>2</v>
      </c>
      <c r="AS401">
        <v>1</v>
      </c>
      <c r="AT401">
        <v>4</v>
      </c>
      <c r="AU401">
        <v>7</v>
      </c>
      <c r="AV401">
        <v>7</v>
      </c>
      <c r="AW401">
        <v>275</v>
      </c>
      <c r="AX401">
        <v>323</v>
      </c>
      <c r="AY401">
        <v>100</v>
      </c>
      <c r="AZ401">
        <v>31</v>
      </c>
      <c r="BA401">
        <v>102</v>
      </c>
      <c r="BB401">
        <v>41</v>
      </c>
      <c r="BC401">
        <v>0</v>
      </c>
      <c r="BD401">
        <v>0</v>
      </c>
      <c r="BE401">
        <v>2</v>
      </c>
      <c r="BF401">
        <v>3</v>
      </c>
      <c r="BG401">
        <v>3</v>
      </c>
      <c r="BH401">
        <v>7</v>
      </c>
      <c r="BI401">
        <v>18</v>
      </c>
      <c r="BJ401">
        <v>8</v>
      </c>
      <c r="BK401">
        <v>0</v>
      </c>
      <c r="BL401">
        <v>0</v>
      </c>
      <c r="BM401">
        <v>1</v>
      </c>
      <c r="BN401">
        <v>1</v>
      </c>
      <c r="BO401">
        <v>0</v>
      </c>
      <c r="BP401">
        <v>2</v>
      </c>
      <c r="BQ401">
        <v>0</v>
      </c>
      <c r="BR401">
        <v>4</v>
      </c>
      <c r="BS401">
        <v>323</v>
      </c>
      <c r="BT401">
        <v>50</v>
      </c>
      <c r="BU401">
        <v>24</v>
      </c>
      <c r="BV401">
        <v>4</v>
      </c>
      <c r="BW401">
        <v>0</v>
      </c>
      <c r="BX401">
        <v>7</v>
      </c>
      <c r="BY401">
        <v>2</v>
      </c>
      <c r="BZ401">
        <v>2</v>
      </c>
      <c r="CA401">
        <v>3</v>
      </c>
      <c r="CB401">
        <v>1</v>
      </c>
      <c r="CC401">
        <v>5</v>
      </c>
      <c r="CD401">
        <v>2</v>
      </c>
      <c r="CE401">
        <v>50</v>
      </c>
      <c r="CF401">
        <v>66</v>
      </c>
      <c r="CG401">
        <v>40</v>
      </c>
      <c r="CH401">
        <v>3</v>
      </c>
      <c r="CI401">
        <v>2</v>
      </c>
      <c r="CJ401">
        <v>0</v>
      </c>
      <c r="CK401">
        <v>0</v>
      </c>
      <c r="CL401">
        <v>2</v>
      </c>
      <c r="CM401">
        <v>0</v>
      </c>
      <c r="CN401">
        <v>0</v>
      </c>
      <c r="CO401">
        <v>3</v>
      </c>
      <c r="CP401">
        <v>2</v>
      </c>
      <c r="CQ401">
        <v>1</v>
      </c>
      <c r="CR401">
        <v>3</v>
      </c>
      <c r="CS401">
        <v>1</v>
      </c>
      <c r="CT401">
        <v>5</v>
      </c>
      <c r="CU401">
        <v>1</v>
      </c>
      <c r="CV401">
        <v>0</v>
      </c>
      <c r="CW401">
        <v>0</v>
      </c>
      <c r="CX401">
        <v>0</v>
      </c>
      <c r="CY401">
        <v>1</v>
      </c>
      <c r="CZ401">
        <v>2</v>
      </c>
      <c r="DA401">
        <v>66</v>
      </c>
      <c r="DB401">
        <v>54</v>
      </c>
      <c r="DC401">
        <v>35</v>
      </c>
      <c r="DD401">
        <v>2</v>
      </c>
      <c r="DE401">
        <v>3</v>
      </c>
      <c r="DF401">
        <v>1</v>
      </c>
      <c r="DG401">
        <v>3</v>
      </c>
      <c r="DH401">
        <v>1</v>
      </c>
      <c r="DI401">
        <v>1</v>
      </c>
      <c r="DJ401">
        <v>1</v>
      </c>
      <c r="DK401">
        <v>0</v>
      </c>
      <c r="DL401">
        <v>4</v>
      </c>
      <c r="DM401">
        <v>0</v>
      </c>
      <c r="DN401">
        <v>0</v>
      </c>
      <c r="DO401">
        <v>1</v>
      </c>
      <c r="DP401">
        <v>1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1</v>
      </c>
      <c r="DW401">
        <v>54</v>
      </c>
      <c r="DX401">
        <v>69</v>
      </c>
      <c r="DY401">
        <v>35</v>
      </c>
      <c r="DZ401">
        <v>3</v>
      </c>
      <c r="EA401">
        <v>0</v>
      </c>
      <c r="EB401">
        <v>0</v>
      </c>
      <c r="EC401">
        <v>2</v>
      </c>
      <c r="ED401">
        <v>1</v>
      </c>
      <c r="EE401">
        <v>3</v>
      </c>
      <c r="EF401">
        <v>3</v>
      </c>
      <c r="EG401">
        <v>4</v>
      </c>
      <c r="EH401">
        <v>6</v>
      </c>
      <c r="EI401">
        <v>0</v>
      </c>
      <c r="EJ401">
        <v>0</v>
      </c>
      <c r="EK401">
        <v>1</v>
      </c>
      <c r="EL401">
        <v>0</v>
      </c>
      <c r="EM401">
        <v>1</v>
      </c>
      <c r="EN401">
        <v>1</v>
      </c>
      <c r="EO401">
        <v>0</v>
      </c>
      <c r="EP401">
        <v>0</v>
      </c>
      <c r="EQ401">
        <v>2</v>
      </c>
      <c r="ER401">
        <v>7</v>
      </c>
      <c r="ES401">
        <v>69</v>
      </c>
      <c r="ET401">
        <v>132</v>
      </c>
      <c r="EU401">
        <v>51</v>
      </c>
      <c r="EV401">
        <v>8</v>
      </c>
      <c r="EW401">
        <v>16</v>
      </c>
      <c r="EX401">
        <v>6</v>
      </c>
      <c r="EY401">
        <v>7</v>
      </c>
      <c r="EZ401">
        <v>4</v>
      </c>
      <c r="FA401">
        <v>5</v>
      </c>
      <c r="FB401">
        <v>0</v>
      </c>
      <c r="FC401">
        <v>4</v>
      </c>
      <c r="FD401">
        <v>16</v>
      </c>
      <c r="FE401">
        <v>1</v>
      </c>
      <c r="FF401">
        <v>1</v>
      </c>
      <c r="FG401">
        <v>0</v>
      </c>
      <c r="FH401">
        <v>8</v>
      </c>
      <c r="FI401">
        <v>2</v>
      </c>
      <c r="FJ401">
        <v>3</v>
      </c>
      <c r="FK401">
        <v>132</v>
      </c>
      <c r="FL401">
        <v>168</v>
      </c>
      <c r="FM401">
        <v>70</v>
      </c>
      <c r="FN401">
        <v>46</v>
      </c>
      <c r="FO401">
        <v>5</v>
      </c>
      <c r="FP401">
        <v>1</v>
      </c>
      <c r="FQ401">
        <v>2</v>
      </c>
      <c r="FR401">
        <v>9</v>
      </c>
      <c r="FS401">
        <v>8</v>
      </c>
      <c r="FT401">
        <v>4</v>
      </c>
      <c r="FU401">
        <v>2</v>
      </c>
      <c r="FV401">
        <v>4</v>
      </c>
      <c r="FW401">
        <v>0</v>
      </c>
      <c r="FX401">
        <v>3</v>
      </c>
      <c r="FY401">
        <v>0</v>
      </c>
      <c r="FZ401">
        <v>0</v>
      </c>
      <c r="GA401">
        <v>3</v>
      </c>
      <c r="GB401">
        <v>1</v>
      </c>
      <c r="GC401">
        <v>2</v>
      </c>
      <c r="GD401">
        <v>1</v>
      </c>
      <c r="GE401">
        <v>3</v>
      </c>
      <c r="GF401">
        <v>4</v>
      </c>
      <c r="GG401">
        <v>168</v>
      </c>
      <c r="GH401">
        <v>7</v>
      </c>
      <c r="GI401">
        <v>3</v>
      </c>
      <c r="GJ401">
        <v>0</v>
      </c>
      <c r="GK401">
        <v>0</v>
      </c>
      <c r="GL401">
        <v>1</v>
      </c>
      <c r="GM401">
        <v>0</v>
      </c>
      <c r="GN401">
        <v>0</v>
      </c>
      <c r="GO401">
        <v>0</v>
      </c>
      <c r="GP401" t="s">
        <v>0</v>
      </c>
      <c r="GQ401">
        <v>0</v>
      </c>
      <c r="GR401">
        <v>0</v>
      </c>
      <c r="GS401" t="s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4</v>
      </c>
    </row>
    <row r="402" spans="1:207">
      <c r="A402" t="s">
        <v>518</v>
      </c>
      <c r="B402" t="s">
        <v>517</v>
      </c>
      <c r="C402" t="str">
        <f>"281411"</f>
        <v>281411</v>
      </c>
      <c r="D402" t="s">
        <v>516</v>
      </c>
      <c r="E402">
        <v>6</v>
      </c>
      <c r="F402">
        <v>590</v>
      </c>
      <c r="G402">
        <v>450</v>
      </c>
      <c r="H402">
        <v>165</v>
      </c>
      <c r="I402">
        <v>285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284</v>
      </c>
      <c r="T402">
        <v>0</v>
      </c>
      <c r="U402">
        <v>0</v>
      </c>
      <c r="V402">
        <v>284</v>
      </c>
      <c r="W402">
        <v>11</v>
      </c>
      <c r="X402">
        <v>6</v>
      </c>
      <c r="Y402">
        <v>5</v>
      </c>
      <c r="Z402">
        <v>0</v>
      </c>
      <c r="AA402">
        <v>273</v>
      </c>
      <c r="AB402">
        <v>75</v>
      </c>
      <c r="AC402">
        <v>38</v>
      </c>
      <c r="AD402">
        <v>7</v>
      </c>
      <c r="AE402">
        <v>9</v>
      </c>
      <c r="AF402">
        <v>4</v>
      </c>
      <c r="AG402">
        <v>1</v>
      </c>
      <c r="AH402">
        <v>2</v>
      </c>
      <c r="AI402">
        <v>1</v>
      </c>
      <c r="AJ402">
        <v>1</v>
      </c>
      <c r="AK402">
        <v>1</v>
      </c>
      <c r="AL402">
        <v>2</v>
      </c>
      <c r="AM402">
        <v>0</v>
      </c>
      <c r="AN402">
        <v>0</v>
      </c>
      <c r="AO402">
        <v>0</v>
      </c>
      <c r="AP402">
        <v>0</v>
      </c>
      <c r="AQ402">
        <v>2</v>
      </c>
      <c r="AR402">
        <v>0</v>
      </c>
      <c r="AS402">
        <v>2</v>
      </c>
      <c r="AT402">
        <v>2</v>
      </c>
      <c r="AU402">
        <v>2</v>
      </c>
      <c r="AV402">
        <v>1</v>
      </c>
      <c r="AW402">
        <v>75</v>
      </c>
      <c r="AX402">
        <v>86</v>
      </c>
      <c r="AY402">
        <v>32</v>
      </c>
      <c r="AZ402">
        <v>9</v>
      </c>
      <c r="BA402">
        <v>19</v>
      </c>
      <c r="BB402">
        <v>10</v>
      </c>
      <c r="BC402">
        <v>1</v>
      </c>
      <c r="BD402">
        <v>0</v>
      </c>
      <c r="BE402">
        <v>0</v>
      </c>
      <c r="BF402">
        <v>1</v>
      </c>
      <c r="BG402">
        <v>0</v>
      </c>
      <c r="BH402">
        <v>1</v>
      </c>
      <c r="BI402">
        <v>8</v>
      </c>
      <c r="BJ402">
        <v>1</v>
      </c>
      <c r="BK402">
        <v>0</v>
      </c>
      <c r="BL402">
        <v>0</v>
      </c>
      <c r="BM402">
        <v>0</v>
      </c>
      <c r="BN402">
        <v>1</v>
      </c>
      <c r="BO402">
        <v>0</v>
      </c>
      <c r="BP402">
        <v>1</v>
      </c>
      <c r="BQ402">
        <v>1</v>
      </c>
      <c r="BR402">
        <v>1</v>
      </c>
      <c r="BS402">
        <v>86</v>
      </c>
      <c r="BT402">
        <v>14</v>
      </c>
      <c r="BU402">
        <v>6</v>
      </c>
      <c r="BV402">
        <v>1</v>
      </c>
      <c r="BW402">
        <v>0</v>
      </c>
      <c r="BX402">
        <v>0</v>
      </c>
      <c r="BY402">
        <v>1</v>
      </c>
      <c r="BZ402">
        <v>0</v>
      </c>
      <c r="CA402">
        <v>0</v>
      </c>
      <c r="CB402">
        <v>1</v>
      </c>
      <c r="CC402">
        <v>2</v>
      </c>
      <c r="CD402">
        <v>3</v>
      </c>
      <c r="CE402">
        <v>14</v>
      </c>
      <c r="CF402">
        <v>21</v>
      </c>
      <c r="CG402">
        <v>9</v>
      </c>
      <c r="CH402">
        <v>0</v>
      </c>
      <c r="CI402">
        <v>3</v>
      </c>
      <c r="CJ402">
        <v>0</v>
      </c>
      <c r="CK402">
        <v>2</v>
      </c>
      <c r="CL402">
        <v>0</v>
      </c>
      <c r="CM402">
        <v>0</v>
      </c>
      <c r="CN402">
        <v>0</v>
      </c>
      <c r="CO402">
        <v>2</v>
      </c>
      <c r="CP402">
        <v>1</v>
      </c>
      <c r="CQ402">
        <v>0</v>
      </c>
      <c r="CR402">
        <v>2</v>
      </c>
      <c r="CS402">
        <v>0</v>
      </c>
      <c r="CT402">
        <v>0</v>
      </c>
      <c r="CU402">
        <v>0</v>
      </c>
      <c r="CV402">
        <v>0</v>
      </c>
      <c r="CW402">
        <v>1</v>
      </c>
      <c r="CX402">
        <v>0</v>
      </c>
      <c r="CY402">
        <v>0</v>
      </c>
      <c r="CZ402">
        <v>1</v>
      </c>
      <c r="DA402">
        <v>21</v>
      </c>
      <c r="DB402">
        <v>11</v>
      </c>
      <c r="DC402">
        <v>9</v>
      </c>
      <c r="DD402">
        <v>0</v>
      </c>
      <c r="DE402">
        <v>0</v>
      </c>
      <c r="DF402">
        <v>0</v>
      </c>
      <c r="DG402">
        <v>1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1</v>
      </c>
      <c r="DW402">
        <v>11</v>
      </c>
      <c r="DX402">
        <v>13</v>
      </c>
      <c r="DY402">
        <v>12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1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13</v>
      </c>
      <c r="ET402">
        <v>29</v>
      </c>
      <c r="EU402">
        <v>9</v>
      </c>
      <c r="EV402">
        <v>1</v>
      </c>
      <c r="EW402">
        <v>8</v>
      </c>
      <c r="EX402">
        <v>0</v>
      </c>
      <c r="EY402">
        <v>3</v>
      </c>
      <c r="EZ402">
        <v>0</v>
      </c>
      <c r="FA402">
        <v>1</v>
      </c>
      <c r="FB402">
        <v>0</v>
      </c>
      <c r="FC402">
        <v>2</v>
      </c>
      <c r="FD402">
        <v>1</v>
      </c>
      <c r="FE402">
        <v>0</v>
      </c>
      <c r="FF402">
        <v>0</v>
      </c>
      <c r="FG402">
        <v>0</v>
      </c>
      <c r="FH402">
        <v>1</v>
      </c>
      <c r="FI402">
        <v>0</v>
      </c>
      <c r="FJ402">
        <v>3</v>
      </c>
      <c r="FK402">
        <v>29</v>
      </c>
      <c r="FL402">
        <v>22</v>
      </c>
      <c r="FM402">
        <v>7</v>
      </c>
      <c r="FN402">
        <v>5</v>
      </c>
      <c r="FO402">
        <v>0</v>
      </c>
      <c r="FP402">
        <v>0</v>
      </c>
      <c r="FQ402">
        <v>1</v>
      </c>
      <c r="FR402">
        <v>5</v>
      </c>
      <c r="FS402">
        <v>0</v>
      </c>
      <c r="FT402">
        <v>0</v>
      </c>
      <c r="FU402">
        <v>1</v>
      </c>
      <c r="FV402">
        <v>2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1</v>
      </c>
      <c r="GG402">
        <v>22</v>
      </c>
      <c r="GH402">
        <v>2</v>
      </c>
      <c r="GI402">
        <v>0</v>
      </c>
      <c r="GJ402">
        <v>0</v>
      </c>
      <c r="GK402">
        <v>0</v>
      </c>
      <c r="GL402">
        <v>1</v>
      </c>
      <c r="GM402">
        <v>0</v>
      </c>
      <c r="GN402">
        <v>0</v>
      </c>
      <c r="GO402">
        <v>0</v>
      </c>
      <c r="GP402" t="s">
        <v>0</v>
      </c>
      <c r="GQ402">
        <v>1</v>
      </c>
      <c r="GR402">
        <v>0</v>
      </c>
      <c r="GS402" t="s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2</v>
      </c>
    </row>
    <row r="403" spans="1:207">
      <c r="A403" t="s">
        <v>515</v>
      </c>
      <c r="B403" t="s">
        <v>508</v>
      </c>
      <c r="C403" t="str">
        <f>"281412"</f>
        <v>281412</v>
      </c>
      <c r="D403" t="s">
        <v>357</v>
      </c>
      <c r="E403">
        <v>1</v>
      </c>
      <c r="F403">
        <v>708</v>
      </c>
      <c r="G403">
        <v>540</v>
      </c>
      <c r="H403">
        <v>241</v>
      </c>
      <c r="I403">
        <v>299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299</v>
      </c>
      <c r="T403">
        <v>0</v>
      </c>
      <c r="U403">
        <v>0</v>
      </c>
      <c r="V403">
        <v>299</v>
      </c>
      <c r="W403">
        <v>11</v>
      </c>
      <c r="X403">
        <v>10</v>
      </c>
      <c r="Y403">
        <v>1</v>
      </c>
      <c r="Z403">
        <v>0</v>
      </c>
      <c r="AA403">
        <v>288</v>
      </c>
      <c r="AB403">
        <v>91</v>
      </c>
      <c r="AC403">
        <v>46</v>
      </c>
      <c r="AD403">
        <v>9</v>
      </c>
      <c r="AE403">
        <v>8</v>
      </c>
      <c r="AF403">
        <v>2</v>
      </c>
      <c r="AG403">
        <v>0</v>
      </c>
      <c r="AH403">
        <v>4</v>
      </c>
      <c r="AI403">
        <v>0</v>
      </c>
      <c r="AJ403">
        <v>3</v>
      </c>
      <c r="AK403">
        <v>1</v>
      </c>
      <c r="AL403">
        <v>6</v>
      </c>
      <c r="AM403">
        <v>1</v>
      </c>
      <c r="AN403">
        <v>1</v>
      </c>
      <c r="AO403">
        <v>2</v>
      </c>
      <c r="AP403">
        <v>1</v>
      </c>
      <c r="AQ403">
        <v>1</v>
      </c>
      <c r="AR403">
        <v>0</v>
      </c>
      <c r="AS403">
        <v>0</v>
      </c>
      <c r="AT403">
        <v>2</v>
      </c>
      <c r="AU403">
        <v>3</v>
      </c>
      <c r="AV403">
        <v>1</v>
      </c>
      <c r="AW403">
        <v>91</v>
      </c>
      <c r="AX403">
        <v>67</v>
      </c>
      <c r="AY403">
        <v>33</v>
      </c>
      <c r="AZ403">
        <v>7</v>
      </c>
      <c r="BA403">
        <v>17</v>
      </c>
      <c r="BB403">
        <v>9</v>
      </c>
      <c r="BC403">
        <v>0</v>
      </c>
      <c r="BD403">
        <v>0</v>
      </c>
      <c r="BE403">
        <v>0</v>
      </c>
      <c r="BF403">
        <v>0</v>
      </c>
      <c r="BG403">
        <v>1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67</v>
      </c>
      <c r="BT403">
        <v>14</v>
      </c>
      <c r="BU403">
        <v>10</v>
      </c>
      <c r="BV403">
        <v>0</v>
      </c>
      <c r="BW403">
        <v>1</v>
      </c>
      <c r="BX403">
        <v>0</v>
      </c>
      <c r="BY403">
        <v>1</v>
      </c>
      <c r="BZ403">
        <v>1</v>
      </c>
      <c r="CA403">
        <v>0</v>
      </c>
      <c r="CB403">
        <v>1</v>
      </c>
      <c r="CC403">
        <v>0</v>
      </c>
      <c r="CD403">
        <v>0</v>
      </c>
      <c r="CE403">
        <v>14</v>
      </c>
      <c r="CF403">
        <v>17</v>
      </c>
      <c r="CG403">
        <v>10</v>
      </c>
      <c r="CH403">
        <v>0</v>
      </c>
      <c r="CI403">
        <v>5</v>
      </c>
      <c r="CJ403">
        <v>1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1</v>
      </c>
      <c r="DA403">
        <v>17</v>
      </c>
      <c r="DB403">
        <v>19</v>
      </c>
      <c r="DC403">
        <v>11</v>
      </c>
      <c r="DD403">
        <v>1</v>
      </c>
      <c r="DE403">
        <v>0</v>
      </c>
      <c r="DF403">
        <v>0</v>
      </c>
      <c r="DG403">
        <v>0</v>
      </c>
      <c r="DH403">
        <v>3</v>
      </c>
      <c r="DI403">
        <v>1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2</v>
      </c>
      <c r="DR403">
        <v>0</v>
      </c>
      <c r="DS403">
        <v>0</v>
      </c>
      <c r="DT403">
        <v>0</v>
      </c>
      <c r="DU403">
        <v>0</v>
      </c>
      <c r="DV403">
        <v>1</v>
      </c>
      <c r="DW403">
        <v>19</v>
      </c>
      <c r="DX403">
        <v>13</v>
      </c>
      <c r="DY403">
        <v>7</v>
      </c>
      <c r="DZ403">
        <v>1</v>
      </c>
      <c r="EA403">
        <v>0</v>
      </c>
      <c r="EB403">
        <v>0</v>
      </c>
      <c r="EC403">
        <v>0</v>
      </c>
      <c r="ED403">
        <v>4</v>
      </c>
      <c r="EE403">
        <v>0</v>
      </c>
      <c r="EF403">
        <v>0</v>
      </c>
      <c r="EG403">
        <v>0</v>
      </c>
      <c r="EH403">
        <v>1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13</v>
      </c>
      <c r="ET403">
        <v>23</v>
      </c>
      <c r="EU403">
        <v>6</v>
      </c>
      <c r="EV403">
        <v>1</v>
      </c>
      <c r="EW403">
        <v>3</v>
      </c>
      <c r="EX403">
        <v>0</v>
      </c>
      <c r="EY403">
        <v>1</v>
      </c>
      <c r="EZ403">
        <v>1</v>
      </c>
      <c r="FA403">
        <v>2</v>
      </c>
      <c r="FB403">
        <v>0</v>
      </c>
      <c r="FC403">
        <v>2</v>
      </c>
      <c r="FD403">
        <v>2</v>
      </c>
      <c r="FE403">
        <v>0</v>
      </c>
      <c r="FF403">
        <v>1</v>
      </c>
      <c r="FG403">
        <v>0</v>
      </c>
      <c r="FH403">
        <v>2</v>
      </c>
      <c r="FI403">
        <v>0</v>
      </c>
      <c r="FJ403">
        <v>2</v>
      </c>
      <c r="FK403">
        <v>23</v>
      </c>
      <c r="FL403">
        <v>42</v>
      </c>
      <c r="FM403">
        <v>35</v>
      </c>
      <c r="FN403">
        <v>0</v>
      </c>
      <c r="FO403">
        <v>2</v>
      </c>
      <c r="FP403">
        <v>0</v>
      </c>
      <c r="FQ403">
        <v>0</v>
      </c>
      <c r="FR403">
        <v>0</v>
      </c>
      <c r="FS403">
        <v>1</v>
      </c>
      <c r="FT403">
        <v>1</v>
      </c>
      <c r="FU403">
        <v>0</v>
      </c>
      <c r="FV403">
        <v>1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1</v>
      </c>
      <c r="GD403">
        <v>0</v>
      </c>
      <c r="GE403">
        <v>1</v>
      </c>
      <c r="GF403">
        <v>0</v>
      </c>
      <c r="GG403">
        <v>42</v>
      </c>
      <c r="GH403">
        <v>2</v>
      </c>
      <c r="GI403">
        <v>1</v>
      </c>
      <c r="GJ403">
        <v>1</v>
      </c>
      <c r="GK403">
        <v>0</v>
      </c>
      <c r="GL403">
        <v>0</v>
      </c>
      <c r="GM403">
        <v>0</v>
      </c>
      <c r="GN403">
        <v>0</v>
      </c>
      <c r="GO403">
        <v>0</v>
      </c>
      <c r="GP403" t="s">
        <v>0</v>
      </c>
      <c r="GQ403">
        <v>0</v>
      </c>
      <c r="GR403">
        <v>0</v>
      </c>
      <c r="GS403" t="s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2</v>
      </c>
    </row>
    <row r="404" spans="1:207">
      <c r="A404" t="s">
        <v>514</v>
      </c>
      <c r="B404" t="s">
        <v>508</v>
      </c>
      <c r="C404" t="str">
        <f>"281412"</f>
        <v>281412</v>
      </c>
      <c r="D404" t="s">
        <v>513</v>
      </c>
      <c r="E404">
        <v>2</v>
      </c>
      <c r="F404">
        <v>819</v>
      </c>
      <c r="G404">
        <v>630</v>
      </c>
      <c r="H404">
        <v>383</v>
      </c>
      <c r="I404">
        <v>247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246</v>
      </c>
      <c r="T404">
        <v>0</v>
      </c>
      <c r="U404">
        <v>0</v>
      </c>
      <c r="V404">
        <v>246</v>
      </c>
      <c r="W404">
        <v>16</v>
      </c>
      <c r="X404">
        <v>14</v>
      </c>
      <c r="Y404">
        <v>2</v>
      </c>
      <c r="Z404">
        <v>0</v>
      </c>
      <c r="AA404">
        <v>230</v>
      </c>
      <c r="AB404">
        <v>62</v>
      </c>
      <c r="AC404">
        <v>32</v>
      </c>
      <c r="AD404">
        <v>3</v>
      </c>
      <c r="AE404">
        <v>6</v>
      </c>
      <c r="AF404">
        <v>6</v>
      </c>
      <c r="AG404">
        <v>0</v>
      </c>
      <c r="AH404">
        <v>0</v>
      </c>
      <c r="AI404">
        <v>0</v>
      </c>
      <c r="AJ404">
        <v>2</v>
      </c>
      <c r="AK404">
        <v>1</v>
      </c>
      <c r="AL404">
        <v>3</v>
      </c>
      <c r="AM404">
        <v>2</v>
      </c>
      <c r="AN404">
        <v>0</v>
      </c>
      <c r="AO404">
        <v>0</v>
      </c>
      <c r="AP404">
        <v>0</v>
      </c>
      <c r="AQ404">
        <v>0</v>
      </c>
      <c r="AR404">
        <v>2</v>
      </c>
      <c r="AS404">
        <v>0</v>
      </c>
      <c r="AT404">
        <v>1</v>
      </c>
      <c r="AU404">
        <v>0</v>
      </c>
      <c r="AV404">
        <v>4</v>
      </c>
      <c r="AW404">
        <v>62</v>
      </c>
      <c r="AX404">
        <v>57</v>
      </c>
      <c r="AY404">
        <v>25</v>
      </c>
      <c r="AZ404">
        <v>8</v>
      </c>
      <c r="BA404">
        <v>5</v>
      </c>
      <c r="BB404">
        <v>15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2</v>
      </c>
      <c r="BI404">
        <v>1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57</v>
      </c>
      <c r="BT404">
        <v>15</v>
      </c>
      <c r="BU404">
        <v>6</v>
      </c>
      <c r="BV404">
        <v>1</v>
      </c>
      <c r="BW404">
        <v>1</v>
      </c>
      <c r="BX404">
        <v>0</v>
      </c>
      <c r="BY404">
        <v>5</v>
      </c>
      <c r="BZ404">
        <v>1</v>
      </c>
      <c r="CA404">
        <v>0</v>
      </c>
      <c r="CB404">
        <v>1</v>
      </c>
      <c r="CC404">
        <v>0</v>
      </c>
      <c r="CD404">
        <v>0</v>
      </c>
      <c r="CE404">
        <v>15</v>
      </c>
      <c r="CF404">
        <v>5</v>
      </c>
      <c r="CG404">
        <v>2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1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1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1</v>
      </c>
      <c r="DA404">
        <v>5</v>
      </c>
      <c r="DB404">
        <v>18</v>
      </c>
      <c r="DC404">
        <v>11</v>
      </c>
      <c r="DD404">
        <v>1</v>
      </c>
      <c r="DE404">
        <v>0</v>
      </c>
      <c r="DF404">
        <v>0</v>
      </c>
      <c r="DG404">
        <v>1</v>
      </c>
      <c r="DH404">
        <v>0</v>
      </c>
      <c r="DI404">
        <v>2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1</v>
      </c>
      <c r="DV404">
        <v>2</v>
      </c>
      <c r="DW404">
        <v>18</v>
      </c>
      <c r="DX404">
        <v>16</v>
      </c>
      <c r="DY404">
        <v>12</v>
      </c>
      <c r="DZ404">
        <v>0</v>
      </c>
      <c r="EA404">
        <v>0</v>
      </c>
      <c r="EB404">
        <v>0</v>
      </c>
      <c r="EC404">
        <v>0</v>
      </c>
      <c r="ED404">
        <v>4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16</v>
      </c>
      <c r="ET404">
        <v>30</v>
      </c>
      <c r="EU404">
        <v>12</v>
      </c>
      <c r="EV404">
        <v>2</v>
      </c>
      <c r="EW404">
        <v>2</v>
      </c>
      <c r="EX404">
        <v>0</v>
      </c>
      <c r="EY404">
        <v>2</v>
      </c>
      <c r="EZ404">
        <v>1</v>
      </c>
      <c r="FA404">
        <v>0</v>
      </c>
      <c r="FB404">
        <v>0</v>
      </c>
      <c r="FC404">
        <v>3</v>
      </c>
      <c r="FD404">
        <v>7</v>
      </c>
      <c r="FE404">
        <v>0</v>
      </c>
      <c r="FF404">
        <v>0</v>
      </c>
      <c r="FG404">
        <v>0</v>
      </c>
      <c r="FH404">
        <v>1</v>
      </c>
      <c r="FI404">
        <v>0</v>
      </c>
      <c r="FJ404">
        <v>0</v>
      </c>
      <c r="FK404">
        <v>30</v>
      </c>
      <c r="FL404">
        <v>27</v>
      </c>
      <c r="FM404">
        <v>21</v>
      </c>
      <c r="FN404">
        <v>1</v>
      </c>
      <c r="FO404">
        <v>0</v>
      </c>
      <c r="FP404">
        <v>1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3</v>
      </c>
      <c r="GF404">
        <v>1</v>
      </c>
      <c r="GG404">
        <v>27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 t="s">
        <v>0</v>
      </c>
      <c r="GQ404">
        <v>0</v>
      </c>
      <c r="GR404">
        <v>0</v>
      </c>
      <c r="GS404" t="s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</row>
    <row r="405" spans="1:207">
      <c r="A405" t="s">
        <v>512</v>
      </c>
      <c r="B405" t="s">
        <v>508</v>
      </c>
      <c r="C405" t="str">
        <f>"281412"</f>
        <v>281412</v>
      </c>
      <c r="D405" t="s">
        <v>355</v>
      </c>
      <c r="E405">
        <v>3</v>
      </c>
      <c r="F405">
        <v>591</v>
      </c>
      <c r="G405">
        <v>450</v>
      </c>
      <c r="H405">
        <v>271</v>
      </c>
      <c r="I405">
        <v>179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179</v>
      </c>
      <c r="T405">
        <v>0</v>
      </c>
      <c r="U405">
        <v>0</v>
      </c>
      <c r="V405">
        <v>179</v>
      </c>
      <c r="W405">
        <v>8</v>
      </c>
      <c r="X405">
        <v>7</v>
      </c>
      <c r="Y405">
        <v>1</v>
      </c>
      <c r="Z405">
        <v>0</v>
      </c>
      <c r="AA405">
        <v>171</v>
      </c>
      <c r="AB405">
        <v>57</v>
      </c>
      <c r="AC405">
        <v>38</v>
      </c>
      <c r="AD405">
        <v>1</v>
      </c>
      <c r="AE405">
        <v>1</v>
      </c>
      <c r="AF405">
        <v>3</v>
      </c>
      <c r="AG405">
        <v>1</v>
      </c>
      <c r="AH405">
        <v>0</v>
      </c>
      <c r="AI405">
        <v>3</v>
      </c>
      <c r="AJ405">
        <v>2</v>
      </c>
      <c r="AK405">
        <v>0</v>
      </c>
      <c r="AL405">
        <v>3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1</v>
      </c>
      <c r="AU405">
        <v>0</v>
      </c>
      <c r="AV405">
        <v>3</v>
      </c>
      <c r="AW405">
        <v>57</v>
      </c>
      <c r="AX405">
        <v>38</v>
      </c>
      <c r="AY405">
        <v>10</v>
      </c>
      <c r="AZ405">
        <v>5</v>
      </c>
      <c r="BA405">
        <v>8</v>
      </c>
      <c r="BB405">
        <v>11</v>
      </c>
      <c r="BC405">
        <v>1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v>1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38</v>
      </c>
      <c r="BT405">
        <v>6</v>
      </c>
      <c r="BU405">
        <v>0</v>
      </c>
      <c r="BV405">
        <v>3</v>
      </c>
      <c r="BW405">
        <v>0</v>
      </c>
      <c r="BX405">
        <v>1</v>
      </c>
      <c r="BY405">
        <v>1</v>
      </c>
      <c r="BZ405">
        <v>0</v>
      </c>
      <c r="CA405">
        <v>0</v>
      </c>
      <c r="CB405">
        <v>1</v>
      </c>
      <c r="CC405">
        <v>0</v>
      </c>
      <c r="CD405">
        <v>0</v>
      </c>
      <c r="CE405">
        <v>6</v>
      </c>
      <c r="CF405">
        <v>10</v>
      </c>
      <c r="CG405">
        <v>4</v>
      </c>
      <c r="CH405">
        <v>1</v>
      </c>
      <c r="CI405">
        <v>1</v>
      </c>
      <c r="CJ405">
        <v>2</v>
      </c>
      <c r="CK405">
        <v>0</v>
      </c>
      <c r="CL405">
        <v>1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1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10</v>
      </c>
      <c r="DB405">
        <v>12</v>
      </c>
      <c r="DC405">
        <v>4</v>
      </c>
      <c r="DD405">
        <v>1</v>
      </c>
      <c r="DE405">
        <v>1</v>
      </c>
      <c r="DF405">
        <v>1</v>
      </c>
      <c r="DG405">
        <v>0</v>
      </c>
      <c r="DH405">
        <v>0</v>
      </c>
      <c r="DI405">
        <v>1</v>
      </c>
      <c r="DJ405">
        <v>0</v>
      </c>
      <c r="DK405">
        <v>1</v>
      </c>
      <c r="DL405">
        <v>1</v>
      </c>
      <c r="DM405">
        <v>0</v>
      </c>
      <c r="DN405">
        <v>0</v>
      </c>
      <c r="DO405">
        <v>0</v>
      </c>
      <c r="DP405">
        <v>0</v>
      </c>
      <c r="DQ405">
        <v>1</v>
      </c>
      <c r="DR405">
        <v>0</v>
      </c>
      <c r="DS405">
        <v>1</v>
      </c>
      <c r="DT405">
        <v>0</v>
      </c>
      <c r="DU405">
        <v>0</v>
      </c>
      <c r="DV405">
        <v>0</v>
      </c>
      <c r="DW405">
        <v>12</v>
      </c>
      <c r="DX405">
        <v>5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4</v>
      </c>
      <c r="EE405">
        <v>0</v>
      </c>
      <c r="EF405">
        <v>0</v>
      </c>
      <c r="EG405">
        <v>0</v>
      </c>
      <c r="EH405">
        <v>0</v>
      </c>
      <c r="EI405">
        <v>1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5</v>
      </c>
      <c r="ET405">
        <v>35</v>
      </c>
      <c r="EU405">
        <v>10</v>
      </c>
      <c r="EV405">
        <v>5</v>
      </c>
      <c r="EW405">
        <v>1</v>
      </c>
      <c r="EX405">
        <v>1</v>
      </c>
      <c r="EY405">
        <v>0</v>
      </c>
      <c r="EZ405">
        <v>3</v>
      </c>
      <c r="FA405">
        <v>0</v>
      </c>
      <c r="FB405">
        <v>1</v>
      </c>
      <c r="FC405">
        <v>2</v>
      </c>
      <c r="FD405">
        <v>6</v>
      </c>
      <c r="FE405">
        <v>0</v>
      </c>
      <c r="FF405">
        <v>1</v>
      </c>
      <c r="FG405">
        <v>0</v>
      </c>
      <c r="FH405">
        <v>0</v>
      </c>
      <c r="FI405">
        <v>0</v>
      </c>
      <c r="FJ405">
        <v>5</v>
      </c>
      <c r="FK405">
        <v>35</v>
      </c>
      <c r="FL405">
        <v>8</v>
      </c>
      <c r="FM405">
        <v>6</v>
      </c>
      <c r="FN405">
        <v>0</v>
      </c>
      <c r="FO405">
        <v>0</v>
      </c>
      <c r="FP405">
        <v>1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1</v>
      </c>
      <c r="GG405">
        <v>8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 t="s">
        <v>0</v>
      </c>
      <c r="GQ405">
        <v>0</v>
      </c>
      <c r="GR405">
        <v>0</v>
      </c>
      <c r="GS405" t="s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</row>
    <row r="406" spans="1:207">
      <c r="A406" t="s">
        <v>511</v>
      </c>
      <c r="B406" t="s">
        <v>508</v>
      </c>
      <c r="C406" t="str">
        <f>"281412"</f>
        <v>281412</v>
      </c>
      <c r="D406" t="s">
        <v>355</v>
      </c>
      <c r="E406">
        <v>4</v>
      </c>
      <c r="F406">
        <v>379</v>
      </c>
      <c r="G406">
        <v>290</v>
      </c>
      <c r="H406">
        <v>221</v>
      </c>
      <c r="I406">
        <v>69</v>
      </c>
      <c r="J406">
        <v>0</v>
      </c>
      <c r="K406">
        <v>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69</v>
      </c>
      <c r="T406">
        <v>0</v>
      </c>
      <c r="U406">
        <v>0</v>
      </c>
      <c r="V406">
        <v>69</v>
      </c>
      <c r="W406">
        <v>2</v>
      </c>
      <c r="X406">
        <v>2</v>
      </c>
      <c r="Y406">
        <v>0</v>
      </c>
      <c r="Z406">
        <v>0</v>
      </c>
      <c r="AA406">
        <v>67</v>
      </c>
      <c r="AB406">
        <v>20</v>
      </c>
      <c r="AC406">
        <v>11</v>
      </c>
      <c r="AD406">
        <v>0</v>
      </c>
      <c r="AE406">
        <v>3</v>
      </c>
      <c r="AF406">
        <v>1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2</v>
      </c>
      <c r="AM406">
        <v>1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20</v>
      </c>
      <c r="AX406">
        <v>17</v>
      </c>
      <c r="AY406">
        <v>4</v>
      </c>
      <c r="AZ406">
        <v>3</v>
      </c>
      <c r="BA406">
        <v>4</v>
      </c>
      <c r="BB406">
        <v>3</v>
      </c>
      <c r="BC406">
        <v>2</v>
      </c>
      <c r="BD406">
        <v>1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17</v>
      </c>
      <c r="BT406">
        <v>6</v>
      </c>
      <c r="BU406">
        <v>2</v>
      </c>
      <c r="BV406">
        <v>0</v>
      </c>
      <c r="BW406">
        <v>0</v>
      </c>
      <c r="BX406">
        <v>2</v>
      </c>
      <c r="BY406">
        <v>1</v>
      </c>
      <c r="BZ406">
        <v>0</v>
      </c>
      <c r="CA406">
        <v>0</v>
      </c>
      <c r="CB406">
        <v>1</v>
      </c>
      <c r="CC406">
        <v>0</v>
      </c>
      <c r="CD406">
        <v>0</v>
      </c>
      <c r="CE406">
        <v>6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7</v>
      </c>
      <c r="DC406">
        <v>4</v>
      </c>
      <c r="DD406">
        <v>1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1</v>
      </c>
      <c r="DR406">
        <v>0</v>
      </c>
      <c r="DS406">
        <v>0</v>
      </c>
      <c r="DT406">
        <v>0</v>
      </c>
      <c r="DU406">
        <v>1</v>
      </c>
      <c r="DV406">
        <v>0</v>
      </c>
      <c r="DW406">
        <v>7</v>
      </c>
      <c r="DX406">
        <v>7</v>
      </c>
      <c r="DY406">
        <v>2</v>
      </c>
      <c r="DZ406">
        <v>0</v>
      </c>
      <c r="EA406">
        <v>0</v>
      </c>
      <c r="EB406">
        <v>0</v>
      </c>
      <c r="EC406">
        <v>0</v>
      </c>
      <c r="ED406">
        <v>2</v>
      </c>
      <c r="EE406">
        <v>2</v>
      </c>
      <c r="EF406">
        <v>1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7</v>
      </c>
      <c r="ET406">
        <v>2</v>
      </c>
      <c r="EU406">
        <v>0</v>
      </c>
      <c r="EV406">
        <v>0</v>
      </c>
      <c r="EW406">
        <v>2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2</v>
      </c>
      <c r="FL406">
        <v>5</v>
      </c>
      <c r="FM406">
        <v>4</v>
      </c>
      <c r="FN406">
        <v>1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5</v>
      </c>
      <c r="GH406">
        <v>3</v>
      </c>
      <c r="GI406">
        <v>0</v>
      </c>
      <c r="GJ406">
        <v>0</v>
      </c>
      <c r="GK406">
        <v>0</v>
      </c>
      <c r="GL406">
        <v>0</v>
      </c>
      <c r="GM406">
        <v>1</v>
      </c>
      <c r="GN406">
        <v>0</v>
      </c>
      <c r="GO406">
        <v>0</v>
      </c>
      <c r="GP406" t="s">
        <v>0</v>
      </c>
      <c r="GQ406">
        <v>0</v>
      </c>
      <c r="GR406">
        <v>0</v>
      </c>
      <c r="GS406" t="s">
        <v>0</v>
      </c>
      <c r="GT406">
        <v>1</v>
      </c>
      <c r="GU406">
        <v>0</v>
      </c>
      <c r="GV406">
        <v>0</v>
      </c>
      <c r="GW406">
        <v>0</v>
      </c>
      <c r="GX406">
        <v>1</v>
      </c>
      <c r="GY406">
        <v>3</v>
      </c>
    </row>
    <row r="407" spans="1:207">
      <c r="A407" t="s">
        <v>510</v>
      </c>
      <c r="B407" t="s">
        <v>508</v>
      </c>
      <c r="C407" t="str">
        <f>"281412"</f>
        <v>281412</v>
      </c>
      <c r="D407" t="s">
        <v>355</v>
      </c>
      <c r="E407">
        <v>5</v>
      </c>
      <c r="F407">
        <v>467</v>
      </c>
      <c r="G407">
        <v>360</v>
      </c>
      <c r="H407">
        <v>192</v>
      </c>
      <c r="I407">
        <v>168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168</v>
      </c>
      <c r="T407">
        <v>0</v>
      </c>
      <c r="U407">
        <v>0</v>
      </c>
      <c r="V407">
        <v>168</v>
      </c>
      <c r="W407">
        <v>10</v>
      </c>
      <c r="X407">
        <v>7</v>
      </c>
      <c r="Y407">
        <v>3</v>
      </c>
      <c r="Z407">
        <v>0</v>
      </c>
      <c r="AA407">
        <v>158</v>
      </c>
      <c r="AB407">
        <v>43</v>
      </c>
      <c r="AC407">
        <v>22</v>
      </c>
      <c r="AD407">
        <v>1</v>
      </c>
      <c r="AE407">
        <v>0</v>
      </c>
      <c r="AF407">
        <v>3</v>
      </c>
      <c r="AG407">
        <v>1</v>
      </c>
      <c r="AH407">
        <v>3</v>
      </c>
      <c r="AI407">
        <v>0</v>
      </c>
      <c r="AJ407">
        <v>0</v>
      </c>
      <c r="AK407">
        <v>0</v>
      </c>
      <c r="AL407">
        <v>1</v>
      </c>
      <c r="AM407">
        <v>2</v>
      </c>
      <c r="AN407">
        <v>0</v>
      </c>
      <c r="AO407">
        <v>2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5</v>
      </c>
      <c r="AV407">
        <v>3</v>
      </c>
      <c r="AW407">
        <v>43</v>
      </c>
      <c r="AX407">
        <v>48</v>
      </c>
      <c r="AY407">
        <v>14</v>
      </c>
      <c r="AZ407">
        <v>3</v>
      </c>
      <c r="BA407">
        <v>10</v>
      </c>
      <c r="BB407">
        <v>9</v>
      </c>
      <c r="BC407">
        <v>0</v>
      </c>
      <c r="BD407">
        <v>0</v>
      </c>
      <c r="BE407">
        <v>2</v>
      </c>
      <c r="BF407">
        <v>1</v>
      </c>
      <c r="BG407">
        <v>0</v>
      </c>
      <c r="BH407">
        <v>6</v>
      </c>
      <c r="BI407">
        <v>1</v>
      </c>
      <c r="BJ407">
        <v>0</v>
      </c>
      <c r="BK407">
        <v>1</v>
      </c>
      <c r="BL407">
        <v>1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48</v>
      </c>
      <c r="BT407">
        <v>6</v>
      </c>
      <c r="BU407">
        <v>1</v>
      </c>
      <c r="BV407">
        <v>2</v>
      </c>
      <c r="BW407">
        <v>0</v>
      </c>
      <c r="BX407">
        <v>0</v>
      </c>
      <c r="BY407">
        <v>0</v>
      </c>
      <c r="BZ407">
        <v>1</v>
      </c>
      <c r="CA407">
        <v>0</v>
      </c>
      <c r="CB407">
        <v>0</v>
      </c>
      <c r="CC407">
        <v>1</v>
      </c>
      <c r="CD407">
        <v>1</v>
      </c>
      <c r="CE407">
        <v>6</v>
      </c>
      <c r="CF407">
        <v>6</v>
      </c>
      <c r="CG407">
        <v>4</v>
      </c>
      <c r="CH407">
        <v>0</v>
      </c>
      <c r="CI407">
        <v>0</v>
      </c>
      <c r="CJ407">
        <v>0</v>
      </c>
      <c r="CK407">
        <v>0</v>
      </c>
      <c r="CL407">
        <v>1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1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6</v>
      </c>
      <c r="DB407">
        <v>17</v>
      </c>
      <c r="DC407">
        <v>15</v>
      </c>
      <c r="DD407">
        <v>0</v>
      </c>
      <c r="DE407">
        <v>1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1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17</v>
      </c>
      <c r="DX407">
        <v>9</v>
      </c>
      <c r="DY407">
        <v>4</v>
      </c>
      <c r="DZ407">
        <v>2</v>
      </c>
      <c r="EA407">
        <v>0</v>
      </c>
      <c r="EB407">
        <v>0</v>
      </c>
      <c r="EC407">
        <v>0</v>
      </c>
      <c r="ED407">
        <v>1</v>
      </c>
      <c r="EE407">
        <v>0</v>
      </c>
      <c r="EF407">
        <v>1</v>
      </c>
      <c r="EG407">
        <v>1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9</v>
      </c>
      <c r="ET407">
        <v>12</v>
      </c>
      <c r="EU407">
        <v>5</v>
      </c>
      <c r="EV407">
        <v>1</v>
      </c>
      <c r="EW407">
        <v>1</v>
      </c>
      <c r="EX407">
        <v>0</v>
      </c>
      <c r="EY407">
        <v>0</v>
      </c>
      <c r="EZ407">
        <v>1</v>
      </c>
      <c r="FA407">
        <v>0</v>
      </c>
      <c r="FB407">
        <v>0</v>
      </c>
      <c r="FC407">
        <v>0</v>
      </c>
      <c r="FD407">
        <v>2</v>
      </c>
      <c r="FE407">
        <v>0</v>
      </c>
      <c r="FF407">
        <v>1</v>
      </c>
      <c r="FG407">
        <v>0</v>
      </c>
      <c r="FH407">
        <v>0</v>
      </c>
      <c r="FI407">
        <v>0</v>
      </c>
      <c r="FJ407">
        <v>1</v>
      </c>
      <c r="FK407">
        <v>12</v>
      </c>
      <c r="FL407">
        <v>12</v>
      </c>
      <c r="FM407">
        <v>8</v>
      </c>
      <c r="FN407">
        <v>1</v>
      </c>
      <c r="FO407">
        <v>0</v>
      </c>
      <c r="FP407">
        <v>0</v>
      </c>
      <c r="FQ407">
        <v>0</v>
      </c>
      <c r="FR407">
        <v>2</v>
      </c>
      <c r="FS407">
        <v>0</v>
      </c>
      <c r="FT407">
        <v>0</v>
      </c>
      <c r="FU407">
        <v>0</v>
      </c>
      <c r="FV407">
        <v>1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12</v>
      </c>
      <c r="GH407">
        <v>5</v>
      </c>
      <c r="GI407">
        <v>0</v>
      </c>
      <c r="GJ407">
        <v>1</v>
      </c>
      <c r="GK407">
        <v>0</v>
      </c>
      <c r="GL407">
        <v>0</v>
      </c>
      <c r="GM407">
        <v>0</v>
      </c>
      <c r="GN407">
        <v>0</v>
      </c>
      <c r="GO407">
        <v>0</v>
      </c>
      <c r="GP407" t="s">
        <v>0</v>
      </c>
      <c r="GQ407">
        <v>0</v>
      </c>
      <c r="GR407">
        <v>0</v>
      </c>
      <c r="GS407" t="s">
        <v>0</v>
      </c>
      <c r="GT407">
        <v>0</v>
      </c>
      <c r="GU407">
        <v>0</v>
      </c>
      <c r="GV407">
        <v>1</v>
      </c>
      <c r="GW407">
        <v>0</v>
      </c>
      <c r="GX407">
        <v>3</v>
      </c>
      <c r="GY407">
        <v>5</v>
      </c>
    </row>
    <row r="408" spans="1:207">
      <c r="A408" t="s">
        <v>509</v>
      </c>
      <c r="B408" t="s">
        <v>508</v>
      </c>
      <c r="C408" t="str">
        <f>"281412"</f>
        <v>281412</v>
      </c>
      <c r="D408" t="s">
        <v>355</v>
      </c>
      <c r="E408">
        <v>6</v>
      </c>
      <c r="F408">
        <v>289</v>
      </c>
      <c r="G408">
        <v>230</v>
      </c>
      <c r="H408">
        <v>159</v>
      </c>
      <c r="I408">
        <v>71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71</v>
      </c>
      <c r="T408">
        <v>0</v>
      </c>
      <c r="U408">
        <v>0</v>
      </c>
      <c r="V408">
        <v>71</v>
      </c>
      <c r="W408">
        <v>7</v>
      </c>
      <c r="X408">
        <v>5</v>
      </c>
      <c r="Y408">
        <v>2</v>
      </c>
      <c r="Z408">
        <v>0</v>
      </c>
      <c r="AA408">
        <v>64</v>
      </c>
      <c r="AB408">
        <v>24</v>
      </c>
      <c r="AC408">
        <v>12</v>
      </c>
      <c r="AD408">
        <v>2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2</v>
      </c>
      <c r="AM408">
        <v>0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0</v>
      </c>
      <c r="AT408">
        <v>2</v>
      </c>
      <c r="AU408">
        <v>0</v>
      </c>
      <c r="AV408">
        <v>3</v>
      </c>
      <c r="AW408">
        <v>24</v>
      </c>
      <c r="AX408">
        <v>19</v>
      </c>
      <c r="AY408">
        <v>7</v>
      </c>
      <c r="AZ408">
        <v>4</v>
      </c>
      <c r="BA408">
        <v>4</v>
      </c>
      <c r="BB408">
        <v>2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19</v>
      </c>
      <c r="BT408">
        <v>2</v>
      </c>
      <c r="BU408">
        <v>1</v>
      </c>
      <c r="BV408">
        <v>0</v>
      </c>
      <c r="BW408">
        <v>1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2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6</v>
      </c>
      <c r="DC408">
        <v>4</v>
      </c>
      <c r="DD408">
        <v>1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6</v>
      </c>
      <c r="DX408">
        <v>2</v>
      </c>
      <c r="DY408">
        <v>1</v>
      </c>
      <c r="DZ408">
        <v>0</v>
      </c>
      <c r="EA408">
        <v>0</v>
      </c>
      <c r="EB408">
        <v>0</v>
      </c>
      <c r="EC408">
        <v>0</v>
      </c>
      <c r="ED408">
        <v>1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2</v>
      </c>
      <c r="ET408">
        <v>4</v>
      </c>
      <c r="EU408">
        <v>1</v>
      </c>
      <c r="EV408">
        <v>0</v>
      </c>
      <c r="EW408">
        <v>1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1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1</v>
      </c>
      <c r="FK408">
        <v>4</v>
      </c>
      <c r="FL408">
        <v>5</v>
      </c>
      <c r="FM408">
        <v>5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5</v>
      </c>
      <c r="GH408">
        <v>2</v>
      </c>
      <c r="GI408">
        <v>2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 t="s">
        <v>0</v>
      </c>
      <c r="GQ408">
        <v>0</v>
      </c>
      <c r="GR408">
        <v>0</v>
      </c>
      <c r="GS408" t="s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2</v>
      </c>
    </row>
    <row r="409" spans="1:207">
      <c r="A409" t="s">
        <v>507</v>
      </c>
      <c r="B409" t="s">
        <v>491</v>
      </c>
      <c r="C409" t="str">
        <f>"281601"</f>
        <v>281601</v>
      </c>
      <c r="D409" t="s">
        <v>506</v>
      </c>
      <c r="E409">
        <v>1</v>
      </c>
      <c r="F409">
        <v>1402</v>
      </c>
      <c r="G409">
        <v>1070</v>
      </c>
      <c r="H409">
        <v>540</v>
      </c>
      <c r="I409">
        <v>530</v>
      </c>
      <c r="J409">
        <v>0</v>
      </c>
      <c r="K409">
        <v>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530</v>
      </c>
      <c r="T409">
        <v>0</v>
      </c>
      <c r="U409">
        <v>0</v>
      </c>
      <c r="V409">
        <v>530</v>
      </c>
      <c r="W409">
        <v>22</v>
      </c>
      <c r="X409">
        <v>12</v>
      </c>
      <c r="Y409">
        <v>8</v>
      </c>
      <c r="Z409">
        <v>0</v>
      </c>
      <c r="AA409">
        <v>508</v>
      </c>
      <c r="AB409">
        <v>208</v>
      </c>
      <c r="AC409">
        <v>51</v>
      </c>
      <c r="AD409">
        <v>3</v>
      </c>
      <c r="AE409">
        <v>33</v>
      </c>
      <c r="AF409">
        <v>64</v>
      </c>
      <c r="AG409">
        <v>5</v>
      </c>
      <c r="AH409">
        <v>2</v>
      </c>
      <c r="AI409">
        <v>3</v>
      </c>
      <c r="AJ409">
        <v>0</v>
      </c>
      <c r="AK409">
        <v>24</v>
      </c>
      <c r="AL409">
        <v>5</v>
      </c>
      <c r="AM409">
        <v>1</v>
      </c>
      <c r="AN409">
        <v>2</v>
      </c>
      <c r="AO409">
        <v>1</v>
      </c>
      <c r="AP409">
        <v>0</v>
      </c>
      <c r="AQ409">
        <v>2</v>
      </c>
      <c r="AR409">
        <v>3</v>
      </c>
      <c r="AS409">
        <v>3</v>
      </c>
      <c r="AT409">
        <v>3</v>
      </c>
      <c r="AU409">
        <v>0</v>
      </c>
      <c r="AV409">
        <v>3</v>
      </c>
      <c r="AW409">
        <v>208</v>
      </c>
      <c r="AX409">
        <v>123</v>
      </c>
      <c r="AY409">
        <v>21</v>
      </c>
      <c r="AZ409">
        <v>9</v>
      </c>
      <c r="BA409">
        <v>29</v>
      </c>
      <c r="BB409">
        <v>1</v>
      </c>
      <c r="BC409">
        <v>22</v>
      </c>
      <c r="BD409">
        <v>0</v>
      </c>
      <c r="BE409">
        <v>1</v>
      </c>
      <c r="BF409">
        <v>0</v>
      </c>
      <c r="BG409">
        <v>29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1</v>
      </c>
      <c r="BO409">
        <v>0</v>
      </c>
      <c r="BP409">
        <v>2</v>
      </c>
      <c r="BQ409">
        <v>0</v>
      </c>
      <c r="BR409">
        <v>7</v>
      </c>
      <c r="BS409">
        <v>123</v>
      </c>
      <c r="BT409">
        <v>14</v>
      </c>
      <c r="BU409">
        <v>8</v>
      </c>
      <c r="BV409">
        <v>1</v>
      </c>
      <c r="BW409">
        <v>1</v>
      </c>
      <c r="BX409">
        <v>1</v>
      </c>
      <c r="BY409">
        <v>1</v>
      </c>
      <c r="BZ409">
        <v>0</v>
      </c>
      <c r="CA409">
        <v>0</v>
      </c>
      <c r="CB409">
        <v>1</v>
      </c>
      <c r="CC409">
        <v>0</v>
      </c>
      <c r="CD409">
        <v>1</v>
      </c>
      <c r="CE409">
        <v>14</v>
      </c>
      <c r="CF409">
        <v>12</v>
      </c>
      <c r="CG409">
        <v>1</v>
      </c>
      <c r="CH409">
        <v>2</v>
      </c>
      <c r="CI409">
        <v>1</v>
      </c>
      <c r="CJ409">
        <v>6</v>
      </c>
      <c r="CK409">
        <v>0</v>
      </c>
      <c r="CL409">
        <v>0</v>
      </c>
      <c r="CM409">
        <v>2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12</v>
      </c>
      <c r="DB409">
        <v>69</v>
      </c>
      <c r="DC409">
        <v>0</v>
      </c>
      <c r="DD409">
        <v>0</v>
      </c>
      <c r="DE409">
        <v>2</v>
      </c>
      <c r="DF409">
        <v>34</v>
      </c>
      <c r="DG409">
        <v>0</v>
      </c>
      <c r="DH409">
        <v>0</v>
      </c>
      <c r="DI409">
        <v>3</v>
      </c>
      <c r="DJ409">
        <v>0</v>
      </c>
      <c r="DK409">
        <v>0</v>
      </c>
      <c r="DL409">
        <v>2</v>
      </c>
      <c r="DM409">
        <v>0</v>
      </c>
      <c r="DN409">
        <v>28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69</v>
      </c>
      <c r="DX409">
        <v>23</v>
      </c>
      <c r="DY409">
        <v>10</v>
      </c>
      <c r="DZ409">
        <v>1</v>
      </c>
      <c r="EA409">
        <v>2</v>
      </c>
      <c r="EB409">
        <v>1</v>
      </c>
      <c r="EC409">
        <v>6</v>
      </c>
      <c r="ED409">
        <v>1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1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1</v>
      </c>
      <c r="ER409">
        <v>0</v>
      </c>
      <c r="ES409">
        <v>23</v>
      </c>
      <c r="ET409">
        <v>43</v>
      </c>
      <c r="EU409">
        <v>13</v>
      </c>
      <c r="EV409">
        <v>7</v>
      </c>
      <c r="EW409">
        <v>6</v>
      </c>
      <c r="EX409">
        <v>3</v>
      </c>
      <c r="EY409">
        <v>6</v>
      </c>
      <c r="EZ409">
        <v>1</v>
      </c>
      <c r="FA409">
        <v>3</v>
      </c>
      <c r="FB409">
        <v>1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1</v>
      </c>
      <c r="FJ409">
        <v>2</v>
      </c>
      <c r="FK409">
        <v>43</v>
      </c>
      <c r="FL409">
        <v>14</v>
      </c>
      <c r="FM409">
        <v>5</v>
      </c>
      <c r="FN409">
        <v>5</v>
      </c>
      <c r="FO409">
        <v>1</v>
      </c>
      <c r="FP409">
        <v>0</v>
      </c>
      <c r="FQ409">
        <v>0</v>
      </c>
      <c r="FR409">
        <v>0</v>
      </c>
      <c r="FS409">
        <v>0</v>
      </c>
      <c r="FT409">
        <v>1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2</v>
      </c>
      <c r="GD409">
        <v>0</v>
      </c>
      <c r="GE409">
        <v>0</v>
      </c>
      <c r="GF409">
        <v>0</v>
      </c>
      <c r="GG409">
        <v>14</v>
      </c>
      <c r="GH409">
        <v>2</v>
      </c>
      <c r="GI409">
        <v>1</v>
      </c>
      <c r="GJ409">
        <v>1</v>
      </c>
      <c r="GK409">
        <v>0</v>
      </c>
      <c r="GL409">
        <v>0</v>
      </c>
      <c r="GM409">
        <v>0</v>
      </c>
      <c r="GN409">
        <v>0</v>
      </c>
      <c r="GO409">
        <v>0</v>
      </c>
      <c r="GP409" t="s">
        <v>0</v>
      </c>
      <c r="GQ409">
        <v>0</v>
      </c>
      <c r="GR409">
        <v>0</v>
      </c>
      <c r="GS409" t="s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2</v>
      </c>
    </row>
    <row r="410" spans="1:207">
      <c r="A410" t="s">
        <v>505</v>
      </c>
      <c r="B410" t="s">
        <v>491</v>
      </c>
      <c r="C410" t="str">
        <f>"281601"</f>
        <v>281601</v>
      </c>
      <c r="D410" t="s">
        <v>504</v>
      </c>
      <c r="E410">
        <v>2</v>
      </c>
      <c r="F410">
        <v>1914</v>
      </c>
      <c r="G410">
        <v>1470</v>
      </c>
      <c r="H410">
        <v>606</v>
      </c>
      <c r="I410">
        <v>864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864</v>
      </c>
      <c r="T410">
        <v>0</v>
      </c>
      <c r="U410">
        <v>0</v>
      </c>
      <c r="V410">
        <v>864</v>
      </c>
      <c r="W410">
        <v>42</v>
      </c>
      <c r="X410">
        <v>28</v>
      </c>
      <c r="Y410">
        <v>14</v>
      </c>
      <c r="Z410">
        <v>0</v>
      </c>
      <c r="AA410">
        <v>822</v>
      </c>
      <c r="AB410">
        <v>274</v>
      </c>
      <c r="AC410">
        <v>61</v>
      </c>
      <c r="AD410">
        <v>2</v>
      </c>
      <c r="AE410">
        <v>47</v>
      </c>
      <c r="AF410">
        <v>81</v>
      </c>
      <c r="AG410">
        <v>3</v>
      </c>
      <c r="AH410">
        <v>6</v>
      </c>
      <c r="AI410">
        <v>7</v>
      </c>
      <c r="AJ410">
        <v>2</v>
      </c>
      <c r="AK410">
        <v>20</v>
      </c>
      <c r="AL410">
        <v>20</v>
      </c>
      <c r="AM410">
        <v>2</v>
      </c>
      <c r="AN410">
        <v>0</v>
      </c>
      <c r="AO410">
        <v>3</v>
      </c>
      <c r="AP410">
        <v>2</v>
      </c>
      <c r="AQ410">
        <v>6</v>
      </c>
      <c r="AR410">
        <v>3</v>
      </c>
      <c r="AS410">
        <v>3</v>
      </c>
      <c r="AT410">
        <v>2</v>
      </c>
      <c r="AU410">
        <v>0</v>
      </c>
      <c r="AV410">
        <v>4</v>
      </c>
      <c r="AW410">
        <v>274</v>
      </c>
      <c r="AX410">
        <v>202</v>
      </c>
      <c r="AY410">
        <v>19</v>
      </c>
      <c r="AZ410">
        <v>17</v>
      </c>
      <c r="BA410">
        <v>52</v>
      </c>
      <c r="BB410">
        <v>6</v>
      </c>
      <c r="BC410">
        <v>12</v>
      </c>
      <c r="BD410">
        <v>0</v>
      </c>
      <c r="BE410">
        <v>1</v>
      </c>
      <c r="BF410">
        <v>1</v>
      </c>
      <c r="BG410">
        <v>84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1</v>
      </c>
      <c r="BO410">
        <v>0</v>
      </c>
      <c r="BP410">
        <v>4</v>
      </c>
      <c r="BQ410">
        <v>0</v>
      </c>
      <c r="BR410">
        <v>5</v>
      </c>
      <c r="BS410">
        <v>202</v>
      </c>
      <c r="BT410">
        <v>28</v>
      </c>
      <c r="BU410">
        <v>11</v>
      </c>
      <c r="BV410">
        <v>5</v>
      </c>
      <c r="BW410">
        <v>0</v>
      </c>
      <c r="BX410">
        <v>2</v>
      </c>
      <c r="BY410">
        <v>5</v>
      </c>
      <c r="BZ410">
        <v>2</v>
      </c>
      <c r="CA410">
        <v>0</v>
      </c>
      <c r="CB410">
        <v>1</v>
      </c>
      <c r="CC410">
        <v>0</v>
      </c>
      <c r="CD410">
        <v>2</v>
      </c>
      <c r="CE410">
        <v>28</v>
      </c>
      <c r="CF410">
        <v>31</v>
      </c>
      <c r="CG410">
        <v>17</v>
      </c>
      <c r="CH410">
        <v>2</v>
      </c>
      <c r="CI410">
        <v>1</v>
      </c>
      <c r="CJ410">
        <v>4</v>
      </c>
      <c r="CK410">
        <v>0</v>
      </c>
      <c r="CL410">
        <v>2</v>
      </c>
      <c r="CM410">
        <v>0</v>
      </c>
      <c r="CN410">
        <v>0</v>
      </c>
      <c r="CO410">
        <v>0</v>
      </c>
      <c r="CP410">
        <v>1</v>
      </c>
      <c r="CQ410">
        <v>0</v>
      </c>
      <c r="CR410">
        <v>0</v>
      </c>
      <c r="CS410">
        <v>0</v>
      </c>
      <c r="CT410">
        <v>1</v>
      </c>
      <c r="CU410">
        <v>0</v>
      </c>
      <c r="CV410">
        <v>0</v>
      </c>
      <c r="CW410">
        <v>1</v>
      </c>
      <c r="CX410">
        <v>0</v>
      </c>
      <c r="CY410">
        <v>0</v>
      </c>
      <c r="CZ410">
        <v>2</v>
      </c>
      <c r="DA410">
        <v>31</v>
      </c>
      <c r="DB410">
        <v>119</v>
      </c>
      <c r="DC410">
        <v>1</v>
      </c>
      <c r="DD410">
        <v>3</v>
      </c>
      <c r="DE410">
        <v>2</v>
      </c>
      <c r="DF410">
        <v>68</v>
      </c>
      <c r="DG410">
        <v>2</v>
      </c>
      <c r="DH410">
        <v>0</v>
      </c>
      <c r="DI410">
        <v>4</v>
      </c>
      <c r="DJ410">
        <v>0</v>
      </c>
      <c r="DK410">
        <v>0</v>
      </c>
      <c r="DL410">
        <v>0</v>
      </c>
      <c r="DM410">
        <v>0</v>
      </c>
      <c r="DN410">
        <v>38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1</v>
      </c>
      <c r="DU410">
        <v>0</v>
      </c>
      <c r="DV410">
        <v>0</v>
      </c>
      <c r="DW410">
        <v>119</v>
      </c>
      <c r="DX410">
        <v>69</v>
      </c>
      <c r="DY410">
        <v>42</v>
      </c>
      <c r="DZ410">
        <v>1</v>
      </c>
      <c r="EA410">
        <v>1</v>
      </c>
      <c r="EB410">
        <v>2</v>
      </c>
      <c r="EC410">
        <v>15</v>
      </c>
      <c r="ED410">
        <v>0</v>
      </c>
      <c r="EE410">
        <v>3</v>
      </c>
      <c r="EF410">
        <v>0</v>
      </c>
      <c r="EG410">
        <v>0</v>
      </c>
      <c r="EH410">
        <v>0</v>
      </c>
      <c r="EI410">
        <v>0</v>
      </c>
      <c r="EJ410">
        <v>2</v>
      </c>
      <c r="EK410">
        <v>0</v>
      </c>
      <c r="EL410">
        <v>1</v>
      </c>
      <c r="EM410">
        <v>0</v>
      </c>
      <c r="EN410">
        <v>0</v>
      </c>
      <c r="EO410">
        <v>0</v>
      </c>
      <c r="EP410">
        <v>0</v>
      </c>
      <c r="EQ410">
        <v>1</v>
      </c>
      <c r="ER410">
        <v>1</v>
      </c>
      <c r="ES410">
        <v>69</v>
      </c>
      <c r="ET410">
        <v>63</v>
      </c>
      <c r="EU410">
        <v>31</v>
      </c>
      <c r="EV410">
        <v>5</v>
      </c>
      <c r="EW410">
        <v>3</v>
      </c>
      <c r="EX410">
        <v>5</v>
      </c>
      <c r="EY410">
        <v>1</v>
      </c>
      <c r="EZ410">
        <v>1</v>
      </c>
      <c r="FA410">
        <v>0</v>
      </c>
      <c r="FB410">
        <v>1</v>
      </c>
      <c r="FC410">
        <v>1</v>
      </c>
      <c r="FD410">
        <v>5</v>
      </c>
      <c r="FE410">
        <v>1</v>
      </c>
      <c r="FF410">
        <v>0</v>
      </c>
      <c r="FG410">
        <v>1</v>
      </c>
      <c r="FH410">
        <v>2</v>
      </c>
      <c r="FI410">
        <v>4</v>
      </c>
      <c r="FJ410">
        <v>2</v>
      </c>
      <c r="FK410">
        <v>63</v>
      </c>
      <c r="FL410">
        <v>34</v>
      </c>
      <c r="FM410">
        <v>16</v>
      </c>
      <c r="FN410">
        <v>9</v>
      </c>
      <c r="FO410">
        <v>2</v>
      </c>
      <c r="FP410">
        <v>0</v>
      </c>
      <c r="FQ410">
        <v>1</v>
      </c>
      <c r="FR410">
        <v>0</v>
      </c>
      <c r="FS410">
        <v>0</v>
      </c>
      <c r="FT410">
        <v>2</v>
      </c>
      <c r="FU410">
        <v>1</v>
      </c>
      <c r="FV410">
        <v>0</v>
      </c>
      <c r="FW410">
        <v>1</v>
      </c>
      <c r="FX410">
        <v>0</v>
      </c>
      <c r="FY410">
        <v>0</v>
      </c>
      <c r="FZ410">
        <v>2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34</v>
      </c>
      <c r="GH410">
        <v>2</v>
      </c>
      <c r="GI410">
        <v>1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 t="s">
        <v>0</v>
      </c>
      <c r="GQ410">
        <v>1</v>
      </c>
      <c r="GR410">
        <v>0</v>
      </c>
      <c r="GS410" t="s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2</v>
      </c>
    </row>
    <row r="411" spans="1:207">
      <c r="A411" t="s">
        <v>503</v>
      </c>
      <c r="B411" t="s">
        <v>491</v>
      </c>
      <c r="C411" t="str">
        <f>"281601"</f>
        <v>281601</v>
      </c>
      <c r="D411" t="s">
        <v>502</v>
      </c>
      <c r="E411">
        <v>3</v>
      </c>
      <c r="F411">
        <v>488</v>
      </c>
      <c r="G411">
        <v>380</v>
      </c>
      <c r="H411">
        <v>287</v>
      </c>
      <c r="I411">
        <v>93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93</v>
      </c>
      <c r="T411">
        <v>0</v>
      </c>
      <c r="U411">
        <v>0</v>
      </c>
      <c r="V411">
        <v>93</v>
      </c>
      <c r="W411">
        <v>10</v>
      </c>
      <c r="X411">
        <v>8</v>
      </c>
      <c r="Y411">
        <v>2</v>
      </c>
      <c r="Z411">
        <v>0</v>
      </c>
      <c r="AA411">
        <v>83</v>
      </c>
      <c r="AB411">
        <v>18</v>
      </c>
      <c r="AC411">
        <v>6</v>
      </c>
      <c r="AD411">
        <v>0</v>
      </c>
      <c r="AE411">
        <v>0</v>
      </c>
      <c r="AF411">
        <v>1</v>
      </c>
      <c r="AG411">
        <v>1</v>
      </c>
      <c r="AH411">
        <v>1</v>
      </c>
      <c r="AI411">
        <v>0</v>
      </c>
      <c r="AJ411">
        <v>0</v>
      </c>
      <c r="AK411">
        <v>2</v>
      </c>
      <c r="AL411">
        <v>0</v>
      </c>
      <c r="AM411">
        <v>1</v>
      </c>
      <c r="AN411">
        <v>1</v>
      </c>
      <c r="AO411">
        <v>0</v>
      </c>
      <c r="AP411">
        <v>2</v>
      </c>
      <c r="AQ411">
        <v>0</v>
      </c>
      <c r="AR411">
        <v>1</v>
      </c>
      <c r="AS411">
        <v>1</v>
      </c>
      <c r="AT411">
        <v>0</v>
      </c>
      <c r="AU411">
        <v>0</v>
      </c>
      <c r="AV411">
        <v>1</v>
      </c>
      <c r="AW411">
        <v>18</v>
      </c>
      <c r="AX411">
        <v>14</v>
      </c>
      <c r="AY411">
        <v>1</v>
      </c>
      <c r="AZ411">
        <v>0</v>
      </c>
      <c r="BA411">
        <v>3</v>
      </c>
      <c r="BB411">
        <v>0</v>
      </c>
      <c r="BC411">
        <v>2</v>
      </c>
      <c r="BD411">
        <v>0</v>
      </c>
      <c r="BE411">
        <v>0</v>
      </c>
      <c r="BF411">
        <v>0</v>
      </c>
      <c r="BG411">
        <v>6</v>
      </c>
      <c r="BH411">
        <v>0</v>
      </c>
      <c r="BI411">
        <v>0</v>
      </c>
      <c r="BJ411">
        <v>2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14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11</v>
      </c>
      <c r="CG411">
        <v>2</v>
      </c>
      <c r="CH411">
        <v>0</v>
      </c>
      <c r="CI411">
        <v>0</v>
      </c>
      <c r="CJ411">
        <v>8</v>
      </c>
      <c r="CK411">
        <v>0</v>
      </c>
      <c r="CL411">
        <v>0</v>
      </c>
      <c r="CM411">
        <v>1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11</v>
      </c>
      <c r="DB411">
        <v>30</v>
      </c>
      <c r="DC411">
        <v>0</v>
      </c>
      <c r="DD411">
        <v>0</v>
      </c>
      <c r="DE411">
        <v>0</v>
      </c>
      <c r="DF411">
        <v>2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28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30</v>
      </c>
      <c r="DX411">
        <v>5</v>
      </c>
      <c r="DY411">
        <v>2</v>
      </c>
      <c r="DZ411">
        <v>1</v>
      </c>
      <c r="EA411">
        <v>1</v>
      </c>
      <c r="EB411">
        <v>0</v>
      </c>
      <c r="EC411">
        <v>1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5</v>
      </c>
      <c r="ET411">
        <v>3</v>
      </c>
      <c r="EU411">
        <v>2</v>
      </c>
      <c r="EV411">
        <v>0</v>
      </c>
      <c r="EW411">
        <v>0</v>
      </c>
      <c r="EX411">
        <v>0</v>
      </c>
      <c r="EY411">
        <v>0</v>
      </c>
      <c r="EZ411">
        <v>1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3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2</v>
      </c>
      <c r="GI411">
        <v>0</v>
      </c>
      <c r="GJ411">
        <v>0</v>
      </c>
      <c r="GK411">
        <v>0</v>
      </c>
      <c r="GL411">
        <v>0</v>
      </c>
      <c r="GM411">
        <v>1</v>
      </c>
      <c r="GN411">
        <v>0</v>
      </c>
      <c r="GO411">
        <v>1</v>
      </c>
      <c r="GP411" t="s">
        <v>0</v>
      </c>
      <c r="GQ411">
        <v>0</v>
      </c>
      <c r="GR411">
        <v>0</v>
      </c>
      <c r="GS411" t="s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2</v>
      </c>
    </row>
    <row r="412" spans="1:207">
      <c r="A412" t="s">
        <v>501</v>
      </c>
      <c r="B412" t="s">
        <v>491</v>
      </c>
      <c r="C412" t="str">
        <f>"281601"</f>
        <v>281601</v>
      </c>
      <c r="D412" t="s">
        <v>500</v>
      </c>
      <c r="E412">
        <v>4</v>
      </c>
      <c r="F412">
        <v>1782</v>
      </c>
      <c r="G412">
        <v>1360</v>
      </c>
      <c r="H412">
        <v>780</v>
      </c>
      <c r="I412">
        <v>580</v>
      </c>
      <c r="J412">
        <v>0</v>
      </c>
      <c r="K412">
        <v>3</v>
      </c>
      <c r="L412">
        <v>1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581</v>
      </c>
      <c r="T412">
        <v>1</v>
      </c>
      <c r="U412">
        <v>0</v>
      </c>
      <c r="V412">
        <v>581</v>
      </c>
      <c r="W412">
        <v>40</v>
      </c>
      <c r="X412">
        <v>32</v>
      </c>
      <c r="Y412">
        <v>8</v>
      </c>
      <c r="Z412">
        <v>0</v>
      </c>
      <c r="AA412">
        <v>541</v>
      </c>
      <c r="AB412">
        <v>194</v>
      </c>
      <c r="AC412">
        <v>54</v>
      </c>
      <c r="AD412">
        <v>7</v>
      </c>
      <c r="AE412">
        <v>34</v>
      </c>
      <c r="AF412">
        <v>37</v>
      </c>
      <c r="AG412">
        <v>0</v>
      </c>
      <c r="AH412">
        <v>2</v>
      </c>
      <c r="AI412">
        <v>7</v>
      </c>
      <c r="AJ412">
        <v>1</v>
      </c>
      <c r="AK412">
        <v>11</v>
      </c>
      <c r="AL412">
        <v>12</v>
      </c>
      <c r="AM412">
        <v>2</v>
      </c>
      <c r="AN412">
        <v>3</v>
      </c>
      <c r="AO412">
        <v>6</v>
      </c>
      <c r="AP412">
        <v>4</v>
      </c>
      <c r="AQ412">
        <v>1</v>
      </c>
      <c r="AR412">
        <v>2</v>
      </c>
      <c r="AS412">
        <v>1</v>
      </c>
      <c r="AT412">
        <v>9</v>
      </c>
      <c r="AU412">
        <v>0</v>
      </c>
      <c r="AV412">
        <v>1</v>
      </c>
      <c r="AW412">
        <v>194</v>
      </c>
      <c r="AX412">
        <v>84</v>
      </c>
      <c r="AY412">
        <v>18</v>
      </c>
      <c r="AZ412">
        <v>7</v>
      </c>
      <c r="BA412">
        <v>14</v>
      </c>
      <c r="BB412">
        <v>3</v>
      </c>
      <c r="BC412">
        <v>15</v>
      </c>
      <c r="BD412">
        <v>0</v>
      </c>
      <c r="BE412">
        <v>0</v>
      </c>
      <c r="BF412">
        <v>1</v>
      </c>
      <c r="BG412">
        <v>18</v>
      </c>
      <c r="BH412">
        <v>0</v>
      </c>
      <c r="BI412">
        <v>1</v>
      </c>
      <c r="BJ412">
        <v>0</v>
      </c>
      <c r="BK412">
        <v>1</v>
      </c>
      <c r="BL412">
        <v>1</v>
      </c>
      <c r="BM412">
        <v>0</v>
      </c>
      <c r="BN412">
        <v>1</v>
      </c>
      <c r="BO412">
        <v>0</v>
      </c>
      <c r="BP412">
        <v>3</v>
      </c>
      <c r="BQ412">
        <v>0</v>
      </c>
      <c r="BR412">
        <v>1</v>
      </c>
      <c r="BS412">
        <v>84</v>
      </c>
      <c r="BT412">
        <v>19</v>
      </c>
      <c r="BU412">
        <v>7</v>
      </c>
      <c r="BV412">
        <v>5</v>
      </c>
      <c r="BW412">
        <v>3</v>
      </c>
      <c r="BX412">
        <v>2</v>
      </c>
      <c r="BY412">
        <v>1</v>
      </c>
      <c r="BZ412">
        <v>0</v>
      </c>
      <c r="CA412">
        <v>0</v>
      </c>
      <c r="CB412">
        <v>0</v>
      </c>
      <c r="CC412">
        <v>0</v>
      </c>
      <c r="CD412">
        <v>1</v>
      </c>
      <c r="CE412">
        <v>19</v>
      </c>
      <c r="CF412">
        <v>26</v>
      </c>
      <c r="CG412">
        <v>12</v>
      </c>
      <c r="CH412">
        <v>2</v>
      </c>
      <c r="CI412">
        <v>0</v>
      </c>
      <c r="CJ412">
        <v>7</v>
      </c>
      <c r="CK412">
        <v>0</v>
      </c>
      <c r="CL412">
        <v>1</v>
      </c>
      <c r="CM412">
        <v>1</v>
      </c>
      <c r="CN412">
        <v>0</v>
      </c>
      <c r="CO412">
        <v>2</v>
      </c>
      <c r="CP412">
        <v>1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26</v>
      </c>
      <c r="DB412">
        <v>121</v>
      </c>
      <c r="DC412">
        <v>2</v>
      </c>
      <c r="DD412">
        <v>0</v>
      </c>
      <c r="DE412">
        <v>0</v>
      </c>
      <c r="DF412">
        <v>11</v>
      </c>
      <c r="DG412">
        <v>1</v>
      </c>
      <c r="DH412">
        <v>0</v>
      </c>
      <c r="DI412">
        <v>9</v>
      </c>
      <c r="DJ412">
        <v>0</v>
      </c>
      <c r="DK412">
        <v>0</v>
      </c>
      <c r="DL412">
        <v>0</v>
      </c>
      <c r="DM412">
        <v>1</v>
      </c>
      <c r="DN412">
        <v>97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121</v>
      </c>
      <c r="DX412">
        <v>42</v>
      </c>
      <c r="DY412">
        <v>14</v>
      </c>
      <c r="DZ412">
        <v>5</v>
      </c>
      <c r="EA412">
        <v>4</v>
      </c>
      <c r="EB412">
        <v>1</v>
      </c>
      <c r="EC412">
        <v>14</v>
      </c>
      <c r="ED412">
        <v>0</v>
      </c>
      <c r="EE412">
        <v>1</v>
      </c>
      <c r="EF412">
        <v>2</v>
      </c>
      <c r="EG412">
        <v>0</v>
      </c>
      <c r="EH412">
        <v>1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42</v>
      </c>
      <c r="ET412">
        <v>38</v>
      </c>
      <c r="EU412">
        <v>14</v>
      </c>
      <c r="EV412">
        <v>1</v>
      </c>
      <c r="EW412">
        <v>4</v>
      </c>
      <c r="EX412">
        <v>0</v>
      </c>
      <c r="EY412">
        <v>1</v>
      </c>
      <c r="EZ412">
        <v>0</v>
      </c>
      <c r="FA412">
        <v>5</v>
      </c>
      <c r="FB412">
        <v>0</v>
      </c>
      <c r="FC412">
        <v>1</v>
      </c>
      <c r="FD412">
        <v>1</v>
      </c>
      <c r="FE412">
        <v>0</v>
      </c>
      <c r="FF412">
        <v>1</v>
      </c>
      <c r="FG412">
        <v>0</v>
      </c>
      <c r="FH412">
        <v>3</v>
      </c>
      <c r="FI412">
        <v>5</v>
      </c>
      <c r="FJ412">
        <v>2</v>
      </c>
      <c r="FK412">
        <v>38</v>
      </c>
      <c r="FL412">
        <v>13</v>
      </c>
      <c r="FM412">
        <v>4</v>
      </c>
      <c r="FN412">
        <v>1</v>
      </c>
      <c r="FO412">
        <v>1</v>
      </c>
      <c r="FP412">
        <v>0</v>
      </c>
      <c r="FQ412">
        <v>0</v>
      </c>
      <c r="FR412">
        <v>0</v>
      </c>
      <c r="FS412">
        <v>1</v>
      </c>
      <c r="FT412">
        <v>0</v>
      </c>
      <c r="FU412">
        <v>1</v>
      </c>
      <c r="FV412">
        <v>0</v>
      </c>
      <c r="FW412">
        <v>1</v>
      </c>
      <c r="FX412">
        <v>3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1</v>
      </c>
      <c r="GG412">
        <v>13</v>
      </c>
      <c r="GH412">
        <v>4</v>
      </c>
      <c r="GI412">
        <v>1</v>
      </c>
      <c r="GJ412">
        <v>0</v>
      </c>
      <c r="GK412">
        <v>1</v>
      </c>
      <c r="GL412">
        <v>0</v>
      </c>
      <c r="GM412">
        <v>1</v>
      </c>
      <c r="GN412">
        <v>0</v>
      </c>
      <c r="GO412">
        <v>0</v>
      </c>
      <c r="GP412" t="s">
        <v>0</v>
      </c>
      <c r="GQ412">
        <v>0</v>
      </c>
      <c r="GR412">
        <v>0</v>
      </c>
      <c r="GS412" t="s">
        <v>0</v>
      </c>
      <c r="GT412">
        <v>0</v>
      </c>
      <c r="GU412">
        <v>0</v>
      </c>
      <c r="GV412">
        <v>0</v>
      </c>
      <c r="GW412">
        <v>0</v>
      </c>
      <c r="GX412">
        <v>1</v>
      </c>
      <c r="GY412">
        <v>4</v>
      </c>
    </row>
    <row r="413" spans="1:207">
      <c r="A413" t="s">
        <v>499</v>
      </c>
      <c r="B413" t="s">
        <v>491</v>
      </c>
      <c r="C413" t="str">
        <f>"281601"</f>
        <v>281601</v>
      </c>
      <c r="D413" t="s">
        <v>498</v>
      </c>
      <c r="E413">
        <v>5</v>
      </c>
      <c r="F413">
        <v>507</v>
      </c>
      <c r="G413">
        <v>390</v>
      </c>
      <c r="H413">
        <v>227</v>
      </c>
      <c r="I413">
        <v>163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163</v>
      </c>
      <c r="T413">
        <v>0</v>
      </c>
      <c r="U413">
        <v>0</v>
      </c>
      <c r="V413">
        <v>163</v>
      </c>
      <c r="W413">
        <v>6</v>
      </c>
      <c r="X413">
        <v>4</v>
      </c>
      <c r="Y413">
        <v>2</v>
      </c>
      <c r="Z413">
        <v>0</v>
      </c>
      <c r="AA413">
        <v>157</v>
      </c>
      <c r="AB413">
        <v>64</v>
      </c>
      <c r="AC413">
        <v>15</v>
      </c>
      <c r="AD413">
        <v>1</v>
      </c>
      <c r="AE413">
        <v>12</v>
      </c>
      <c r="AF413">
        <v>10</v>
      </c>
      <c r="AG413">
        <v>5</v>
      </c>
      <c r="AH413">
        <v>2</v>
      </c>
      <c r="AI413">
        <v>2</v>
      </c>
      <c r="AJ413">
        <v>0</v>
      </c>
      <c r="AK413">
        <v>8</v>
      </c>
      <c r="AL413">
        <v>2</v>
      </c>
      <c r="AM413">
        <v>0</v>
      </c>
      <c r="AN413">
        <v>2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4</v>
      </c>
      <c r="AU413">
        <v>0</v>
      </c>
      <c r="AV413">
        <v>1</v>
      </c>
      <c r="AW413">
        <v>64</v>
      </c>
      <c r="AX413">
        <v>23</v>
      </c>
      <c r="AY413">
        <v>3</v>
      </c>
      <c r="AZ413">
        <v>7</v>
      </c>
      <c r="BA413">
        <v>5</v>
      </c>
      <c r="BB413">
        <v>1</v>
      </c>
      <c r="BC413">
        <v>4</v>
      </c>
      <c r="BD413">
        <v>0</v>
      </c>
      <c r="BE413">
        <v>0</v>
      </c>
      <c r="BF413">
        <v>0</v>
      </c>
      <c r="BG413">
        <v>3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23</v>
      </c>
      <c r="BT413">
        <v>4</v>
      </c>
      <c r="BU413">
        <v>2</v>
      </c>
      <c r="BV413">
        <v>0</v>
      </c>
      <c r="BW413">
        <v>0</v>
      </c>
      <c r="BX413">
        <v>0</v>
      </c>
      <c r="BY413">
        <v>1</v>
      </c>
      <c r="BZ413">
        <v>0</v>
      </c>
      <c r="CA413">
        <v>0</v>
      </c>
      <c r="CB413">
        <v>1</v>
      </c>
      <c r="CC413">
        <v>0</v>
      </c>
      <c r="CD413">
        <v>0</v>
      </c>
      <c r="CE413">
        <v>4</v>
      </c>
      <c r="CF413">
        <v>7</v>
      </c>
      <c r="CG413">
        <v>4</v>
      </c>
      <c r="CH413">
        <v>1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1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</v>
      </c>
      <c r="CX413">
        <v>0</v>
      </c>
      <c r="CY413">
        <v>0</v>
      </c>
      <c r="CZ413">
        <v>0</v>
      </c>
      <c r="DA413">
        <v>7</v>
      </c>
      <c r="DB413">
        <v>43</v>
      </c>
      <c r="DC413">
        <v>1</v>
      </c>
      <c r="DD413">
        <v>0</v>
      </c>
      <c r="DE413">
        <v>1</v>
      </c>
      <c r="DF413">
        <v>4</v>
      </c>
      <c r="DG413">
        <v>0</v>
      </c>
      <c r="DH413">
        <v>0</v>
      </c>
      <c r="DI413">
        <v>20</v>
      </c>
      <c r="DJ413">
        <v>0</v>
      </c>
      <c r="DK413">
        <v>0</v>
      </c>
      <c r="DL413">
        <v>0</v>
      </c>
      <c r="DM413">
        <v>0</v>
      </c>
      <c r="DN413">
        <v>12</v>
      </c>
      <c r="DO413">
        <v>1</v>
      </c>
      <c r="DP413">
        <v>1</v>
      </c>
      <c r="DQ413">
        <v>0</v>
      </c>
      <c r="DR413">
        <v>0</v>
      </c>
      <c r="DS413">
        <v>0</v>
      </c>
      <c r="DT413">
        <v>0</v>
      </c>
      <c r="DU413">
        <v>3</v>
      </c>
      <c r="DV413">
        <v>0</v>
      </c>
      <c r="DW413">
        <v>43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15</v>
      </c>
      <c r="EU413">
        <v>2</v>
      </c>
      <c r="EV413">
        <v>3</v>
      </c>
      <c r="EW413">
        <v>2</v>
      </c>
      <c r="EX413">
        <v>1</v>
      </c>
      <c r="EY413">
        <v>0</v>
      </c>
      <c r="EZ413">
        <v>0</v>
      </c>
      <c r="FA413">
        <v>0</v>
      </c>
      <c r="FB413">
        <v>0</v>
      </c>
      <c r="FC413">
        <v>3</v>
      </c>
      <c r="FD413">
        <v>0</v>
      </c>
      <c r="FE413">
        <v>0</v>
      </c>
      <c r="FF413">
        <v>0</v>
      </c>
      <c r="FG413">
        <v>1</v>
      </c>
      <c r="FH413">
        <v>0</v>
      </c>
      <c r="FI413">
        <v>3</v>
      </c>
      <c r="FJ413">
        <v>0</v>
      </c>
      <c r="FK413">
        <v>15</v>
      </c>
      <c r="FL413">
        <v>1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1</v>
      </c>
      <c r="GF413">
        <v>0</v>
      </c>
      <c r="GG413">
        <v>1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 t="s">
        <v>0</v>
      </c>
      <c r="GQ413">
        <v>0</v>
      </c>
      <c r="GR413">
        <v>0</v>
      </c>
      <c r="GS413" t="s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</row>
    <row r="414" spans="1:207">
      <c r="A414" t="s">
        <v>497</v>
      </c>
      <c r="B414" t="s">
        <v>491</v>
      </c>
      <c r="C414" t="str">
        <f>"281601"</f>
        <v>281601</v>
      </c>
      <c r="D414" t="s">
        <v>496</v>
      </c>
      <c r="E414">
        <v>6</v>
      </c>
      <c r="F414">
        <v>540</v>
      </c>
      <c r="G414">
        <v>410</v>
      </c>
      <c r="H414">
        <v>235</v>
      </c>
      <c r="I414">
        <v>175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175</v>
      </c>
      <c r="T414">
        <v>0</v>
      </c>
      <c r="U414">
        <v>0</v>
      </c>
      <c r="V414">
        <v>175</v>
      </c>
      <c r="W414">
        <v>20</v>
      </c>
      <c r="X414">
        <v>12</v>
      </c>
      <c r="Y414">
        <v>8</v>
      </c>
      <c r="Z414">
        <v>0</v>
      </c>
      <c r="AA414">
        <v>155</v>
      </c>
      <c r="AB414">
        <v>45</v>
      </c>
      <c r="AC414">
        <v>9</v>
      </c>
      <c r="AD414">
        <v>1</v>
      </c>
      <c r="AE414">
        <v>5</v>
      </c>
      <c r="AF414">
        <v>14</v>
      </c>
      <c r="AG414">
        <v>0</v>
      </c>
      <c r="AH414">
        <v>2</v>
      </c>
      <c r="AI414">
        <v>0</v>
      </c>
      <c r="AJ414">
        <v>0</v>
      </c>
      <c r="AK414">
        <v>9</v>
      </c>
      <c r="AL414">
        <v>0</v>
      </c>
      <c r="AM414">
        <v>1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2</v>
      </c>
      <c r="AU414">
        <v>0</v>
      </c>
      <c r="AV414">
        <v>1</v>
      </c>
      <c r="AW414">
        <v>45</v>
      </c>
      <c r="AX414">
        <v>37</v>
      </c>
      <c r="AY414">
        <v>6</v>
      </c>
      <c r="AZ414">
        <v>1</v>
      </c>
      <c r="BA414">
        <v>6</v>
      </c>
      <c r="BB414">
        <v>1</v>
      </c>
      <c r="BC414">
        <v>1</v>
      </c>
      <c r="BD414">
        <v>1</v>
      </c>
      <c r="BE414">
        <v>0</v>
      </c>
      <c r="BF414">
        <v>0</v>
      </c>
      <c r="BG414">
        <v>17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</v>
      </c>
      <c r="BO414">
        <v>1</v>
      </c>
      <c r="BP414">
        <v>1</v>
      </c>
      <c r="BQ414">
        <v>1</v>
      </c>
      <c r="BR414">
        <v>0</v>
      </c>
      <c r="BS414">
        <v>37</v>
      </c>
      <c r="BT414">
        <v>9</v>
      </c>
      <c r="BU414">
        <v>4</v>
      </c>
      <c r="BV414">
        <v>1</v>
      </c>
      <c r="BW414">
        <v>2</v>
      </c>
      <c r="BX414">
        <v>0</v>
      </c>
      <c r="BY414">
        <v>1</v>
      </c>
      <c r="BZ414">
        <v>1</v>
      </c>
      <c r="CA414">
        <v>0</v>
      </c>
      <c r="CB414">
        <v>0</v>
      </c>
      <c r="CC414">
        <v>0</v>
      </c>
      <c r="CD414">
        <v>0</v>
      </c>
      <c r="CE414">
        <v>9</v>
      </c>
      <c r="CF414">
        <v>3</v>
      </c>
      <c r="CG414">
        <v>0</v>
      </c>
      <c r="CH414">
        <v>0</v>
      </c>
      <c r="CI414">
        <v>0</v>
      </c>
      <c r="CJ414">
        <v>1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1</v>
      </c>
      <c r="CQ414">
        <v>1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3</v>
      </c>
      <c r="DB414">
        <v>34</v>
      </c>
      <c r="DC414">
        <v>0</v>
      </c>
      <c r="DD414">
        <v>1</v>
      </c>
      <c r="DE414">
        <v>0</v>
      </c>
      <c r="DF414">
        <v>3</v>
      </c>
      <c r="DG414">
        <v>0</v>
      </c>
      <c r="DH414">
        <v>0</v>
      </c>
      <c r="DI414">
        <v>5</v>
      </c>
      <c r="DJ414">
        <v>0</v>
      </c>
      <c r="DK414">
        <v>0</v>
      </c>
      <c r="DL414">
        <v>0</v>
      </c>
      <c r="DM414">
        <v>0</v>
      </c>
      <c r="DN414">
        <v>24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1</v>
      </c>
      <c r="DV414">
        <v>0</v>
      </c>
      <c r="DW414">
        <v>34</v>
      </c>
      <c r="DX414">
        <v>4</v>
      </c>
      <c r="DY414">
        <v>2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1</v>
      </c>
      <c r="EF414">
        <v>1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4</v>
      </c>
      <c r="ET414">
        <v>19</v>
      </c>
      <c r="EU414">
        <v>4</v>
      </c>
      <c r="EV414">
        <v>1</v>
      </c>
      <c r="EW414">
        <v>1</v>
      </c>
      <c r="EX414">
        <v>3</v>
      </c>
      <c r="EY414">
        <v>0</v>
      </c>
      <c r="EZ414">
        <v>2</v>
      </c>
      <c r="FA414">
        <v>2</v>
      </c>
      <c r="FB414">
        <v>2</v>
      </c>
      <c r="FC414">
        <v>0</v>
      </c>
      <c r="FD414">
        <v>3</v>
      </c>
      <c r="FE414">
        <v>1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19</v>
      </c>
      <c r="FL414">
        <v>1</v>
      </c>
      <c r="FM414">
        <v>0</v>
      </c>
      <c r="FN414">
        <v>1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1</v>
      </c>
      <c r="GH414">
        <v>3</v>
      </c>
      <c r="GI414">
        <v>1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 t="s">
        <v>0</v>
      </c>
      <c r="GQ414">
        <v>0</v>
      </c>
      <c r="GR414">
        <v>0</v>
      </c>
      <c r="GS414" t="s">
        <v>0</v>
      </c>
      <c r="GT414">
        <v>0</v>
      </c>
      <c r="GU414">
        <v>0</v>
      </c>
      <c r="GV414">
        <v>0</v>
      </c>
      <c r="GW414">
        <v>1</v>
      </c>
      <c r="GX414">
        <v>0</v>
      </c>
      <c r="GY414">
        <v>2</v>
      </c>
    </row>
    <row r="415" spans="1:207">
      <c r="A415" t="s">
        <v>495</v>
      </c>
      <c r="B415" t="s">
        <v>491</v>
      </c>
      <c r="C415" t="str">
        <f>"281601"</f>
        <v>281601</v>
      </c>
      <c r="D415" t="s">
        <v>494</v>
      </c>
      <c r="E415">
        <v>7</v>
      </c>
      <c r="F415">
        <v>802</v>
      </c>
      <c r="G415">
        <v>620</v>
      </c>
      <c r="H415">
        <v>364</v>
      </c>
      <c r="I415">
        <v>256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256</v>
      </c>
      <c r="T415">
        <v>0</v>
      </c>
      <c r="U415">
        <v>0</v>
      </c>
      <c r="V415">
        <v>256</v>
      </c>
      <c r="W415">
        <v>15</v>
      </c>
      <c r="X415">
        <v>13</v>
      </c>
      <c r="Y415">
        <v>2</v>
      </c>
      <c r="Z415">
        <v>0</v>
      </c>
      <c r="AA415">
        <v>241</v>
      </c>
      <c r="AB415">
        <v>142</v>
      </c>
      <c r="AC415">
        <v>22</v>
      </c>
      <c r="AD415">
        <v>0</v>
      </c>
      <c r="AE415">
        <v>14</v>
      </c>
      <c r="AF415">
        <v>81</v>
      </c>
      <c r="AG415">
        <v>1</v>
      </c>
      <c r="AH415">
        <v>2</v>
      </c>
      <c r="AI415">
        <v>5</v>
      </c>
      <c r="AJ415">
        <v>1</v>
      </c>
      <c r="AK415">
        <v>3</v>
      </c>
      <c r="AL415">
        <v>1</v>
      </c>
      <c r="AM415">
        <v>2</v>
      </c>
      <c r="AN415">
        <v>3</v>
      </c>
      <c r="AO415">
        <v>1</v>
      </c>
      <c r="AP415">
        <v>0</v>
      </c>
      <c r="AQ415">
        <v>0</v>
      </c>
      <c r="AR415">
        <v>0</v>
      </c>
      <c r="AS415">
        <v>2</v>
      </c>
      <c r="AT415">
        <v>4</v>
      </c>
      <c r="AU415">
        <v>0</v>
      </c>
      <c r="AV415">
        <v>0</v>
      </c>
      <c r="AW415">
        <v>142</v>
      </c>
      <c r="AX415">
        <v>26</v>
      </c>
      <c r="AY415">
        <v>4</v>
      </c>
      <c r="AZ415">
        <v>0</v>
      </c>
      <c r="BA415">
        <v>7</v>
      </c>
      <c r="BB415">
        <v>0</v>
      </c>
      <c r="BC415">
        <v>8</v>
      </c>
      <c r="BD415">
        <v>0</v>
      </c>
      <c r="BE415">
        <v>0</v>
      </c>
      <c r="BF415">
        <v>0</v>
      </c>
      <c r="BG415">
        <v>5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1</v>
      </c>
      <c r="BQ415">
        <v>0</v>
      </c>
      <c r="BR415">
        <v>1</v>
      </c>
      <c r="BS415">
        <v>26</v>
      </c>
      <c r="BT415">
        <v>6</v>
      </c>
      <c r="BU415">
        <v>3</v>
      </c>
      <c r="BV415">
        <v>3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6</v>
      </c>
      <c r="CF415">
        <v>8</v>
      </c>
      <c r="CG415">
        <v>1</v>
      </c>
      <c r="CH415">
        <v>0</v>
      </c>
      <c r="CI415">
        <v>0</v>
      </c>
      <c r="CJ415">
        <v>5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2</v>
      </c>
      <c r="CX415">
        <v>0</v>
      </c>
      <c r="CY415">
        <v>0</v>
      </c>
      <c r="CZ415">
        <v>0</v>
      </c>
      <c r="DA415">
        <v>8</v>
      </c>
      <c r="DB415">
        <v>34</v>
      </c>
      <c r="DC415">
        <v>0</v>
      </c>
      <c r="DD415">
        <v>1</v>
      </c>
      <c r="DE415">
        <v>0</v>
      </c>
      <c r="DF415">
        <v>12</v>
      </c>
      <c r="DG415">
        <v>0</v>
      </c>
      <c r="DH415">
        <v>0</v>
      </c>
      <c r="DI415">
        <v>10</v>
      </c>
      <c r="DJ415">
        <v>0</v>
      </c>
      <c r="DK415">
        <v>0</v>
      </c>
      <c r="DL415">
        <v>0</v>
      </c>
      <c r="DM415">
        <v>0</v>
      </c>
      <c r="DN415">
        <v>8</v>
      </c>
      <c r="DO415">
        <v>3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34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23</v>
      </c>
      <c r="EU415">
        <v>16</v>
      </c>
      <c r="EV415">
        <v>0</v>
      </c>
      <c r="EW415">
        <v>0</v>
      </c>
      <c r="EX415">
        <v>2</v>
      </c>
      <c r="EY415">
        <v>1</v>
      </c>
      <c r="EZ415">
        <v>1</v>
      </c>
      <c r="FA415">
        <v>2</v>
      </c>
      <c r="FB415">
        <v>0</v>
      </c>
      <c r="FC415">
        <v>1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23</v>
      </c>
      <c r="FL415">
        <v>2</v>
      </c>
      <c r="FM415">
        <v>1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1</v>
      </c>
      <c r="GE415">
        <v>0</v>
      </c>
      <c r="GF415">
        <v>0</v>
      </c>
      <c r="GG415">
        <v>2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 t="s">
        <v>0</v>
      </c>
      <c r="GQ415">
        <v>0</v>
      </c>
      <c r="GR415">
        <v>0</v>
      </c>
      <c r="GS415" t="s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</row>
    <row r="416" spans="1:207">
      <c r="A416" t="s">
        <v>493</v>
      </c>
      <c r="B416" t="s">
        <v>491</v>
      </c>
      <c r="C416" t="str">
        <f>"281601"</f>
        <v>281601</v>
      </c>
      <c r="D416" t="s">
        <v>451</v>
      </c>
      <c r="E416">
        <v>8</v>
      </c>
      <c r="F416">
        <v>1158</v>
      </c>
      <c r="G416">
        <v>890</v>
      </c>
      <c r="H416">
        <v>566</v>
      </c>
      <c r="I416">
        <v>324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324</v>
      </c>
      <c r="T416">
        <v>0</v>
      </c>
      <c r="U416">
        <v>0</v>
      </c>
      <c r="V416">
        <v>324</v>
      </c>
      <c r="W416">
        <v>23</v>
      </c>
      <c r="X416">
        <v>18</v>
      </c>
      <c r="Y416">
        <v>5</v>
      </c>
      <c r="Z416">
        <v>0</v>
      </c>
      <c r="AA416">
        <v>301</v>
      </c>
      <c r="AB416">
        <v>99</v>
      </c>
      <c r="AC416">
        <v>23</v>
      </c>
      <c r="AD416">
        <v>3</v>
      </c>
      <c r="AE416">
        <v>8</v>
      </c>
      <c r="AF416">
        <v>23</v>
      </c>
      <c r="AG416">
        <v>2</v>
      </c>
      <c r="AH416">
        <v>1</v>
      </c>
      <c r="AI416">
        <v>4</v>
      </c>
      <c r="AJ416">
        <v>7</v>
      </c>
      <c r="AK416">
        <v>8</v>
      </c>
      <c r="AL416">
        <v>4</v>
      </c>
      <c r="AM416">
        <v>3</v>
      </c>
      <c r="AN416">
        <v>3</v>
      </c>
      <c r="AO416">
        <v>0</v>
      </c>
      <c r="AP416">
        <v>0</v>
      </c>
      <c r="AQ416">
        <v>1</v>
      </c>
      <c r="AR416">
        <v>1</v>
      </c>
      <c r="AS416">
        <v>2</v>
      </c>
      <c r="AT416">
        <v>4</v>
      </c>
      <c r="AU416">
        <v>0</v>
      </c>
      <c r="AV416">
        <v>2</v>
      </c>
      <c r="AW416">
        <v>99</v>
      </c>
      <c r="AX416">
        <v>62</v>
      </c>
      <c r="AY416">
        <v>6</v>
      </c>
      <c r="AZ416">
        <v>7</v>
      </c>
      <c r="BA416">
        <v>16</v>
      </c>
      <c r="BB416">
        <v>1</v>
      </c>
      <c r="BC416">
        <v>4</v>
      </c>
      <c r="BD416">
        <v>0</v>
      </c>
      <c r="BE416">
        <v>1</v>
      </c>
      <c r="BF416">
        <v>0</v>
      </c>
      <c r="BG416">
        <v>27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62</v>
      </c>
      <c r="BT416">
        <v>10</v>
      </c>
      <c r="BU416">
        <v>5</v>
      </c>
      <c r="BV416">
        <v>1</v>
      </c>
      <c r="BW416">
        <v>1</v>
      </c>
      <c r="BX416">
        <v>0</v>
      </c>
      <c r="BY416">
        <v>3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10</v>
      </c>
      <c r="CF416">
        <v>24</v>
      </c>
      <c r="CG416">
        <v>8</v>
      </c>
      <c r="CH416">
        <v>2</v>
      </c>
      <c r="CI416">
        <v>0</v>
      </c>
      <c r="CJ416">
        <v>7</v>
      </c>
      <c r="CK416">
        <v>0</v>
      </c>
      <c r="CL416">
        <v>0</v>
      </c>
      <c r="CM416">
        <v>0</v>
      </c>
      <c r="CN416">
        <v>0</v>
      </c>
      <c r="CO416">
        <v>1</v>
      </c>
      <c r="CP416">
        <v>2</v>
      </c>
      <c r="CQ416">
        <v>2</v>
      </c>
      <c r="CR416">
        <v>0</v>
      </c>
      <c r="CS416">
        <v>0</v>
      </c>
      <c r="CT416">
        <v>1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1</v>
      </c>
      <c r="DA416">
        <v>24</v>
      </c>
      <c r="DB416">
        <v>61</v>
      </c>
      <c r="DC416">
        <v>3</v>
      </c>
      <c r="DD416">
        <v>0</v>
      </c>
      <c r="DE416">
        <v>1</v>
      </c>
      <c r="DF416">
        <v>26</v>
      </c>
      <c r="DG416">
        <v>0</v>
      </c>
      <c r="DH416">
        <v>0</v>
      </c>
      <c r="DI416">
        <v>11</v>
      </c>
      <c r="DJ416">
        <v>0</v>
      </c>
      <c r="DK416">
        <v>0</v>
      </c>
      <c r="DL416">
        <v>0</v>
      </c>
      <c r="DM416">
        <v>0</v>
      </c>
      <c r="DN416">
        <v>20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61</v>
      </c>
      <c r="DX416">
        <v>14</v>
      </c>
      <c r="DY416">
        <v>11</v>
      </c>
      <c r="DZ416">
        <v>0</v>
      </c>
      <c r="EA416">
        <v>2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1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14</v>
      </c>
      <c r="ET416">
        <v>24</v>
      </c>
      <c r="EU416">
        <v>9</v>
      </c>
      <c r="EV416">
        <v>1</v>
      </c>
      <c r="EW416">
        <v>0</v>
      </c>
      <c r="EX416">
        <v>1</v>
      </c>
      <c r="EY416">
        <v>1</v>
      </c>
      <c r="EZ416">
        <v>3</v>
      </c>
      <c r="FA416">
        <v>1</v>
      </c>
      <c r="FB416">
        <v>0</v>
      </c>
      <c r="FC416">
        <v>1</v>
      </c>
      <c r="FD416">
        <v>4</v>
      </c>
      <c r="FE416">
        <v>0</v>
      </c>
      <c r="FF416">
        <v>0</v>
      </c>
      <c r="FG416">
        <v>1</v>
      </c>
      <c r="FH416">
        <v>0</v>
      </c>
      <c r="FI416">
        <v>1</v>
      </c>
      <c r="FJ416">
        <v>1</v>
      </c>
      <c r="FK416">
        <v>24</v>
      </c>
      <c r="FL416">
        <v>6</v>
      </c>
      <c r="FM416">
        <v>3</v>
      </c>
      <c r="FN416">
        <v>0</v>
      </c>
      <c r="FO416">
        <v>1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2</v>
      </c>
      <c r="GF416">
        <v>0</v>
      </c>
      <c r="GG416">
        <v>6</v>
      </c>
      <c r="GH416">
        <v>1</v>
      </c>
      <c r="GI416">
        <v>0</v>
      </c>
      <c r="GJ416">
        <v>0</v>
      </c>
      <c r="GK416">
        <v>0</v>
      </c>
      <c r="GL416">
        <v>1</v>
      </c>
      <c r="GM416">
        <v>0</v>
      </c>
      <c r="GN416">
        <v>0</v>
      </c>
      <c r="GO416">
        <v>0</v>
      </c>
      <c r="GP416" t="s">
        <v>0</v>
      </c>
      <c r="GQ416">
        <v>0</v>
      </c>
      <c r="GR416">
        <v>0</v>
      </c>
      <c r="GS416" t="s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1</v>
      </c>
    </row>
    <row r="417" spans="1:207">
      <c r="A417" t="s">
        <v>492</v>
      </c>
      <c r="B417" t="s">
        <v>491</v>
      </c>
      <c r="C417" t="str">
        <f>"281601"</f>
        <v>281601</v>
      </c>
      <c r="D417" t="s">
        <v>490</v>
      </c>
      <c r="E417">
        <v>9</v>
      </c>
      <c r="F417">
        <v>883</v>
      </c>
      <c r="G417">
        <v>660</v>
      </c>
      <c r="H417">
        <v>352</v>
      </c>
      <c r="I417">
        <v>308</v>
      </c>
      <c r="J417">
        <v>0</v>
      </c>
      <c r="K417">
        <v>11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308</v>
      </c>
      <c r="T417">
        <v>0</v>
      </c>
      <c r="U417">
        <v>0</v>
      </c>
      <c r="V417">
        <v>308</v>
      </c>
      <c r="W417">
        <v>18</v>
      </c>
      <c r="X417">
        <v>12</v>
      </c>
      <c r="Y417">
        <v>6</v>
      </c>
      <c r="Z417">
        <v>0</v>
      </c>
      <c r="AA417">
        <v>290</v>
      </c>
      <c r="AB417">
        <v>71</v>
      </c>
      <c r="AC417">
        <v>21</v>
      </c>
      <c r="AD417">
        <v>4</v>
      </c>
      <c r="AE417">
        <v>10</v>
      </c>
      <c r="AF417">
        <v>17</v>
      </c>
      <c r="AG417">
        <v>1</v>
      </c>
      <c r="AH417">
        <v>1</v>
      </c>
      <c r="AI417">
        <v>1</v>
      </c>
      <c r="AJ417">
        <v>0</v>
      </c>
      <c r="AK417">
        <v>2</v>
      </c>
      <c r="AL417">
        <v>8</v>
      </c>
      <c r="AM417">
        <v>0</v>
      </c>
      <c r="AN417">
        <v>2</v>
      </c>
      <c r="AO417">
        <v>0</v>
      </c>
      <c r="AP417">
        <v>0</v>
      </c>
      <c r="AQ417">
        <v>2</v>
      </c>
      <c r="AR417">
        <v>1</v>
      </c>
      <c r="AS417">
        <v>0</v>
      </c>
      <c r="AT417">
        <v>0</v>
      </c>
      <c r="AU417">
        <v>1</v>
      </c>
      <c r="AV417">
        <v>0</v>
      </c>
      <c r="AW417">
        <v>71</v>
      </c>
      <c r="AX417">
        <v>68</v>
      </c>
      <c r="AY417">
        <v>23</v>
      </c>
      <c r="AZ417">
        <v>5</v>
      </c>
      <c r="BA417">
        <v>18</v>
      </c>
      <c r="BB417">
        <v>1</v>
      </c>
      <c r="BC417">
        <v>8</v>
      </c>
      <c r="BD417">
        <v>0</v>
      </c>
      <c r="BE417">
        <v>0</v>
      </c>
      <c r="BF417">
        <v>1</v>
      </c>
      <c r="BG417">
        <v>2</v>
      </c>
      <c r="BH417">
        <v>2</v>
      </c>
      <c r="BI417">
        <v>1</v>
      </c>
      <c r="BJ417">
        <v>0</v>
      </c>
      <c r="BK417">
        <v>0</v>
      </c>
      <c r="BL417">
        <v>1</v>
      </c>
      <c r="BM417">
        <v>0</v>
      </c>
      <c r="BN417">
        <v>1</v>
      </c>
      <c r="BO417">
        <v>0</v>
      </c>
      <c r="BP417">
        <v>1</v>
      </c>
      <c r="BQ417">
        <v>0</v>
      </c>
      <c r="BR417">
        <v>4</v>
      </c>
      <c r="BS417">
        <v>68</v>
      </c>
      <c r="BT417">
        <v>18</v>
      </c>
      <c r="BU417">
        <v>7</v>
      </c>
      <c r="BV417">
        <v>0</v>
      </c>
      <c r="BW417">
        <v>2</v>
      </c>
      <c r="BX417">
        <v>2</v>
      </c>
      <c r="BY417">
        <v>4</v>
      </c>
      <c r="BZ417">
        <v>1</v>
      </c>
      <c r="CA417">
        <v>0</v>
      </c>
      <c r="CB417">
        <v>1</v>
      </c>
      <c r="CC417">
        <v>1</v>
      </c>
      <c r="CD417">
        <v>0</v>
      </c>
      <c r="CE417">
        <v>18</v>
      </c>
      <c r="CF417">
        <v>9</v>
      </c>
      <c r="CG417">
        <v>5</v>
      </c>
      <c r="CH417">
        <v>0</v>
      </c>
      <c r="CI417">
        <v>1</v>
      </c>
      <c r="CJ417">
        <v>0</v>
      </c>
      <c r="CK417">
        <v>0</v>
      </c>
      <c r="CL417">
        <v>1</v>
      </c>
      <c r="CM417">
        <v>0</v>
      </c>
      <c r="CN417">
        <v>0</v>
      </c>
      <c r="CO417">
        <v>0</v>
      </c>
      <c r="CP417">
        <v>1</v>
      </c>
      <c r="CQ417">
        <v>1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9</v>
      </c>
      <c r="DB417">
        <v>23</v>
      </c>
      <c r="DC417">
        <v>1</v>
      </c>
      <c r="DD417">
        <v>0</v>
      </c>
      <c r="DE417">
        <v>0</v>
      </c>
      <c r="DF417">
        <v>17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5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23</v>
      </c>
      <c r="DX417">
        <v>49</v>
      </c>
      <c r="DY417">
        <v>29</v>
      </c>
      <c r="DZ417">
        <v>4</v>
      </c>
      <c r="EA417">
        <v>8</v>
      </c>
      <c r="EB417">
        <v>1</v>
      </c>
      <c r="EC417">
        <v>2</v>
      </c>
      <c r="ED417">
        <v>0</v>
      </c>
      <c r="EE417">
        <v>0</v>
      </c>
      <c r="EF417">
        <v>4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1</v>
      </c>
      <c r="EQ417">
        <v>0</v>
      </c>
      <c r="ER417">
        <v>0</v>
      </c>
      <c r="ES417">
        <v>49</v>
      </c>
      <c r="ET417">
        <v>34</v>
      </c>
      <c r="EU417">
        <v>11</v>
      </c>
      <c r="EV417">
        <v>4</v>
      </c>
      <c r="EW417">
        <v>3</v>
      </c>
      <c r="EX417">
        <v>0</v>
      </c>
      <c r="EY417">
        <v>0</v>
      </c>
      <c r="EZ417">
        <v>1</v>
      </c>
      <c r="FA417">
        <v>1</v>
      </c>
      <c r="FB417">
        <v>1</v>
      </c>
      <c r="FC417">
        <v>2</v>
      </c>
      <c r="FD417">
        <v>2</v>
      </c>
      <c r="FE417">
        <v>2</v>
      </c>
      <c r="FF417">
        <v>0</v>
      </c>
      <c r="FG417">
        <v>3</v>
      </c>
      <c r="FH417">
        <v>1</v>
      </c>
      <c r="FI417">
        <v>2</v>
      </c>
      <c r="FJ417">
        <v>1</v>
      </c>
      <c r="FK417">
        <v>34</v>
      </c>
      <c r="FL417">
        <v>15</v>
      </c>
      <c r="FM417">
        <v>6</v>
      </c>
      <c r="FN417">
        <v>3</v>
      </c>
      <c r="FO417">
        <v>3</v>
      </c>
      <c r="FP417">
        <v>0</v>
      </c>
      <c r="FQ417">
        <v>1</v>
      </c>
      <c r="FR417">
        <v>0</v>
      </c>
      <c r="FS417">
        <v>0</v>
      </c>
      <c r="FT417">
        <v>1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1</v>
      </c>
      <c r="GG417">
        <v>15</v>
      </c>
      <c r="GH417">
        <v>3</v>
      </c>
      <c r="GI417">
        <v>1</v>
      </c>
      <c r="GJ417">
        <v>0</v>
      </c>
      <c r="GK417">
        <v>0</v>
      </c>
      <c r="GL417">
        <v>0</v>
      </c>
      <c r="GM417">
        <v>0</v>
      </c>
      <c r="GN417">
        <v>1</v>
      </c>
      <c r="GO417">
        <v>0</v>
      </c>
      <c r="GP417" t="s">
        <v>0</v>
      </c>
      <c r="GQ417">
        <v>0</v>
      </c>
      <c r="GR417">
        <v>0</v>
      </c>
      <c r="GS417" t="s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2</v>
      </c>
    </row>
    <row r="418" spans="1:207">
      <c r="A418" t="s">
        <v>489</v>
      </c>
      <c r="B418" t="s">
        <v>474</v>
      </c>
      <c r="C418" t="str">
        <f>"281602"</f>
        <v>281602</v>
      </c>
      <c r="D418" t="s">
        <v>488</v>
      </c>
      <c r="E418">
        <v>1</v>
      </c>
      <c r="F418">
        <v>1563</v>
      </c>
      <c r="G418">
        <v>1130</v>
      </c>
      <c r="H418">
        <v>514</v>
      </c>
      <c r="I418">
        <v>616</v>
      </c>
      <c r="J418">
        <v>1</v>
      </c>
      <c r="K418">
        <v>19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616</v>
      </c>
      <c r="T418">
        <v>0</v>
      </c>
      <c r="U418">
        <v>0</v>
      </c>
      <c r="V418">
        <v>616</v>
      </c>
      <c r="W418">
        <v>48</v>
      </c>
      <c r="X418">
        <v>33</v>
      </c>
      <c r="Y418">
        <v>9</v>
      </c>
      <c r="Z418">
        <v>0</v>
      </c>
      <c r="AA418">
        <v>568</v>
      </c>
      <c r="AB418">
        <v>177</v>
      </c>
      <c r="AC418">
        <v>35</v>
      </c>
      <c r="AD418">
        <v>6</v>
      </c>
      <c r="AE418">
        <v>25</v>
      </c>
      <c r="AF418">
        <v>39</v>
      </c>
      <c r="AG418">
        <v>2</v>
      </c>
      <c r="AH418">
        <v>1</v>
      </c>
      <c r="AI418">
        <v>7</v>
      </c>
      <c r="AJ418">
        <v>0</v>
      </c>
      <c r="AK418">
        <v>16</v>
      </c>
      <c r="AL418">
        <v>7</v>
      </c>
      <c r="AM418">
        <v>3</v>
      </c>
      <c r="AN418">
        <v>1</v>
      </c>
      <c r="AO418">
        <v>2</v>
      </c>
      <c r="AP418">
        <v>2</v>
      </c>
      <c r="AQ418">
        <v>7</v>
      </c>
      <c r="AR418">
        <v>6</v>
      </c>
      <c r="AS418">
        <v>2</v>
      </c>
      <c r="AT418">
        <v>13</v>
      </c>
      <c r="AU418">
        <v>0</v>
      </c>
      <c r="AV418">
        <v>3</v>
      </c>
      <c r="AW418">
        <v>177</v>
      </c>
      <c r="AX418">
        <v>111</v>
      </c>
      <c r="AY418">
        <v>22</v>
      </c>
      <c r="AZ418">
        <v>25</v>
      </c>
      <c r="BA418">
        <v>30</v>
      </c>
      <c r="BB418">
        <v>9</v>
      </c>
      <c r="BC418">
        <v>7</v>
      </c>
      <c r="BD418">
        <v>0</v>
      </c>
      <c r="BE418">
        <v>0</v>
      </c>
      <c r="BF418">
        <v>3</v>
      </c>
      <c r="BG418">
        <v>4</v>
      </c>
      <c r="BH418">
        <v>0</v>
      </c>
      <c r="BI418">
        <v>1</v>
      </c>
      <c r="BJ418">
        <v>2</v>
      </c>
      <c r="BK418">
        <v>0</v>
      </c>
      <c r="BL418">
        <v>1</v>
      </c>
      <c r="BM418">
        <v>0</v>
      </c>
      <c r="BN418">
        <v>3</v>
      </c>
      <c r="BO418">
        <v>0</v>
      </c>
      <c r="BP418">
        <v>0</v>
      </c>
      <c r="BQ418">
        <v>0</v>
      </c>
      <c r="BR418">
        <v>4</v>
      </c>
      <c r="BS418">
        <v>111</v>
      </c>
      <c r="BT418">
        <v>15</v>
      </c>
      <c r="BU418">
        <v>3</v>
      </c>
      <c r="BV418">
        <v>3</v>
      </c>
      <c r="BW418">
        <v>0</v>
      </c>
      <c r="BX418">
        <v>2</v>
      </c>
      <c r="BY418">
        <v>4</v>
      </c>
      <c r="BZ418">
        <v>0</v>
      </c>
      <c r="CA418">
        <v>0</v>
      </c>
      <c r="CB418">
        <v>1</v>
      </c>
      <c r="CC418">
        <v>1</v>
      </c>
      <c r="CD418">
        <v>1</v>
      </c>
      <c r="CE418">
        <v>15</v>
      </c>
      <c r="CF418">
        <v>31</v>
      </c>
      <c r="CG418">
        <v>11</v>
      </c>
      <c r="CH418">
        <v>2</v>
      </c>
      <c r="CI418">
        <v>0</v>
      </c>
      <c r="CJ418">
        <v>2</v>
      </c>
      <c r="CK418">
        <v>1</v>
      </c>
      <c r="CL418">
        <v>0</v>
      </c>
      <c r="CM418">
        <v>1</v>
      </c>
      <c r="CN418">
        <v>0</v>
      </c>
      <c r="CO418">
        <v>2</v>
      </c>
      <c r="CP418">
        <v>1</v>
      </c>
      <c r="CQ418">
        <v>0</v>
      </c>
      <c r="CR418">
        <v>2</v>
      </c>
      <c r="CS418">
        <v>0</v>
      </c>
      <c r="CT418">
        <v>6</v>
      </c>
      <c r="CU418">
        <v>0</v>
      </c>
      <c r="CV418">
        <v>0</v>
      </c>
      <c r="CW418">
        <v>2</v>
      </c>
      <c r="CX418">
        <v>0</v>
      </c>
      <c r="CY418">
        <v>0</v>
      </c>
      <c r="CZ418">
        <v>1</v>
      </c>
      <c r="DA418">
        <v>31</v>
      </c>
      <c r="DB418">
        <v>72</v>
      </c>
      <c r="DC418">
        <v>4</v>
      </c>
      <c r="DD418">
        <v>5</v>
      </c>
      <c r="DE418">
        <v>3</v>
      </c>
      <c r="DF418">
        <v>57</v>
      </c>
      <c r="DG418">
        <v>0</v>
      </c>
      <c r="DH418">
        <v>0</v>
      </c>
      <c r="DI418">
        <v>1</v>
      </c>
      <c r="DJ418">
        <v>0</v>
      </c>
      <c r="DK418">
        <v>0</v>
      </c>
      <c r="DL418">
        <v>0</v>
      </c>
      <c r="DM418">
        <v>0</v>
      </c>
      <c r="DN418">
        <v>2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72</v>
      </c>
      <c r="DX418">
        <v>44</v>
      </c>
      <c r="DY418">
        <v>26</v>
      </c>
      <c r="DZ418">
        <v>6</v>
      </c>
      <c r="EA418">
        <v>2</v>
      </c>
      <c r="EB418">
        <v>0</v>
      </c>
      <c r="EC418">
        <v>1</v>
      </c>
      <c r="ED418">
        <v>1</v>
      </c>
      <c r="EE418">
        <v>2</v>
      </c>
      <c r="EF418">
        <v>1</v>
      </c>
      <c r="EG418">
        <v>2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1</v>
      </c>
      <c r="EQ418">
        <v>0</v>
      </c>
      <c r="ER418">
        <v>2</v>
      </c>
      <c r="ES418">
        <v>44</v>
      </c>
      <c r="ET418">
        <v>85</v>
      </c>
      <c r="EU418">
        <v>31</v>
      </c>
      <c r="EV418">
        <v>5</v>
      </c>
      <c r="EW418">
        <v>5</v>
      </c>
      <c r="EX418">
        <v>5</v>
      </c>
      <c r="EY418">
        <v>3</v>
      </c>
      <c r="EZ418">
        <v>5</v>
      </c>
      <c r="FA418">
        <v>6</v>
      </c>
      <c r="FB418">
        <v>1</v>
      </c>
      <c r="FC418">
        <v>0</v>
      </c>
      <c r="FD418">
        <v>8</v>
      </c>
      <c r="FE418">
        <v>4</v>
      </c>
      <c r="FF418">
        <v>1</v>
      </c>
      <c r="FG418">
        <v>1</v>
      </c>
      <c r="FH418">
        <v>3</v>
      </c>
      <c r="FI418">
        <v>3</v>
      </c>
      <c r="FJ418">
        <v>4</v>
      </c>
      <c r="FK418">
        <v>85</v>
      </c>
      <c r="FL418">
        <v>26</v>
      </c>
      <c r="FM418">
        <v>12</v>
      </c>
      <c r="FN418">
        <v>5</v>
      </c>
      <c r="FO418">
        <v>1</v>
      </c>
      <c r="FP418">
        <v>1</v>
      </c>
      <c r="FQ418">
        <v>1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1</v>
      </c>
      <c r="FZ418">
        <v>0</v>
      </c>
      <c r="GA418">
        <v>2</v>
      </c>
      <c r="GB418">
        <v>0</v>
      </c>
      <c r="GC418">
        <v>0</v>
      </c>
      <c r="GD418">
        <v>0</v>
      </c>
      <c r="GE418">
        <v>1</v>
      </c>
      <c r="GF418">
        <v>2</v>
      </c>
      <c r="GG418">
        <v>26</v>
      </c>
      <c r="GH418">
        <v>7</v>
      </c>
      <c r="GI418">
        <v>2</v>
      </c>
      <c r="GJ418">
        <v>1</v>
      </c>
      <c r="GK418">
        <v>0</v>
      </c>
      <c r="GL418">
        <v>2</v>
      </c>
      <c r="GM418">
        <v>0</v>
      </c>
      <c r="GN418">
        <v>0</v>
      </c>
      <c r="GO418">
        <v>0</v>
      </c>
      <c r="GP418" t="s">
        <v>0</v>
      </c>
      <c r="GQ418">
        <v>1</v>
      </c>
      <c r="GR418">
        <v>0</v>
      </c>
      <c r="GS418" t="s">
        <v>0</v>
      </c>
      <c r="GT418">
        <v>0</v>
      </c>
      <c r="GU418">
        <v>0</v>
      </c>
      <c r="GV418">
        <v>0</v>
      </c>
      <c r="GW418">
        <v>0</v>
      </c>
      <c r="GX418">
        <v>1</v>
      </c>
      <c r="GY418">
        <v>7</v>
      </c>
    </row>
    <row r="419" spans="1:207">
      <c r="A419" t="s">
        <v>487</v>
      </c>
      <c r="B419" t="s">
        <v>474</v>
      </c>
      <c r="C419" t="str">
        <f>"281602"</f>
        <v>281602</v>
      </c>
      <c r="D419" t="s">
        <v>486</v>
      </c>
      <c r="E419">
        <v>2</v>
      </c>
      <c r="F419">
        <v>1530</v>
      </c>
      <c r="G419">
        <v>1170</v>
      </c>
      <c r="H419">
        <v>582</v>
      </c>
      <c r="I419">
        <v>588</v>
      </c>
      <c r="J419">
        <v>0</v>
      </c>
      <c r="K419">
        <v>11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588</v>
      </c>
      <c r="T419">
        <v>0</v>
      </c>
      <c r="U419">
        <v>0</v>
      </c>
      <c r="V419">
        <v>588</v>
      </c>
      <c r="W419">
        <v>25</v>
      </c>
      <c r="X419">
        <v>17</v>
      </c>
      <c r="Y419">
        <v>4</v>
      </c>
      <c r="Z419">
        <v>0</v>
      </c>
      <c r="AA419">
        <v>563</v>
      </c>
      <c r="AB419">
        <v>145</v>
      </c>
      <c r="AC419">
        <v>38</v>
      </c>
      <c r="AD419">
        <v>6</v>
      </c>
      <c r="AE419">
        <v>19</v>
      </c>
      <c r="AF419">
        <v>32</v>
      </c>
      <c r="AG419">
        <v>1</v>
      </c>
      <c r="AH419">
        <v>0</v>
      </c>
      <c r="AI419">
        <v>1</v>
      </c>
      <c r="AJ419">
        <v>3</v>
      </c>
      <c r="AK419">
        <v>14</v>
      </c>
      <c r="AL419">
        <v>10</v>
      </c>
      <c r="AM419">
        <v>1</v>
      </c>
      <c r="AN419">
        <v>1</v>
      </c>
      <c r="AO419">
        <v>0</v>
      </c>
      <c r="AP419">
        <v>1</v>
      </c>
      <c r="AQ419">
        <v>5</v>
      </c>
      <c r="AR419">
        <v>1</v>
      </c>
      <c r="AS419">
        <v>0</v>
      </c>
      <c r="AT419">
        <v>9</v>
      </c>
      <c r="AU419">
        <v>2</v>
      </c>
      <c r="AV419">
        <v>1</v>
      </c>
      <c r="AW419">
        <v>145</v>
      </c>
      <c r="AX419">
        <v>129</v>
      </c>
      <c r="AY419">
        <v>37</v>
      </c>
      <c r="AZ419">
        <v>24</v>
      </c>
      <c r="BA419">
        <v>37</v>
      </c>
      <c r="BB419">
        <v>5</v>
      </c>
      <c r="BC419">
        <v>14</v>
      </c>
      <c r="BD419">
        <v>0</v>
      </c>
      <c r="BE419">
        <v>0</v>
      </c>
      <c r="BF419">
        <v>0</v>
      </c>
      <c r="BG419">
        <v>3</v>
      </c>
      <c r="BH419">
        <v>1</v>
      </c>
      <c r="BI419">
        <v>1</v>
      </c>
      <c r="BJ419">
        <v>2</v>
      </c>
      <c r="BK419">
        <v>1</v>
      </c>
      <c r="BL419">
        <v>0</v>
      </c>
      <c r="BM419">
        <v>0</v>
      </c>
      <c r="BN419">
        <v>1</v>
      </c>
      <c r="BO419">
        <v>0</v>
      </c>
      <c r="BP419">
        <v>1</v>
      </c>
      <c r="BQ419">
        <v>0</v>
      </c>
      <c r="BR419">
        <v>2</v>
      </c>
      <c r="BS419">
        <v>129</v>
      </c>
      <c r="BT419">
        <v>21</v>
      </c>
      <c r="BU419">
        <v>12</v>
      </c>
      <c r="BV419">
        <v>0</v>
      </c>
      <c r="BW419">
        <v>2</v>
      </c>
      <c r="BX419">
        <v>0</v>
      </c>
      <c r="BY419">
        <v>2</v>
      </c>
      <c r="BZ419">
        <v>1</v>
      </c>
      <c r="CA419">
        <v>0</v>
      </c>
      <c r="CB419">
        <v>3</v>
      </c>
      <c r="CC419">
        <v>1</v>
      </c>
      <c r="CD419">
        <v>0</v>
      </c>
      <c r="CE419">
        <v>21</v>
      </c>
      <c r="CF419">
        <v>27</v>
      </c>
      <c r="CG419">
        <v>15</v>
      </c>
      <c r="CH419">
        <v>1</v>
      </c>
      <c r="CI419">
        <v>0</v>
      </c>
      <c r="CJ419">
        <v>2</v>
      </c>
      <c r="CK419">
        <v>0</v>
      </c>
      <c r="CL419">
        <v>2</v>
      </c>
      <c r="CM419">
        <v>0</v>
      </c>
      <c r="CN419">
        <v>0</v>
      </c>
      <c r="CO419">
        <v>1</v>
      </c>
      <c r="CP419">
        <v>0</v>
      </c>
      <c r="CQ419">
        <v>1</v>
      </c>
      <c r="CR419">
        <v>1</v>
      </c>
      <c r="CS419">
        <v>0</v>
      </c>
      <c r="CT419">
        <v>1</v>
      </c>
      <c r="CU419">
        <v>1</v>
      </c>
      <c r="CV419">
        <v>0</v>
      </c>
      <c r="CW419">
        <v>1</v>
      </c>
      <c r="CX419">
        <v>1</v>
      </c>
      <c r="CY419">
        <v>0</v>
      </c>
      <c r="CZ419">
        <v>0</v>
      </c>
      <c r="DA419">
        <v>27</v>
      </c>
      <c r="DB419">
        <v>73</v>
      </c>
      <c r="DC419">
        <v>6</v>
      </c>
      <c r="DD419">
        <v>5</v>
      </c>
      <c r="DE419">
        <v>3</v>
      </c>
      <c r="DF419">
        <v>50</v>
      </c>
      <c r="DG419">
        <v>3</v>
      </c>
      <c r="DH419">
        <v>1</v>
      </c>
      <c r="DI419">
        <v>1</v>
      </c>
      <c r="DJ419">
        <v>0</v>
      </c>
      <c r="DK419">
        <v>0</v>
      </c>
      <c r="DL419">
        <v>1</v>
      </c>
      <c r="DM419">
        <v>0</v>
      </c>
      <c r="DN419">
        <v>2</v>
      </c>
      <c r="DO419">
        <v>0</v>
      </c>
      <c r="DP419">
        <v>1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73</v>
      </c>
      <c r="DX419">
        <v>61</v>
      </c>
      <c r="DY419">
        <v>34</v>
      </c>
      <c r="DZ419">
        <v>3</v>
      </c>
      <c r="EA419">
        <v>2</v>
      </c>
      <c r="EB419">
        <v>3</v>
      </c>
      <c r="EC419">
        <v>4</v>
      </c>
      <c r="ED419">
        <v>0</v>
      </c>
      <c r="EE419">
        <v>4</v>
      </c>
      <c r="EF419">
        <v>2</v>
      </c>
      <c r="EG419">
        <v>0</v>
      </c>
      <c r="EH419">
        <v>1</v>
      </c>
      <c r="EI419">
        <v>0</v>
      </c>
      <c r="EJ419">
        <v>0</v>
      </c>
      <c r="EK419">
        <v>1</v>
      </c>
      <c r="EL419">
        <v>0</v>
      </c>
      <c r="EM419">
        <v>3</v>
      </c>
      <c r="EN419">
        <v>0</v>
      </c>
      <c r="EO419">
        <v>0</v>
      </c>
      <c r="EP419">
        <v>2</v>
      </c>
      <c r="EQ419">
        <v>0</v>
      </c>
      <c r="ER419">
        <v>2</v>
      </c>
      <c r="ES419">
        <v>61</v>
      </c>
      <c r="ET419">
        <v>68</v>
      </c>
      <c r="EU419">
        <v>28</v>
      </c>
      <c r="EV419">
        <v>4</v>
      </c>
      <c r="EW419">
        <v>7</v>
      </c>
      <c r="EX419">
        <v>5</v>
      </c>
      <c r="EY419">
        <v>0</v>
      </c>
      <c r="EZ419">
        <v>3</v>
      </c>
      <c r="FA419">
        <v>2</v>
      </c>
      <c r="FB419">
        <v>0</v>
      </c>
      <c r="FC419">
        <v>1</v>
      </c>
      <c r="FD419">
        <v>11</v>
      </c>
      <c r="FE419">
        <v>0</v>
      </c>
      <c r="FF419">
        <v>2</v>
      </c>
      <c r="FG419">
        <v>0</v>
      </c>
      <c r="FH419">
        <v>2</v>
      </c>
      <c r="FI419">
        <v>2</v>
      </c>
      <c r="FJ419">
        <v>1</v>
      </c>
      <c r="FK419">
        <v>68</v>
      </c>
      <c r="FL419">
        <v>35</v>
      </c>
      <c r="FM419">
        <v>14</v>
      </c>
      <c r="FN419">
        <v>4</v>
      </c>
      <c r="FO419">
        <v>3</v>
      </c>
      <c r="FP419">
        <v>1</v>
      </c>
      <c r="FQ419">
        <v>0</v>
      </c>
      <c r="FR419">
        <v>0</v>
      </c>
      <c r="FS419">
        <v>0</v>
      </c>
      <c r="FT419">
        <v>1</v>
      </c>
      <c r="FU419">
        <v>6</v>
      </c>
      <c r="FV419">
        <v>1</v>
      </c>
      <c r="FW419">
        <v>0</v>
      </c>
      <c r="FX419">
        <v>0</v>
      </c>
      <c r="FY419">
        <v>0</v>
      </c>
      <c r="FZ419">
        <v>0</v>
      </c>
      <c r="GA419">
        <v>2</v>
      </c>
      <c r="GB419">
        <v>1</v>
      </c>
      <c r="GC419">
        <v>1</v>
      </c>
      <c r="GD419">
        <v>0</v>
      </c>
      <c r="GE419">
        <v>0</v>
      </c>
      <c r="GF419">
        <v>1</v>
      </c>
      <c r="GG419">
        <v>35</v>
      </c>
      <c r="GH419">
        <v>4</v>
      </c>
      <c r="GI419">
        <v>0</v>
      </c>
      <c r="GJ419">
        <v>2</v>
      </c>
      <c r="GK419">
        <v>0</v>
      </c>
      <c r="GL419">
        <v>0</v>
      </c>
      <c r="GM419">
        <v>0</v>
      </c>
      <c r="GN419">
        <v>0</v>
      </c>
      <c r="GO419">
        <v>0</v>
      </c>
      <c r="GP419" t="s">
        <v>0</v>
      </c>
      <c r="GQ419">
        <v>2</v>
      </c>
      <c r="GR419">
        <v>0</v>
      </c>
      <c r="GS419" t="s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4</v>
      </c>
    </row>
    <row r="420" spans="1:207">
      <c r="A420" t="s">
        <v>485</v>
      </c>
      <c r="B420" t="s">
        <v>474</v>
      </c>
      <c r="C420" t="str">
        <f>"281602"</f>
        <v>281602</v>
      </c>
      <c r="D420" t="s">
        <v>484</v>
      </c>
      <c r="E420">
        <v>3</v>
      </c>
      <c r="F420">
        <v>1523</v>
      </c>
      <c r="G420">
        <v>1200</v>
      </c>
      <c r="H420">
        <v>468</v>
      </c>
      <c r="I420">
        <v>732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732</v>
      </c>
      <c r="T420">
        <v>0</v>
      </c>
      <c r="U420">
        <v>0</v>
      </c>
      <c r="V420">
        <v>732</v>
      </c>
      <c r="W420">
        <v>29</v>
      </c>
      <c r="X420">
        <v>24</v>
      </c>
      <c r="Y420">
        <v>5</v>
      </c>
      <c r="Z420">
        <v>0</v>
      </c>
      <c r="AA420">
        <v>703</v>
      </c>
      <c r="AB420">
        <v>198</v>
      </c>
      <c r="AC420">
        <v>45</v>
      </c>
      <c r="AD420">
        <v>5</v>
      </c>
      <c r="AE420">
        <v>39</v>
      </c>
      <c r="AF420">
        <v>59</v>
      </c>
      <c r="AG420">
        <v>5</v>
      </c>
      <c r="AH420">
        <v>1</v>
      </c>
      <c r="AI420">
        <v>3</v>
      </c>
      <c r="AJ420">
        <v>0</v>
      </c>
      <c r="AK420">
        <v>3</v>
      </c>
      <c r="AL420">
        <v>12</v>
      </c>
      <c r="AM420">
        <v>0</v>
      </c>
      <c r="AN420">
        <v>1</v>
      </c>
      <c r="AO420">
        <v>4</v>
      </c>
      <c r="AP420">
        <v>0</v>
      </c>
      <c r="AQ420">
        <v>1</v>
      </c>
      <c r="AR420">
        <v>0</v>
      </c>
      <c r="AS420">
        <v>1</v>
      </c>
      <c r="AT420">
        <v>15</v>
      </c>
      <c r="AU420">
        <v>3</v>
      </c>
      <c r="AV420">
        <v>1</v>
      </c>
      <c r="AW420">
        <v>198</v>
      </c>
      <c r="AX420">
        <v>174</v>
      </c>
      <c r="AY420">
        <v>49</v>
      </c>
      <c r="AZ420">
        <v>34</v>
      </c>
      <c r="BA420">
        <v>44</v>
      </c>
      <c r="BB420">
        <v>13</v>
      </c>
      <c r="BC420">
        <v>15</v>
      </c>
      <c r="BD420">
        <v>0</v>
      </c>
      <c r="BE420">
        <v>0</v>
      </c>
      <c r="BF420">
        <v>4</v>
      </c>
      <c r="BG420">
        <v>2</v>
      </c>
      <c r="BH420">
        <v>4</v>
      </c>
      <c r="BI420">
        <v>0</v>
      </c>
      <c r="BJ420">
        <v>1</v>
      </c>
      <c r="BK420">
        <v>0</v>
      </c>
      <c r="BL420">
        <v>3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5</v>
      </c>
      <c r="BS420">
        <v>174</v>
      </c>
      <c r="BT420">
        <v>36</v>
      </c>
      <c r="BU420">
        <v>17</v>
      </c>
      <c r="BV420">
        <v>1</v>
      </c>
      <c r="BW420">
        <v>1</v>
      </c>
      <c r="BX420">
        <v>1</v>
      </c>
      <c r="BY420">
        <v>9</v>
      </c>
      <c r="BZ420">
        <v>1</v>
      </c>
      <c r="CA420">
        <v>1</v>
      </c>
      <c r="CB420">
        <v>1</v>
      </c>
      <c r="CC420">
        <v>0</v>
      </c>
      <c r="CD420">
        <v>4</v>
      </c>
      <c r="CE420">
        <v>36</v>
      </c>
      <c r="CF420">
        <v>21</v>
      </c>
      <c r="CG420">
        <v>11</v>
      </c>
      <c r="CH420">
        <v>1</v>
      </c>
      <c r="CI420">
        <v>2</v>
      </c>
      <c r="CJ420">
        <v>1</v>
      </c>
      <c r="CK420">
        <v>0</v>
      </c>
      <c r="CL420">
        <v>0</v>
      </c>
      <c r="CM420">
        <v>0</v>
      </c>
      <c r="CN420">
        <v>1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1</v>
      </c>
      <c r="CU420">
        <v>0</v>
      </c>
      <c r="CV420">
        <v>1</v>
      </c>
      <c r="CW420">
        <v>0</v>
      </c>
      <c r="CX420">
        <v>0</v>
      </c>
      <c r="CY420">
        <v>0</v>
      </c>
      <c r="CZ420">
        <v>3</v>
      </c>
      <c r="DA420">
        <v>21</v>
      </c>
      <c r="DB420">
        <v>84</v>
      </c>
      <c r="DC420">
        <v>3</v>
      </c>
      <c r="DD420">
        <v>3</v>
      </c>
      <c r="DE420">
        <v>3</v>
      </c>
      <c r="DF420">
        <v>72</v>
      </c>
      <c r="DG420">
        <v>0</v>
      </c>
      <c r="DH420">
        <v>2</v>
      </c>
      <c r="DI420">
        <v>0</v>
      </c>
      <c r="DJ420">
        <v>0</v>
      </c>
      <c r="DK420">
        <v>0</v>
      </c>
      <c r="DL420">
        <v>1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84</v>
      </c>
      <c r="DX420">
        <v>75</v>
      </c>
      <c r="DY420">
        <v>50</v>
      </c>
      <c r="DZ420">
        <v>3</v>
      </c>
      <c r="EA420">
        <v>3</v>
      </c>
      <c r="EB420">
        <v>2</v>
      </c>
      <c r="EC420">
        <v>8</v>
      </c>
      <c r="ED420">
        <v>0</v>
      </c>
      <c r="EE420">
        <v>5</v>
      </c>
      <c r="EF420">
        <v>0</v>
      </c>
      <c r="EG420">
        <v>0</v>
      </c>
      <c r="EH420">
        <v>0</v>
      </c>
      <c r="EI420">
        <v>0</v>
      </c>
      <c r="EJ420">
        <v>1</v>
      </c>
      <c r="EK420">
        <v>0</v>
      </c>
      <c r="EL420">
        <v>0</v>
      </c>
      <c r="EM420">
        <v>0</v>
      </c>
      <c r="EN420">
        <v>1</v>
      </c>
      <c r="EO420">
        <v>1</v>
      </c>
      <c r="EP420">
        <v>0</v>
      </c>
      <c r="EQ420">
        <v>0</v>
      </c>
      <c r="ER420">
        <v>1</v>
      </c>
      <c r="ES420">
        <v>75</v>
      </c>
      <c r="ET420">
        <v>84</v>
      </c>
      <c r="EU420">
        <v>40</v>
      </c>
      <c r="EV420">
        <v>5</v>
      </c>
      <c r="EW420">
        <v>4</v>
      </c>
      <c r="EX420">
        <v>4</v>
      </c>
      <c r="EY420">
        <v>3</v>
      </c>
      <c r="EZ420">
        <v>2</v>
      </c>
      <c r="FA420">
        <v>3</v>
      </c>
      <c r="FB420">
        <v>5</v>
      </c>
      <c r="FC420">
        <v>2</v>
      </c>
      <c r="FD420">
        <v>3</v>
      </c>
      <c r="FE420">
        <v>3</v>
      </c>
      <c r="FF420">
        <v>1</v>
      </c>
      <c r="FG420">
        <v>0</v>
      </c>
      <c r="FH420">
        <v>0</v>
      </c>
      <c r="FI420">
        <v>5</v>
      </c>
      <c r="FJ420">
        <v>4</v>
      </c>
      <c r="FK420">
        <v>84</v>
      </c>
      <c r="FL420">
        <v>27</v>
      </c>
      <c r="FM420">
        <v>12</v>
      </c>
      <c r="FN420">
        <v>3</v>
      </c>
      <c r="FO420">
        <v>3</v>
      </c>
      <c r="FP420">
        <v>2</v>
      </c>
      <c r="FQ420">
        <v>0</v>
      </c>
      <c r="FR420">
        <v>0</v>
      </c>
      <c r="FS420">
        <v>0</v>
      </c>
      <c r="FT420">
        <v>0</v>
      </c>
      <c r="FU420">
        <v>3</v>
      </c>
      <c r="FV420">
        <v>1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2</v>
      </c>
      <c r="GF420">
        <v>1</v>
      </c>
      <c r="GG420">
        <v>27</v>
      </c>
      <c r="GH420">
        <v>4</v>
      </c>
      <c r="GI420">
        <v>1</v>
      </c>
      <c r="GJ420">
        <v>2</v>
      </c>
      <c r="GK420">
        <v>1</v>
      </c>
      <c r="GL420">
        <v>0</v>
      </c>
      <c r="GM420">
        <v>0</v>
      </c>
      <c r="GN420">
        <v>0</v>
      </c>
      <c r="GO420">
        <v>0</v>
      </c>
      <c r="GP420" t="s">
        <v>0</v>
      </c>
      <c r="GQ420">
        <v>0</v>
      </c>
      <c r="GR420">
        <v>0</v>
      </c>
      <c r="GS420" t="s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4</v>
      </c>
    </row>
    <row r="421" spans="1:207">
      <c r="A421" t="s">
        <v>483</v>
      </c>
      <c r="B421" t="s">
        <v>474</v>
      </c>
      <c r="C421" t="str">
        <f>"281602"</f>
        <v>281602</v>
      </c>
      <c r="D421" t="s">
        <v>482</v>
      </c>
      <c r="E421">
        <v>4</v>
      </c>
      <c r="F421">
        <v>580</v>
      </c>
      <c r="G421">
        <v>410</v>
      </c>
      <c r="H421">
        <v>190</v>
      </c>
      <c r="I421">
        <v>220</v>
      </c>
      <c r="J421">
        <v>0</v>
      </c>
      <c r="K421">
        <v>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220</v>
      </c>
      <c r="T421">
        <v>0</v>
      </c>
      <c r="U421">
        <v>0</v>
      </c>
      <c r="V421">
        <v>220</v>
      </c>
      <c r="W421">
        <v>13</v>
      </c>
      <c r="X421">
        <v>11</v>
      </c>
      <c r="Y421">
        <v>2</v>
      </c>
      <c r="Z421">
        <v>0</v>
      </c>
      <c r="AA421">
        <v>207</v>
      </c>
      <c r="AB421">
        <v>63</v>
      </c>
      <c r="AC421">
        <v>28</v>
      </c>
      <c r="AD421">
        <v>1</v>
      </c>
      <c r="AE421">
        <v>6</v>
      </c>
      <c r="AF421">
        <v>9</v>
      </c>
      <c r="AG421">
        <v>0</v>
      </c>
      <c r="AH421">
        <v>1</v>
      </c>
      <c r="AI421">
        <v>0</v>
      </c>
      <c r="AJ421">
        <v>0</v>
      </c>
      <c r="AK421">
        <v>2</v>
      </c>
      <c r="AL421">
        <v>5</v>
      </c>
      <c r="AM421">
        <v>1</v>
      </c>
      <c r="AN421">
        <v>0</v>
      </c>
      <c r="AO421">
        <v>2</v>
      </c>
      <c r="AP421">
        <v>0</v>
      </c>
      <c r="AQ421">
        <v>1</v>
      </c>
      <c r="AR421">
        <v>0</v>
      </c>
      <c r="AS421">
        <v>2</v>
      </c>
      <c r="AT421">
        <v>2</v>
      </c>
      <c r="AU421">
        <v>0</v>
      </c>
      <c r="AV421">
        <v>3</v>
      </c>
      <c r="AW421">
        <v>63</v>
      </c>
      <c r="AX421">
        <v>35</v>
      </c>
      <c r="AY421">
        <v>10</v>
      </c>
      <c r="AZ421">
        <v>7</v>
      </c>
      <c r="BA421">
        <v>3</v>
      </c>
      <c r="BB421">
        <v>1</v>
      </c>
      <c r="BC421">
        <v>5</v>
      </c>
      <c r="BD421">
        <v>0</v>
      </c>
      <c r="BE421">
        <v>0</v>
      </c>
      <c r="BF421">
        <v>0</v>
      </c>
      <c r="BG421">
        <v>1</v>
      </c>
      <c r="BH421">
        <v>3</v>
      </c>
      <c r="BI421">
        <v>1</v>
      </c>
      <c r="BJ421">
        <v>0</v>
      </c>
      <c r="BK421">
        <v>2</v>
      </c>
      <c r="BL421">
        <v>1</v>
      </c>
      <c r="BM421">
        <v>0</v>
      </c>
      <c r="BN421">
        <v>0</v>
      </c>
      <c r="BO421">
        <v>0</v>
      </c>
      <c r="BP421">
        <v>1</v>
      </c>
      <c r="BQ421">
        <v>0</v>
      </c>
      <c r="BR421">
        <v>0</v>
      </c>
      <c r="BS421">
        <v>35</v>
      </c>
      <c r="BT421">
        <v>9</v>
      </c>
      <c r="BU421">
        <v>7</v>
      </c>
      <c r="BV421">
        <v>0</v>
      </c>
      <c r="BW421">
        <v>2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9</v>
      </c>
      <c r="CF421">
        <v>15</v>
      </c>
      <c r="CG421">
        <v>7</v>
      </c>
      <c r="CH421">
        <v>2</v>
      </c>
      <c r="CI421">
        <v>0</v>
      </c>
      <c r="CJ421">
        <v>0</v>
      </c>
      <c r="CK421">
        <v>0</v>
      </c>
      <c r="CL421">
        <v>2</v>
      </c>
      <c r="CM421">
        <v>1</v>
      </c>
      <c r="CN421">
        <v>1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1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1</v>
      </c>
      <c r="DA421">
        <v>15</v>
      </c>
      <c r="DB421">
        <v>29</v>
      </c>
      <c r="DC421">
        <v>1</v>
      </c>
      <c r="DD421">
        <v>0</v>
      </c>
      <c r="DE421">
        <v>3</v>
      </c>
      <c r="DF421">
        <v>16</v>
      </c>
      <c r="DG421">
        <v>0</v>
      </c>
      <c r="DH421">
        <v>2</v>
      </c>
      <c r="DI421">
        <v>7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29</v>
      </c>
      <c r="DX421">
        <v>11</v>
      </c>
      <c r="DY421">
        <v>2</v>
      </c>
      <c r="DZ421">
        <v>0</v>
      </c>
      <c r="EA421">
        <v>4</v>
      </c>
      <c r="EB421">
        <v>0</v>
      </c>
      <c r="EC421">
        <v>2</v>
      </c>
      <c r="ED421">
        <v>1</v>
      </c>
      <c r="EE421">
        <v>2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11</v>
      </c>
      <c r="ET421">
        <v>35</v>
      </c>
      <c r="EU421">
        <v>15</v>
      </c>
      <c r="EV421">
        <v>0</v>
      </c>
      <c r="EW421">
        <v>0</v>
      </c>
      <c r="EX421">
        <v>1</v>
      </c>
      <c r="EY421">
        <v>0</v>
      </c>
      <c r="EZ421">
        <v>1</v>
      </c>
      <c r="FA421">
        <v>0</v>
      </c>
      <c r="FB421">
        <v>0</v>
      </c>
      <c r="FC421">
        <v>1</v>
      </c>
      <c r="FD421">
        <v>0</v>
      </c>
      <c r="FE421">
        <v>2</v>
      </c>
      <c r="FF421">
        <v>2</v>
      </c>
      <c r="FG421">
        <v>1</v>
      </c>
      <c r="FH421">
        <v>0</v>
      </c>
      <c r="FI421">
        <v>9</v>
      </c>
      <c r="FJ421">
        <v>3</v>
      </c>
      <c r="FK421">
        <v>35</v>
      </c>
      <c r="FL421">
        <v>6</v>
      </c>
      <c r="FM421">
        <v>2</v>
      </c>
      <c r="FN421">
        <v>1</v>
      </c>
      <c r="FO421">
        <v>0</v>
      </c>
      <c r="FP421">
        <v>1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1</v>
      </c>
      <c r="FW421">
        <v>0</v>
      </c>
      <c r="FX421">
        <v>0</v>
      </c>
      <c r="FY421">
        <v>0</v>
      </c>
      <c r="FZ421">
        <v>0</v>
      </c>
      <c r="GA421">
        <v>1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6</v>
      </c>
      <c r="GH421">
        <v>4</v>
      </c>
      <c r="GI421">
        <v>3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 t="s">
        <v>0</v>
      </c>
      <c r="GQ421">
        <v>0</v>
      </c>
      <c r="GR421">
        <v>0</v>
      </c>
      <c r="GS421" t="s">
        <v>0</v>
      </c>
      <c r="GT421">
        <v>0</v>
      </c>
      <c r="GU421">
        <v>0</v>
      </c>
      <c r="GV421">
        <v>1</v>
      </c>
      <c r="GW421">
        <v>0</v>
      </c>
      <c r="GX421">
        <v>0</v>
      </c>
      <c r="GY421">
        <v>4</v>
      </c>
    </row>
    <row r="422" spans="1:207">
      <c r="A422" t="s">
        <v>481</v>
      </c>
      <c r="B422" t="s">
        <v>474</v>
      </c>
      <c r="C422" t="str">
        <f>"281602"</f>
        <v>281602</v>
      </c>
      <c r="D422" t="s">
        <v>480</v>
      </c>
      <c r="E422">
        <v>5</v>
      </c>
      <c r="F422">
        <v>970</v>
      </c>
      <c r="G422">
        <v>740</v>
      </c>
      <c r="H422">
        <v>471</v>
      </c>
      <c r="I422">
        <v>269</v>
      </c>
      <c r="J422">
        <v>1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268</v>
      </c>
      <c r="T422">
        <v>0</v>
      </c>
      <c r="U422">
        <v>0</v>
      </c>
      <c r="V422">
        <v>268</v>
      </c>
      <c r="W422">
        <v>11</v>
      </c>
      <c r="X422">
        <v>7</v>
      </c>
      <c r="Y422">
        <v>4</v>
      </c>
      <c r="Z422">
        <v>0</v>
      </c>
      <c r="AA422">
        <v>257</v>
      </c>
      <c r="AB422">
        <v>86</v>
      </c>
      <c r="AC422">
        <v>28</v>
      </c>
      <c r="AD422">
        <v>0</v>
      </c>
      <c r="AE422">
        <v>25</v>
      </c>
      <c r="AF422">
        <v>8</v>
      </c>
      <c r="AG422">
        <v>2</v>
      </c>
      <c r="AH422">
        <v>0</v>
      </c>
      <c r="AI422">
        <v>1</v>
      </c>
      <c r="AJ422">
        <v>1</v>
      </c>
      <c r="AK422">
        <v>0</v>
      </c>
      <c r="AL422">
        <v>5</v>
      </c>
      <c r="AM422">
        <v>1</v>
      </c>
      <c r="AN422">
        <v>2</v>
      </c>
      <c r="AO422">
        <v>3</v>
      </c>
      <c r="AP422">
        <v>0</v>
      </c>
      <c r="AQ422">
        <v>2</v>
      </c>
      <c r="AR422">
        <v>0</v>
      </c>
      <c r="AS422">
        <v>2</v>
      </c>
      <c r="AT422">
        <v>6</v>
      </c>
      <c r="AU422">
        <v>0</v>
      </c>
      <c r="AV422">
        <v>0</v>
      </c>
      <c r="AW422">
        <v>86</v>
      </c>
      <c r="AX422">
        <v>44</v>
      </c>
      <c r="AY422">
        <v>17</v>
      </c>
      <c r="AZ422">
        <v>7</v>
      </c>
      <c r="BA422">
        <v>6</v>
      </c>
      <c r="BB422">
        <v>3</v>
      </c>
      <c r="BC422">
        <v>4</v>
      </c>
      <c r="BD422">
        <v>1</v>
      </c>
      <c r="BE422">
        <v>1</v>
      </c>
      <c r="BF422">
        <v>0</v>
      </c>
      <c r="BG422">
        <v>1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1</v>
      </c>
      <c r="BN422">
        <v>1</v>
      </c>
      <c r="BO422">
        <v>0</v>
      </c>
      <c r="BP422">
        <v>0</v>
      </c>
      <c r="BQ422">
        <v>0</v>
      </c>
      <c r="BR422">
        <v>2</v>
      </c>
      <c r="BS422">
        <v>44</v>
      </c>
      <c r="BT422">
        <v>12</v>
      </c>
      <c r="BU422">
        <v>7</v>
      </c>
      <c r="BV422">
        <v>0</v>
      </c>
      <c r="BW422">
        <v>0</v>
      </c>
      <c r="BX422">
        <v>3</v>
      </c>
      <c r="BY422">
        <v>0</v>
      </c>
      <c r="BZ422">
        <v>1</v>
      </c>
      <c r="CA422">
        <v>0</v>
      </c>
      <c r="CB422">
        <v>0</v>
      </c>
      <c r="CC422">
        <v>1</v>
      </c>
      <c r="CD422">
        <v>0</v>
      </c>
      <c r="CE422">
        <v>12</v>
      </c>
      <c r="CF422">
        <v>10</v>
      </c>
      <c r="CG422">
        <v>2</v>
      </c>
      <c r="CH422">
        <v>0</v>
      </c>
      <c r="CI422">
        <v>0</v>
      </c>
      <c r="CJ422">
        <v>1</v>
      </c>
      <c r="CK422">
        <v>0</v>
      </c>
      <c r="CL422">
        <v>1</v>
      </c>
      <c r="CM422">
        <v>0</v>
      </c>
      <c r="CN422">
        <v>0</v>
      </c>
      <c r="CO422">
        <v>1</v>
      </c>
      <c r="CP422">
        <v>0</v>
      </c>
      <c r="CQ422">
        <v>1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3</v>
      </c>
      <c r="CX422">
        <v>0</v>
      </c>
      <c r="CY422">
        <v>0</v>
      </c>
      <c r="CZ422">
        <v>1</v>
      </c>
      <c r="DA422">
        <v>10</v>
      </c>
      <c r="DB422">
        <v>41</v>
      </c>
      <c r="DC422">
        <v>3</v>
      </c>
      <c r="DD422">
        <v>0</v>
      </c>
      <c r="DE422">
        <v>0</v>
      </c>
      <c r="DF422">
        <v>27</v>
      </c>
      <c r="DG422">
        <v>0</v>
      </c>
      <c r="DH422">
        <v>0</v>
      </c>
      <c r="DI422">
        <v>8</v>
      </c>
      <c r="DJ422">
        <v>0</v>
      </c>
      <c r="DK422">
        <v>0</v>
      </c>
      <c r="DL422">
        <v>2</v>
      </c>
      <c r="DM422">
        <v>0</v>
      </c>
      <c r="DN422">
        <v>1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41</v>
      </c>
      <c r="DX422">
        <v>15</v>
      </c>
      <c r="DY422">
        <v>5</v>
      </c>
      <c r="DZ422">
        <v>2</v>
      </c>
      <c r="EA422">
        <v>0</v>
      </c>
      <c r="EB422">
        <v>1</v>
      </c>
      <c r="EC422">
        <v>2</v>
      </c>
      <c r="ED422">
        <v>0</v>
      </c>
      <c r="EE422">
        <v>0</v>
      </c>
      <c r="EF422">
        <v>2</v>
      </c>
      <c r="EG422">
        <v>1</v>
      </c>
      <c r="EH422">
        <v>0</v>
      </c>
      <c r="EI422">
        <v>0</v>
      </c>
      <c r="EJ422">
        <v>1</v>
      </c>
      <c r="EK422">
        <v>0</v>
      </c>
      <c r="EL422">
        <v>0</v>
      </c>
      <c r="EM422">
        <v>0</v>
      </c>
      <c r="EN422">
        <v>0</v>
      </c>
      <c r="EO422">
        <v>1</v>
      </c>
      <c r="EP422">
        <v>0</v>
      </c>
      <c r="EQ422">
        <v>0</v>
      </c>
      <c r="ER422">
        <v>0</v>
      </c>
      <c r="ES422">
        <v>15</v>
      </c>
      <c r="ET422">
        <v>34</v>
      </c>
      <c r="EU422">
        <v>20</v>
      </c>
      <c r="EV422">
        <v>0</v>
      </c>
      <c r="EW422">
        <v>0</v>
      </c>
      <c r="EX422">
        <v>1</v>
      </c>
      <c r="EY422">
        <v>1</v>
      </c>
      <c r="EZ422">
        <v>0</v>
      </c>
      <c r="FA422">
        <v>1</v>
      </c>
      <c r="FB422">
        <v>1</v>
      </c>
      <c r="FC422">
        <v>3</v>
      </c>
      <c r="FD422">
        <v>4</v>
      </c>
      <c r="FE422">
        <v>1</v>
      </c>
      <c r="FF422">
        <v>0</v>
      </c>
      <c r="FG422">
        <v>0</v>
      </c>
      <c r="FH422">
        <v>0</v>
      </c>
      <c r="FI422">
        <v>1</v>
      </c>
      <c r="FJ422">
        <v>1</v>
      </c>
      <c r="FK422">
        <v>34</v>
      </c>
      <c r="FL422">
        <v>11</v>
      </c>
      <c r="FM422">
        <v>7</v>
      </c>
      <c r="FN422">
        <v>2</v>
      </c>
      <c r="FO422">
        <v>0</v>
      </c>
      <c r="FP422">
        <v>0</v>
      </c>
      <c r="FQ422">
        <v>1</v>
      </c>
      <c r="FR422">
        <v>0</v>
      </c>
      <c r="FS422">
        <v>0</v>
      </c>
      <c r="FT422">
        <v>1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11</v>
      </c>
      <c r="GH422">
        <v>4</v>
      </c>
      <c r="GI422">
        <v>1</v>
      </c>
      <c r="GJ422">
        <v>1</v>
      </c>
      <c r="GK422">
        <v>0</v>
      </c>
      <c r="GL422">
        <v>0</v>
      </c>
      <c r="GM422">
        <v>0</v>
      </c>
      <c r="GN422">
        <v>1</v>
      </c>
      <c r="GO422">
        <v>0</v>
      </c>
      <c r="GP422" t="s">
        <v>0</v>
      </c>
      <c r="GQ422">
        <v>0</v>
      </c>
      <c r="GR422">
        <v>0</v>
      </c>
      <c r="GS422" t="s">
        <v>0</v>
      </c>
      <c r="GT422">
        <v>0</v>
      </c>
      <c r="GU422">
        <v>1</v>
      </c>
      <c r="GV422">
        <v>0</v>
      </c>
      <c r="GW422">
        <v>0</v>
      </c>
      <c r="GX422">
        <v>0</v>
      </c>
      <c r="GY422">
        <v>4</v>
      </c>
    </row>
    <row r="423" spans="1:207">
      <c r="A423" t="s">
        <v>479</v>
      </c>
      <c r="B423" t="s">
        <v>474</v>
      </c>
      <c r="C423" t="str">
        <f>"281602"</f>
        <v>281602</v>
      </c>
      <c r="D423" t="s">
        <v>478</v>
      </c>
      <c r="E423">
        <v>6</v>
      </c>
      <c r="F423">
        <v>471</v>
      </c>
      <c r="G423">
        <v>340</v>
      </c>
      <c r="H423">
        <v>177</v>
      </c>
      <c r="I423">
        <v>163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163</v>
      </c>
      <c r="T423">
        <v>0</v>
      </c>
      <c r="U423">
        <v>0</v>
      </c>
      <c r="V423">
        <v>163</v>
      </c>
      <c r="W423">
        <v>16</v>
      </c>
      <c r="X423">
        <v>9</v>
      </c>
      <c r="Y423">
        <v>7</v>
      </c>
      <c r="Z423">
        <v>0</v>
      </c>
      <c r="AA423">
        <v>147</v>
      </c>
      <c r="AB423">
        <v>34</v>
      </c>
      <c r="AC423">
        <v>13</v>
      </c>
      <c r="AD423">
        <v>1</v>
      </c>
      <c r="AE423">
        <v>2</v>
      </c>
      <c r="AF423">
        <v>8</v>
      </c>
      <c r="AG423">
        <v>2</v>
      </c>
      <c r="AH423">
        <v>1</v>
      </c>
      <c r="AI423">
        <v>0</v>
      </c>
      <c r="AJ423">
        <v>0</v>
      </c>
      <c r="AK423">
        <v>0</v>
      </c>
      <c r="AL423">
        <v>1</v>
      </c>
      <c r="AM423">
        <v>0</v>
      </c>
      <c r="AN423">
        <v>1</v>
      </c>
      <c r="AO423">
        <v>1</v>
      </c>
      <c r="AP423">
        <v>0</v>
      </c>
      <c r="AQ423">
        <v>2</v>
      </c>
      <c r="AR423">
        <v>0</v>
      </c>
      <c r="AS423">
        <v>0</v>
      </c>
      <c r="AT423">
        <v>0</v>
      </c>
      <c r="AU423">
        <v>0</v>
      </c>
      <c r="AV423">
        <v>2</v>
      </c>
      <c r="AW423">
        <v>34</v>
      </c>
      <c r="AX423">
        <v>38</v>
      </c>
      <c r="AY423">
        <v>9</v>
      </c>
      <c r="AZ423">
        <v>4</v>
      </c>
      <c r="BA423">
        <v>3</v>
      </c>
      <c r="BB423">
        <v>8</v>
      </c>
      <c r="BC423">
        <v>3</v>
      </c>
      <c r="BD423">
        <v>2</v>
      </c>
      <c r="BE423">
        <v>0</v>
      </c>
      <c r="BF423">
        <v>3</v>
      </c>
      <c r="BG423">
        <v>0</v>
      </c>
      <c r="BH423">
        <v>1</v>
      </c>
      <c r="BI423">
        <v>0</v>
      </c>
      <c r="BJ423">
        <v>0</v>
      </c>
      <c r="BK423">
        <v>2</v>
      </c>
      <c r="BL423">
        <v>1</v>
      </c>
      <c r="BM423">
        <v>2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38</v>
      </c>
      <c r="BT423">
        <v>3</v>
      </c>
      <c r="BU423">
        <v>1</v>
      </c>
      <c r="BV423">
        <v>0</v>
      </c>
      <c r="BW423">
        <v>0</v>
      </c>
      <c r="BX423">
        <v>2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3</v>
      </c>
      <c r="CF423">
        <v>5</v>
      </c>
      <c r="CG423">
        <v>4</v>
      </c>
      <c r="CH423">
        <v>0</v>
      </c>
      <c r="CI423">
        <v>1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5</v>
      </c>
      <c r="DB423">
        <v>36</v>
      </c>
      <c r="DC423">
        <v>1</v>
      </c>
      <c r="DD423">
        <v>3</v>
      </c>
      <c r="DE423">
        <v>1</v>
      </c>
      <c r="DF423">
        <v>30</v>
      </c>
      <c r="DG423">
        <v>0</v>
      </c>
      <c r="DH423">
        <v>1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36</v>
      </c>
      <c r="DX423">
        <v>16</v>
      </c>
      <c r="DY423">
        <v>11</v>
      </c>
      <c r="DZ423">
        <v>0</v>
      </c>
      <c r="EA423">
        <v>0</v>
      </c>
      <c r="EB423">
        <v>1</v>
      </c>
      <c r="EC423">
        <v>0</v>
      </c>
      <c r="ED423">
        <v>1</v>
      </c>
      <c r="EE423">
        <v>1</v>
      </c>
      <c r="EF423">
        <v>0</v>
      </c>
      <c r="EG423">
        <v>0</v>
      </c>
      <c r="EH423">
        <v>0</v>
      </c>
      <c r="EI423">
        <v>1</v>
      </c>
      <c r="EJ423">
        <v>0</v>
      </c>
      <c r="EK423">
        <v>1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16</v>
      </c>
      <c r="ET423">
        <v>11</v>
      </c>
      <c r="EU423">
        <v>4</v>
      </c>
      <c r="EV423">
        <v>1</v>
      </c>
      <c r="EW423">
        <v>2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1</v>
      </c>
      <c r="FD423">
        <v>1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2</v>
      </c>
      <c r="FK423">
        <v>11</v>
      </c>
      <c r="FL423">
        <v>3</v>
      </c>
      <c r="FM423">
        <v>2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1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3</v>
      </c>
      <c r="GH423">
        <v>1</v>
      </c>
      <c r="GI423">
        <v>1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 t="s">
        <v>0</v>
      </c>
      <c r="GQ423">
        <v>0</v>
      </c>
      <c r="GR423">
        <v>0</v>
      </c>
      <c r="GS423" t="s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1</v>
      </c>
    </row>
    <row r="424" spans="1:207">
      <c r="A424" t="s">
        <v>477</v>
      </c>
      <c r="B424" t="s">
        <v>474</v>
      </c>
      <c r="C424" t="str">
        <f>"281602"</f>
        <v>281602</v>
      </c>
      <c r="D424" t="s">
        <v>476</v>
      </c>
      <c r="E424">
        <v>7</v>
      </c>
      <c r="F424">
        <v>449</v>
      </c>
      <c r="G424">
        <v>340</v>
      </c>
      <c r="H424">
        <v>213</v>
      </c>
      <c r="I424">
        <v>127</v>
      </c>
      <c r="J424">
        <v>0</v>
      </c>
      <c r="K424">
        <v>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127</v>
      </c>
      <c r="T424">
        <v>0</v>
      </c>
      <c r="U424">
        <v>0</v>
      </c>
      <c r="V424">
        <v>127</v>
      </c>
      <c r="W424">
        <v>9</v>
      </c>
      <c r="X424">
        <v>7</v>
      </c>
      <c r="Y424">
        <v>2</v>
      </c>
      <c r="Z424">
        <v>0</v>
      </c>
      <c r="AA424">
        <v>118</v>
      </c>
      <c r="AB424">
        <v>41</v>
      </c>
      <c r="AC424">
        <v>17</v>
      </c>
      <c r="AD424">
        <v>0</v>
      </c>
      <c r="AE424">
        <v>1</v>
      </c>
      <c r="AF424">
        <v>8</v>
      </c>
      <c r="AG424">
        <v>1</v>
      </c>
      <c r="AH424">
        <v>0</v>
      </c>
      <c r="AI424">
        <v>0</v>
      </c>
      <c r="AJ424">
        <v>0</v>
      </c>
      <c r="AK424">
        <v>1</v>
      </c>
      <c r="AL424">
        <v>4</v>
      </c>
      <c r="AM424">
        <v>1</v>
      </c>
      <c r="AN424">
        <v>0</v>
      </c>
      <c r="AO424">
        <v>1</v>
      </c>
      <c r="AP424">
        <v>0</v>
      </c>
      <c r="AQ424">
        <v>3</v>
      </c>
      <c r="AR424">
        <v>0</v>
      </c>
      <c r="AS424">
        <v>0</v>
      </c>
      <c r="AT424">
        <v>4</v>
      </c>
      <c r="AU424">
        <v>0</v>
      </c>
      <c r="AV424">
        <v>0</v>
      </c>
      <c r="AW424">
        <v>41</v>
      </c>
      <c r="AX424">
        <v>15</v>
      </c>
      <c r="AY424">
        <v>7</v>
      </c>
      <c r="AZ424">
        <v>2</v>
      </c>
      <c r="BA424">
        <v>1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2</v>
      </c>
      <c r="BN424">
        <v>1</v>
      </c>
      <c r="BO424">
        <v>0</v>
      </c>
      <c r="BP424">
        <v>1</v>
      </c>
      <c r="BQ424">
        <v>0</v>
      </c>
      <c r="BR424">
        <v>0</v>
      </c>
      <c r="BS424">
        <v>15</v>
      </c>
      <c r="BT424">
        <v>8</v>
      </c>
      <c r="BU424">
        <v>4</v>
      </c>
      <c r="BV424">
        <v>1</v>
      </c>
      <c r="BW424">
        <v>1</v>
      </c>
      <c r="BX424">
        <v>1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0</v>
      </c>
      <c r="CE424">
        <v>8</v>
      </c>
      <c r="CF424">
        <v>2</v>
      </c>
      <c r="CG424">
        <v>2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2</v>
      </c>
      <c r="DB424">
        <v>26</v>
      </c>
      <c r="DC424">
        <v>2</v>
      </c>
      <c r="DD424">
        <v>1</v>
      </c>
      <c r="DE424">
        <v>0</v>
      </c>
      <c r="DF424">
        <v>18</v>
      </c>
      <c r="DG424">
        <v>0</v>
      </c>
      <c r="DH424">
        <v>4</v>
      </c>
      <c r="DI424">
        <v>0</v>
      </c>
      <c r="DJ424">
        <v>1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26</v>
      </c>
      <c r="DX424">
        <v>12</v>
      </c>
      <c r="DY424">
        <v>7</v>
      </c>
      <c r="DZ424">
        <v>2</v>
      </c>
      <c r="EA424">
        <v>1</v>
      </c>
      <c r="EB424">
        <v>0</v>
      </c>
      <c r="EC424">
        <v>0</v>
      </c>
      <c r="ED424">
        <v>0</v>
      </c>
      <c r="EE424">
        <v>2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12</v>
      </c>
      <c r="ET424">
        <v>8</v>
      </c>
      <c r="EU424">
        <v>6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1</v>
      </c>
      <c r="FF424">
        <v>0</v>
      </c>
      <c r="FG424">
        <v>0</v>
      </c>
      <c r="FH424">
        <v>0</v>
      </c>
      <c r="FI424">
        <v>0</v>
      </c>
      <c r="FJ424">
        <v>1</v>
      </c>
      <c r="FK424">
        <v>8</v>
      </c>
      <c r="FL424">
        <v>6</v>
      </c>
      <c r="FM424">
        <v>3</v>
      </c>
      <c r="FN424">
        <v>1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1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1</v>
      </c>
      <c r="GG424">
        <v>6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 t="s">
        <v>0</v>
      </c>
      <c r="GQ424">
        <v>0</v>
      </c>
      <c r="GR424">
        <v>0</v>
      </c>
      <c r="GS424" t="s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</row>
    <row r="425" spans="1:207">
      <c r="A425" t="s">
        <v>475</v>
      </c>
      <c r="B425" t="s">
        <v>474</v>
      </c>
      <c r="C425" t="str">
        <f>"281602"</f>
        <v>281602</v>
      </c>
      <c r="D425" t="s">
        <v>473</v>
      </c>
      <c r="E425">
        <v>8</v>
      </c>
      <c r="F425">
        <v>452</v>
      </c>
      <c r="G425">
        <v>340</v>
      </c>
      <c r="H425">
        <v>210</v>
      </c>
      <c r="I425">
        <v>130</v>
      </c>
      <c r="J425">
        <v>0</v>
      </c>
      <c r="K425">
        <v>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130</v>
      </c>
      <c r="T425">
        <v>0</v>
      </c>
      <c r="U425">
        <v>0</v>
      </c>
      <c r="V425">
        <v>130</v>
      </c>
      <c r="W425">
        <v>7</v>
      </c>
      <c r="X425">
        <v>6</v>
      </c>
      <c r="Y425">
        <v>1</v>
      </c>
      <c r="Z425">
        <v>0</v>
      </c>
      <c r="AA425">
        <v>123</v>
      </c>
      <c r="AB425">
        <v>37</v>
      </c>
      <c r="AC425">
        <v>11</v>
      </c>
      <c r="AD425">
        <v>1</v>
      </c>
      <c r="AE425">
        <v>4</v>
      </c>
      <c r="AF425">
        <v>6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7</v>
      </c>
      <c r="AM425">
        <v>0</v>
      </c>
      <c r="AN425">
        <v>1</v>
      </c>
      <c r="AO425">
        <v>0</v>
      </c>
      <c r="AP425">
        <v>1</v>
      </c>
      <c r="AQ425">
        <v>2</v>
      </c>
      <c r="AR425">
        <v>1</v>
      </c>
      <c r="AS425">
        <v>0</v>
      </c>
      <c r="AT425">
        <v>0</v>
      </c>
      <c r="AU425">
        <v>1</v>
      </c>
      <c r="AV425">
        <v>0</v>
      </c>
      <c r="AW425">
        <v>37</v>
      </c>
      <c r="AX425">
        <v>23</v>
      </c>
      <c r="AY425">
        <v>8</v>
      </c>
      <c r="AZ425">
        <v>5</v>
      </c>
      <c r="BA425">
        <v>3</v>
      </c>
      <c r="BB425">
        <v>1</v>
      </c>
      <c r="BC425">
        <v>2</v>
      </c>
      <c r="BD425">
        <v>0</v>
      </c>
      <c r="BE425">
        <v>0</v>
      </c>
      <c r="BF425">
        <v>2</v>
      </c>
      <c r="BG425">
        <v>1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</v>
      </c>
      <c r="BS425">
        <v>23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2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1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1</v>
      </c>
      <c r="DA425">
        <v>2</v>
      </c>
      <c r="DB425">
        <v>35</v>
      </c>
      <c r="DC425">
        <v>4</v>
      </c>
      <c r="DD425">
        <v>0</v>
      </c>
      <c r="DE425">
        <v>1</v>
      </c>
      <c r="DF425">
        <v>27</v>
      </c>
      <c r="DG425">
        <v>0</v>
      </c>
      <c r="DH425">
        <v>1</v>
      </c>
      <c r="DI425">
        <v>1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1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35</v>
      </c>
      <c r="DX425">
        <v>3</v>
      </c>
      <c r="DY425">
        <v>3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3</v>
      </c>
      <c r="ET425">
        <v>20</v>
      </c>
      <c r="EU425">
        <v>9</v>
      </c>
      <c r="EV425">
        <v>0</v>
      </c>
      <c r="EW425">
        <v>0</v>
      </c>
      <c r="EX425">
        <v>3</v>
      </c>
      <c r="EY425">
        <v>1</v>
      </c>
      <c r="EZ425">
        <v>3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1</v>
      </c>
      <c r="FI425">
        <v>1</v>
      </c>
      <c r="FJ425">
        <v>2</v>
      </c>
      <c r="FK425">
        <v>20</v>
      </c>
      <c r="FL425">
        <v>3</v>
      </c>
      <c r="FM425">
        <v>0</v>
      </c>
      <c r="FN425">
        <v>1</v>
      </c>
      <c r="FO425">
        <v>0</v>
      </c>
      <c r="FP425">
        <v>1</v>
      </c>
      <c r="FQ425">
        <v>0</v>
      </c>
      <c r="FR425">
        <v>0</v>
      </c>
      <c r="FS425">
        <v>0</v>
      </c>
      <c r="FT425">
        <v>1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3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 t="s">
        <v>0</v>
      </c>
      <c r="GQ425">
        <v>0</v>
      </c>
      <c r="GR425">
        <v>0</v>
      </c>
      <c r="GS425" t="s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</row>
    <row r="426" spans="1:207">
      <c r="A426" t="s">
        <v>472</v>
      </c>
      <c r="B426" t="s">
        <v>446</v>
      </c>
      <c r="C426" t="str">
        <f>"281603"</f>
        <v>281603</v>
      </c>
      <c r="D426" t="s">
        <v>355</v>
      </c>
      <c r="E426">
        <v>1</v>
      </c>
      <c r="F426">
        <v>654</v>
      </c>
      <c r="G426">
        <v>500</v>
      </c>
      <c r="H426">
        <v>262</v>
      </c>
      <c r="I426">
        <v>238</v>
      </c>
      <c r="J426">
        <v>0</v>
      </c>
      <c r="K426">
        <v>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238</v>
      </c>
      <c r="T426">
        <v>0</v>
      </c>
      <c r="U426">
        <v>0</v>
      </c>
      <c r="V426">
        <v>238</v>
      </c>
      <c r="W426">
        <v>9</v>
      </c>
      <c r="X426">
        <v>8</v>
      </c>
      <c r="Y426">
        <v>1</v>
      </c>
      <c r="Z426">
        <v>0</v>
      </c>
      <c r="AA426">
        <v>229</v>
      </c>
      <c r="AB426">
        <v>79</v>
      </c>
      <c r="AC426">
        <v>18</v>
      </c>
      <c r="AD426">
        <v>0</v>
      </c>
      <c r="AE426">
        <v>5</v>
      </c>
      <c r="AF426">
        <v>49</v>
      </c>
      <c r="AG426">
        <v>1</v>
      </c>
      <c r="AH426">
        <v>0</v>
      </c>
      <c r="AI426">
        <v>3</v>
      </c>
      <c r="AJ426">
        <v>0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2</v>
      </c>
      <c r="AU426">
        <v>0</v>
      </c>
      <c r="AV426">
        <v>0</v>
      </c>
      <c r="AW426">
        <v>79</v>
      </c>
      <c r="AX426">
        <v>30</v>
      </c>
      <c r="AY426">
        <v>10</v>
      </c>
      <c r="AZ426">
        <v>1</v>
      </c>
      <c r="BA426">
        <v>6</v>
      </c>
      <c r="BB426">
        <v>5</v>
      </c>
      <c r="BC426">
        <v>7</v>
      </c>
      <c r="BD426">
        <v>0</v>
      </c>
      <c r="BE426">
        <v>0</v>
      </c>
      <c r="BF426">
        <v>0</v>
      </c>
      <c r="BG426">
        <v>1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30</v>
      </c>
      <c r="BT426">
        <v>11</v>
      </c>
      <c r="BU426">
        <v>4</v>
      </c>
      <c r="BV426">
        <v>1</v>
      </c>
      <c r="BW426">
        <v>0</v>
      </c>
      <c r="BX426">
        <v>0</v>
      </c>
      <c r="BY426">
        <v>5</v>
      </c>
      <c r="BZ426">
        <v>0</v>
      </c>
      <c r="CA426">
        <v>0</v>
      </c>
      <c r="CB426">
        <v>0</v>
      </c>
      <c r="CC426">
        <v>1</v>
      </c>
      <c r="CD426">
        <v>0</v>
      </c>
      <c r="CE426">
        <v>11</v>
      </c>
      <c r="CF426">
        <v>9</v>
      </c>
      <c r="CG426">
        <v>5</v>
      </c>
      <c r="CH426">
        <v>1</v>
      </c>
      <c r="CI426">
        <v>1</v>
      </c>
      <c r="CJ426">
        <v>0</v>
      </c>
      <c r="CK426">
        <v>0</v>
      </c>
      <c r="CL426">
        <v>1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1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9</v>
      </c>
      <c r="DB426">
        <v>57</v>
      </c>
      <c r="DC426">
        <v>0</v>
      </c>
      <c r="DD426">
        <v>2</v>
      </c>
      <c r="DE426">
        <v>0</v>
      </c>
      <c r="DF426">
        <v>55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57</v>
      </c>
      <c r="DX426">
        <v>20</v>
      </c>
      <c r="DY426">
        <v>6</v>
      </c>
      <c r="DZ426">
        <v>0</v>
      </c>
      <c r="EA426">
        <v>0</v>
      </c>
      <c r="EB426">
        <v>0</v>
      </c>
      <c r="EC426">
        <v>10</v>
      </c>
      <c r="ED426">
        <v>0</v>
      </c>
      <c r="EE426">
        <v>1</v>
      </c>
      <c r="EF426">
        <v>1</v>
      </c>
      <c r="EG426">
        <v>2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20</v>
      </c>
      <c r="ET426">
        <v>15</v>
      </c>
      <c r="EU426">
        <v>7</v>
      </c>
      <c r="EV426">
        <v>0</v>
      </c>
      <c r="EW426">
        <v>2</v>
      </c>
      <c r="EX426">
        <v>0</v>
      </c>
      <c r="EY426">
        <v>0</v>
      </c>
      <c r="EZ426">
        <v>6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15</v>
      </c>
      <c r="FL426">
        <v>8</v>
      </c>
      <c r="FM426">
        <v>4</v>
      </c>
      <c r="FN426">
        <v>2</v>
      </c>
      <c r="FO426">
        <v>0</v>
      </c>
      <c r="FP426">
        <v>0</v>
      </c>
      <c r="FQ426">
        <v>0</v>
      </c>
      <c r="FR426">
        <v>1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1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8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 t="s">
        <v>0</v>
      </c>
      <c r="GQ426">
        <v>0</v>
      </c>
      <c r="GR426">
        <v>0</v>
      </c>
      <c r="GS426" t="s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</row>
    <row r="427" spans="1:207">
      <c r="A427" t="s">
        <v>471</v>
      </c>
      <c r="B427" t="s">
        <v>446</v>
      </c>
      <c r="C427" t="str">
        <f>"281603"</f>
        <v>281603</v>
      </c>
      <c r="D427" t="s">
        <v>355</v>
      </c>
      <c r="E427">
        <v>2</v>
      </c>
      <c r="F427">
        <v>572</v>
      </c>
      <c r="G427">
        <v>430</v>
      </c>
      <c r="H427">
        <v>264</v>
      </c>
      <c r="I427">
        <v>166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166</v>
      </c>
      <c r="T427">
        <v>0</v>
      </c>
      <c r="U427">
        <v>0</v>
      </c>
      <c r="V427">
        <v>166</v>
      </c>
      <c r="W427">
        <v>13</v>
      </c>
      <c r="X427">
        <v>10</v>
      </c>
      <c r="Y427">
        <v>3</v>
      </c>
      <c r="Z427">
        <v>0</v>
      </c>
      <c r="AA427">
        <v>153</v>
      </c>
      <c r="AB427">
        <v>29</v>
      </c>
      <c r="AC427">
        <v>11</v>
      </c>
      <c r="AD427">
        <v>1</v>
      </c>
      <c r="AE427">
        <v>1</v>
      </c>
      <c r="AF427">
        <v>8</v>
      </c>
      <c r="AG427">
        <v>1</v>
      </c>
      <c r="AH427">
        <v>0</v>
      </c>
      <c r="AI427">
        <v>5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29</v>
      </c>
      <c r="AX427">
        <v>32</v>
      </c>
      <c r="AY427">
        <v>7</v>
      </c>
      <c r="AZ427">
        <v>4</v>
      </c>
      <c r="BA427">
        <v>8</v>
      </c>
      <c r="BB427">
        <v>1</v>
      </c>
      <c r="BC427">
        <v>5</v>
      </c>
      <c r="BD427">
        <v>0</v>
      </c>
      <c r="BE427">
        <v>0</v>
      </c>
      <c r="BF427">
        <v>0</v>
      </c>
      <c r="BG427">
        <v>0</v>
      </c>
      <c r="BH427">
        <v>3</v>
      </c>
      <c r="BI427">
        <v>0</v>
      </c>
      <c r="BJ427">
        <v>1</v>
      </c>
      <c r="BK427">
        <v>0</v>
      </c>
      <c r="BL427">
        <v>0</v>
      </c>
      <c r="BM427">
        <v>1</v>
      </c>
      <c r="BN427">
        <v>0</v>
      </c>
      <c r="BO427">
        <v>0</v>
      </c>
      <c r="BP427">
        <v>1</v>
      </c>
      <c r="BQ427">
        <v>0</v>
      </c>
      <c r="BR427">
        <v>1</v>
      </c>
      <c r="BS427">
        <v>32</v>
      </c>
      <c r="BT427">
        <v>2</v>
      </c>
      <c r="BU427">
        <v>1</v>
      </c>
      <c r="BV427">
        <v>1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2</v>
      </c>
      <c r="CF427">
        <v>5</v>
      </c>
      <c r="CG427">
        <v>0</v>
      </c>
      <c r="CH427">
        <v>1</v>
      </c>
      <c r="CI427">
        <v>0</v>
      </c>
      <c r="CJ427">
        <v>2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2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5</v>
      </c>
      <c r="DB427">
        <v>60</v>
      </c>
      <c r="DC427">
        <v>0</v>
      </c>
      <c r="DD427">
        <v>0</v>
      </c>
      <c r="DE427">
        <v>1</v>
      </c>
      <c r="DF427">
        <v>58</v>
      </c>
      <c r="DG427">
        <v>1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60</v>
      </c>
      <c r="DX427">
        <v>10</v>
      </c>
      <c r="DY427">
        <v>4</v>
      </c>
      <c r="DZ427">
        <v>1</v>
      </c>
      <c r="EA427">
        <v>0</v>
      </c>
      <c r="EB427">
        <v>0</v>
      </c>
      <c r="EC427">
        <v>4</v>
      </c>
      <c r="ED427">
        <v>0</v>
      </c>
      <c r="EE427">
        <v>1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10</v>
      </c>
      <c r="ET427">
        <v>3</v>
      </c>
      <c r="EU427">
        <v>0</v>
      </c>
      <c r="EV427">
        <v>0</v>
      </c>
      <c r="EW427">
        <v>1</v>
      </c>
      <c r="EX427">
        <v>1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1</v>
      </c>
      <c r="FJ427">
        <v>0</v>
      </c>
      <c r="FK427">
        <v>3</v>
      </c>
      <c r="FL427">
        <v>9</v>
      </c>
      <c r="FM427">
        <v>2</v>
      </c>
      <c r="FN427">
        <v>0</v>
      </c>
      <c r="FO427">
        <v>2</v>
      </c>
      <c r="FP427">
        <v>0</v>
      </c>
      <c r="FQ427">
        <v>2</v>
      </c>
      <c r="FR427">
        <v>0</v>
      </c>
      <c r="FS427">
        <v>1</v>
      </c>
      <c r="FT427">
        <v>0</v>
      </c>
      <c r="FU427">
        <v>0</v>
      </c>
      <c r="FV427">
        <v>1</v>
      </c>
      <c r="FW427">
        <v>0</v>
      </c>
      <c r="FX427">
        <v>0</v>
      </c>
      <c r="FY427">
        <v>0</v>
      </c>
      <c r="FZ427">
        <v>1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9</v>
      </c>
      <c r="GH427">
        <v>3</v>
      </c>
      <c r="GI427">
        <v>0</v>
      </c>
      <c r="GJ427">
        <v>0</v>
      </c>
      <c r="GK427">
        <v>0</v>
      </c>
      <c r="GL427">
        <v>0</v>
      </c>
      <c r="GM427">
        <v>1</v>
      </c>
      <c r="GN427">
        <v>1</v>
      </c>
      <c r="GO427">
        <v>0</v>
      </c>
      <c r="GP427" t="s">
        <v>0</v>
      </c>
      <c r="GQ427">
        <v>0</v>
      </c>
      <c r="GR427">
        <v>0</v>
      </c>
      <c r="GS427" t="s">
        <v>0</v>
      </c>
      <c r="GT427">
        <v>1</v>
      </c>
      <c r="GU427">
        <v>0</v>
      </c>
      <c r="GV427">
        <v>0</v>
      </c>
      <c r="GW427">
        <v>0</v>
      </c>
      <c r="GX427">
        <v>0</v>
      </c>
      <c r="GY427">
        <v>3</v>
      </c>
    </row>
    <row r="428" spans="1:207">
      <c r="A428" t="s">
        <v>470</v>
      </c>
      <c r="B428" t="s">
        <v>446</v>
      </c>
      <c r="C428" t="str">
        <f>"281603"</f>
        <v>281603</v>
      </c>
      <c r="D428" t="s">
        <v>355</v>
      </c>
      <c r="E428">
        <v>3</v>
      </c>
      <c r="F428">
        <v>967</v>
      </c>
      <c r="G428">
        <v>740</v>
      </c>
      <c r="H428">
        <v>374</v>
      </c>
      <c r="I428">
        <v>366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366</v>
      </c>
      <c r="T428">
        <v>0</v>
      </c>
      <c r="U428">
        <v>0</v>
      </c>
      <c r="V428">
        <v>366</v>
      </c>
      <c r="W428">
        <v>7</v>
      </c>
      <c r="X428">
        <v>4</v>
      </c>
      <c r="Y428">
        <v>3</v>
      </c>
      <c r="Z428">
        <v>0</v>
      </c>
      <c r="AA428">
        <v>359</v>
      </c>
      <c r="AB428">
        <v>136</v>
      </c>
      <c r="AC428">
        <v>23</v>
      </c>
      <c r="AD428">
        <v>2</v>
      </c>
      <c r="AE428">
        <v>1</v>
      </c>
      <c r="AF428">
        <v>86</v>
      </c>
      <c r="AG428">
        <v>1</v>
      </c>
      <c r="AH428">
        <v>0</v>
      </c>
      <c r="AI428">
        <v>0</v>
      </c>
      <c r="AJ428">
        <v>0</v>
      </c>
      <c r="AK428">
        <v>1</v>
      </c>
      <c r="AL428">
        <v>14</v>
      </c>
      <c r="AM428">
        <v>1</v>
      </c>
      <c r="AN428">
        <v>0</v>
      </c>
      <c r="AO428">
        <v>1</v>
      </c>
      <c r="AP428">
        <v>0</v>
      </c>
      <c r="AQ428">
        <v>1</v>
      </c>
      <c r="AR428">
        <v>2</v>
      </c>
      <c r="AS428">
        <v>0</v>
      </c>
      <c r="AT428">
        <v>1</v>
      </c>
      <c r="AU428">
        <v>2</v>
      </c>
      <c r="AV428">
        <v>0</v>
      </c>
      <c r="AW428">
        <v>136</v>
      </c>
      <c r="AX428">
        <v>43</v>
      </c>
      <c r="AY428">
        <v>3</v>
      </c>
      <c r="AZ428">
        <v>7</v>
      </c>
      <c r="BA428">
        <v>7</v>
      </c>
      <c r="BB428">
        <v>3</v>
      </c>
      <c r="BC428">
        <v>4</v>
      </c>
      <c r="BD428">
        <v>0</v>
      </c>
      <c r="BE428">
        <v>2</v>
      </c>
      <c r="BF428">
        <v>1</v>
      </c>
      <c r="BG428">
        <v>4</v>
      </c>
      <c r="BH428">
        <v>0</v>
      </c>
      <c r="BI428">
        <v>1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9</v>
      </c>
      <c r="BQ428">
        <v>0</v>
      </c>
      <c r="BR428">
        <v>0</v>
      </c>
      <c r="BS428">
        <v>43</v>
      </c>
      <c r="BT428">
        <v>16</v>
      </c>
      <c r="BU428">
        <v>6</v>
      </c>
      <c r="BV428">
        <v>2</v>
      </c>
      <c r="BW428">
        <v>2</v>
      </c>
      <c r="BX428">
        <v>0</v>
      </c>
      <c r="BY428">
        <v>1</v>
      </c>
      <c r="BZ428">
        <v>0</v>
      </c>
      <c r="CA428">
        <v>0</v>
      </c>
      <c r="CB428">
        <v>2</v>
      </c>
      <c r="CC428">
        <v>2</v>
      </c>
      <c r="CD428">
        <v>1</v>
      </c>
      <c r="CE428">
        <v>16</v>
      </c>
      <c r="CF428">
        <v>18</v>
      </c>
      <c r="CG428">
        <v>9</v>
      </c>
      <c r="CH428">
        <v>2</v>
      </c>
      <c r="CI428">
        <v>0</v>
      </c>
      <c r="CJ428">
        <v>4</v>
      </c>
      <c r="CK428">
        <v>0</v>
      </c>
      <c r="CL428">
        <v>1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1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1</v>
      </c>
      <c r="DA428">
        <v>18</v>
      </c>
      <c r="DB428">
        <v>84</v>
      </c>
      <c r="DC428">
        <v>4</v>
      </c>
      <c r="DD428">
        <v>0</v>
      </c>
      <c r="DE428">
        <v>1</v>
      </c>
      <c r="DF428">
        <v>75</v>
      </c>
      <c r="DG428">
        <v>0</v>
      </c>
      <c r="DH428">
        <v>1</v>
      </c>
      <c r="DI428">
        <v>1</v>
      </c>
      <c r="DJ428">
        <v>0</v>
      </c>
      <c r="DK428">
        <v>0</v>
      </c>
      <c r="DL428">
        <v>0</v>
      </c>
      <c r="DM428">
        <v>0</v>
      </c>
      <c r="DN428">
        <v>1</v>
      </c>
      <c r="DO428">
        <v>0</v>
      </c>
      <c r="DP428">
        <v>1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84</v>
      </c>
      <c r="DX428">
        <v>27</v>
      </c>
      <c r="DY428">
        <v>19</v>
      </c>
      <c r="DZ428">
        <v>0</v>
      </c>
      <c r="EA428">
        <v>0</v>
      </c>
      <c r="EB428">
        <v>0</v>
      </c>
      <c r="EC428">
        <v>6</v>
      </c>
      <c r="ED428">
        <v>0</v>
      </c>
      <c r="EE428">
        <v>1</v>
      </c>
      <c r="EF428">
        <v>1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27</v>
      </c>
      <c r="ET428">
        <v>23</v>
      </c>
      <c r="EU428">
        <v>8</v>
      </c>
      <c r="EV428">
        <v>0</v>
      </c>
      <c r="EW428">
        <v>1</v>
      </c>
      <c r="EX428">
        <v>2</v>
      </c>
      <c r="EY428">
        <v>1</v>
      </c>
      <c r="EZ428">
        <v>1</v>
      </c>
      <c r="FA428">
        <v>2</v>
      </c>
      <c r="FB428">
        <v>1</v>
      </c>
      <c r="FC428">
        <v>0</v>
      </c>
      <c r="FD428">
        <v>4</v>
      </c>
      <c r="FE428">
        <v>1</v>
      </c>
      <c r="FF428">
        <v>0</v>
      </c>
      <c r="FG428">
        <v>0</v>
      </c>
      <c r="FH428">
        <v>1</v>
      </c>
      <c r="FI428">
        <v>0</v>
      </c>
      <c r="FJ428">
        <v>1</v>
      </c>
      <c r="FK428">
        <v>23</v>
      </c>
      <c r="FL428">
        <v>9</v>
      </c>
      <c r="FM428">
        <v>4</v>
      </c>
      <c r="FN428">
        <v>1</v>
      </c>
      <c r="FO428">
        <v>0</v>
      </c>
      <c r="FP428">
        <v>0</v>
      </c>
      <c r="FQ428">
        <v>0</v>
      </c>
      <c r="FR428">
        <v>0</v>
      </c>
      <c r="FS428">
        <v>2</v>
      </c>
      <c r="FT428">
        <v>0</v>
      </c>
      <c r="FU428">
        <v>0</v>
      </c>
      <c r="FV428">
        <v>1</v>
      </c>
      <c r="FW428">
        <v>0</v>
      </c>
      <c r="FX428">
        <v>0</v>
      </c>
      <c r="FY428">
        <v>0</v>
      </c>
      <c r="FZ428">
        <v>0</v>
      </c>
      <c r="GA428">
        <v>1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9</v>
      </c>
      <c r="GH428">
        <v>3</v>
      </c>
      <c r="GI428">
        <v>1</v>
      </c>
      <c r="GJ428">
        <v>1</v>
      </c>
      <c r="GK428">
        <v>0</v>
      </c>
      <c r="GL428">
        <v>0</v>
      </c>
      <c r="GM428">
        <v>0</v>
      </c>
      <c r="GN428">
        <v>0</v>
      </c>
      <c r="GO428">
        <v>0</v>
      </c>
      <c r="GP428" t="s">
        <v>0</v>
      </c>
      <c r="GQ428">
        <v>0</v>
      </c>
      <c r="GR428">
        <v>1</v>
      </c>
      <c r="GS428" t="s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3</v>
      </c>
    </row>
    <row r="429" spans="1:207">
      <c r="A429" t="s">
        <v>469</v>
      </c>
      <c r="B429" t="s">
        <v>446</v>
      </c>
      <c r="C429" t="str">
        <f>"281603"</f>
        <v>281603</v>
      </c>
      <c r="D429" t="s">
        <v>355</v>
      </c>
      <c r="E429">
        <v>4</v>
      </c>
      <c r="F429">
        <v>672</v>
      </c>
      <c r="G429">
        <v>500</v>
      </c>
      <c r="H429">
        <v>258</v>
      </c>
      <c r="I429">
        <v>242</v>
      </c>
      <c r="J429">
        <v>0</v>
      </c>
      <c r="K429">
        <v>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242</v>
      </c>
      <c r="T429">
        <v>0</v>
      </c>
      <c r="U429">
        <v>0</v>
      </c>
      <c r="V429">
        <v>242</v>
      </c>
      <c r="W429">
        <v>14</v>
      </c>
      <c r="X429">
        <v>9</v>
      </c>
      <c r="Y429">
        <v>5</v>
      </c>
      <c r="Z429">
        <v>0</v>
      </c>
      <c r="AA429">
        <v>228</v>
      </c>
      <c r="AB429">
        <v>110</v>
      </c>
      <c r="AC429">
        <v>20</v>
      </c>
      <c r="AD429">
        <v>0</v>
      </c>
      <c r="AE429">
        <v>4</v>
      </c>
      <c r="AF429">
        <v>51</v>
      </c>
      <c r="AG429">
        <v>5</v>
      </c>
      <c r="AH429">
        <v>1</v>
      </c>
      <c r="AI429">
        <v>0</v>
      </c>
      <c r="AJ429">
        <v>1</v>
      </c>
      <c r="AK429">
        <v>0</v>
      </c>
      <c r="AL429">
        <v>6</v>
      </c>
      <c r="AM429">
        <v>2</v>
      </c>
      <c r="AN429">
        <v>0</v>
      </c>
      <c r="AO429">
        <v>1</v>
      </c>
      <c r="AP429">
        <v>0</v>
      </c>
      <c r="AQ429">
        <v>2</v>
      </c>
      <c r="AR429">
        <v>4</v>
      </c>
      <c r="AS429">
        <v>0</v>
      </c>
      <c r="AT429">
        <v>8</v>
      </c>
      <c r="AU429">
        <v>0</v>
      </c>
      <c r="AV429">
        <v>5</v>
      </c>
      <c r="AW429">
        <v>110</v>
      </c>
      <c r="AX429">
        <v>19</v>
      </c>
      <c r="AY429">
        <v>6</v>
      </c>
      <c r="AZ429">
        <v>1</v>
      </c>
      <c r="BA429">
        <v>2</v>
      </c>
      <c r="BB429">
        <v>1</v>
      </c>
      <c r="BC429">
        <v>0</v>
      </c>
      <c r="BD429">
        <v>0</v>
      </c>
      <c r="BE429">
        <v>0</v>
      </c>
      <c r="BF429">
        <v>0</v>
      </c>
      <c r="BG429">
        <v>3</v>
      </c>
      <c r="BH429">
        <v>1</v>
      </c>
      <c r="BI429">
        <v>0</v>
      </c>
      <c r="BJ429">
        <v>0</v>
      </c>
      <c r="BK429">
        <v>2</v>
      </c>
      <c r="BL429">
        <v>0</v>
      </c>
      <c r="BM429">
        <v>0</v>
      </c>
      <c r="BN429">
        <v>0</v>
      </c>
      <c r="BO429">
        <v>0</v>
      </c>
      <c r="BP429">
        <v>3</v>
      </c>
      <c r="BQ429">
        <v>0</v>
      </c>
      <c r="BR429">
        <v>0</v>
      </c>
      <c r="BS429">
        <v>19</v>
      </c>
      <c r="BT429">
        <v>8</v>
      </c>
      <c r="BU429">
        <v>4</v>
      </c>
      <c r="BV429">
        <v>2</v>
      </c>
      <c r="BW429">
        <v>0</v>
      </c>
      <c r="BX429">
        <v>0</v>
      </c>
      <c r="BY429">
        <v>0</v>
      </c>
      <c r="BZ429">
        <v>1</v>
      </c>
      <c r="CA429">
        <v>0</v>
      </c>
      <c r="CB429">
        <v>0</v>
      </c>
      <c r="CC429">
        <v>1</v>
      </c>
      <c r="CD429">
        <v>0</v>
      </c>
      <c r="CE429">
        <v>8</v>
      </c>
      <c r="CF429">
        <v>8</v>
      </c>
      <c r="CG429">
        <v>5</v>
      </c>
      <c r="CH429">
        <v>1</v>
      </c>
      <c r="CI429">
        <v>0</v>
      </c>
      <c r="CJ429">
        <v>1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</v>
      </c>
      <c r="CX429">
        <v>0</v>
      </c>
      <c r="CY429">
        <v>0</v>
      </c>
      <c r="CZ429">
        <v>0</v>
      </c>
      <c r="DA429">
        <v>8</v>
      </c>
      <c r="DB429">
        <v>44</v>
      </c>
      <c r="DC429">
        <v>0</v>
      </c>
      <c r="DD429">
        <v>0</v>
      </c>
      <c r="DE429">
        <v>0</v>
      </c>
      <c r="DF429">
        <v>33</v>
      </c>
      <c r="DG429">
        <v>0</v>
      </c>
      <c r="DH429">
        <v>0</v>
      </c>
      <c r="DI429">
        <v>11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44</v>
      </c>
      <c r="DX429">
        <v>8</v>
      </c>
      <c r="DY429">
        <v>4</v>
      </c>
      <c r="DZ429">
        <v>0</v>
      </c>
      <c r="EA429">
        <v>1</v>
      </c>
      <c r="EB429">
        <v>0</v>
      </c>
      <c r="EC429">
        <v>2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1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8</v>
      </c>
      <c r="ET429">
        <v>16</v>
      </c>
      <c r="EU429">
        <v>5</v>
      </c>
      <c r="EV429">
        <v>3</v>
      </c>
      <c r="EW429">
        <v>1</v>
      </c>
      <c r="EX429">
        <v>0</v>
      </c>
      <c r="EY429">
        <v>0</v>
      </c>
      <c r="EZ429">
        <v>1</v>
      </c>
      <c r="FA429">
        <v>0</v>
      </c>
      <c r="FB429">
        <v>0</v>
      </c>
      <c r="FC429">
        <v>1</v>
      </c>
      <c r="FD429">
        <v>4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1</v>
      </c>
      <c r="FK429">
        <v>16</v>
      </c>
      <c r="FL429">
        <v>13</v>
      </c>
      <c r="FM429">
        <v>4</v>
      </c>
      <c r="FN429">
        <v>2</v>
      </c>
      <c r="FO429">
        <v>0</v>
      </c>
      <c r="FP429">
        <v>1</v>
      </c>
      <c r="FQ429">
        <v>0</v>
      </c>
      <c r="FR429">
        <v>0</v>
      </c>
      <c r="FS429">
        <v>1</v>
      </c>
      <c r="FT429">
        <v>1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1</v>
      </c>
      <c r="GC429">
        <v>0</v>
      </c>
      <c r="GD429">
        <v>0</v>
      </c>
      <c r="GE429">
        <v>3</v>
      </c>
      <c r="GF429">
        <v>0</v>
      </c>
      <c r="GG429">
        <v>13</v>
      </c>
      <c r="GH429">
        <v>2</v>
      </c>
      <c r="GI429">
        <v>0</v>
      </c>
      <c r="GJ429">
        <v>0</v>
      </c>
      <c r="GK429">
        <v>1</v>
      </c>
      <c r="GL429">
        <v>0</v>
      </c>
      <c r="GM429">
        <v>0</v>
      </c>
      <c r="GN429">
        <v>1</v>
      </c>
      <c r="GO429">
        <v>0</v>
      </c>
      <c r="GP429" t="s">
        <v>0</v>
      </c>
      <c r="GQ429">
        <v>0</v>
      </c>
      <c r="GR429">
        <v>0</v>
      </c>
      <c r="GS429" t="s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2</v>
      </c>
    </row>
    <row r="430" spans="1:207">
      <c r="A430" t="s">
        <v>468</v>
      </c>
      <c r="B430" t="s">
        <v>446</v>
      </c>
      <c r="C430" t="str">
        <f>"281603"</f>
        <v>281603</v>
      </c>
      <c r="D430" t="s">
        <v>355</v>
      </c>
      <c r="E430">
        <v>5</v>
      </c>
      <c r="F430">
        <v>1286</v>
      </c>
      <c r="G430">
        <v>980</v>
      </c>
      <c r="H430">
        <v>524</v>
      </c>
      <c r="I430">
        <v>456</v>
      </c>
      <c r="J430">
        <v>2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456</v>
      </c>
      <c r="T430">
        <v>0</v>
      </c>
      <c r="U430">
        <v>0</v>
      </c>
      <c r="V430">
        <v>456</v>
      </c>
      <c r="W430">
        <v>15</v>
      </c>
      <c r="X430">
        <v>14</v>
      </c>
      <c r="Y430">
        <v>1</v>
      </c>
      <c r="Z430">
        <v>0</v>
      </c>
      <c r="AA430">
        <v>441</v>
      </c>
      <c r="AB430">
        <v>175</v>
      </c>
      <c r="AC430">
        <v>18</v>
      </c>
      <c r="AD430">
        <v>1</v>
      </c>
      <c r="AE430">
        <v>1</v>
      </c>
      <c r="AF430">
        <v>133</v>
      </c>
      <c r="AG430">
        <v>0</v>
      </c>
      <c r="AH430">
        <v>1</v>
      </c>
      <c r="AI430">
        <v>0</v>
      </c>
      <c r="AJ430">
        <v>1</v>
      </c>
      <c r="AK430">
        <v>1</v>
      </c>
      <c r="AL430">
        <v>5</v>
      </c>
      <c r="AM430">
        <v>0</v>
      </c>
      <c r="AN430">
        <v>0</v>
      </c>
      <c r="AO430">
        <v>3</v>
      </c>
      <c r="AP430">
        <v>1</v>
      </c>
      <c r="AQ430">
        <v>1</v>
      </c>
      <c r="AR430">
        <v>2</v>
      </c>
      <c r="AS430">
        <v>0</v>
      </c>
      <c r="AT430">
        <v>5</v>
      </c>
      <c r="AU430">
        <v>2</v>
      </c>
      <c r="AV430">
        <v>0</v>
      </c>
      <c r="AW430">
        <v>175</v>
      </c>
      <c r="AX430">
        <v>47</v>
      </c>
      <c r="AY430">
        <v>14</v>
      </c>
      <c r="AZ430">
        <v>4</v>
      </c>
      <c r="BA430">
        <v>12</v>
      </c>
      <c r="BB430">
        <v>4</v>
      </c>
      <c r="BC430">
        <v>4</v>
      </c>
      <c r="BD430">
        <v>0</v>
      </c>
      <c r="BE430">
        <v>0</v>
      </c>
      <c r="BF430">
        <v>0</v>
      </c>
      <c r="BG430">
        <v>1</v>
      </c>
      <c r="BH430">
        <v>0</v>
      </c>
      <c r="BI430">
        <v>0</v>
      </c>
      <c r="BJ430">
        <v>0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6</v>
      </c>
      <c r="BQ430">
        <v>0</v>
      </c>
      <c r="BR430">
        <v>1</v>
      </c>
      <c r="BS430">
        <v>47</v>
      </c>
      <c r="BT430">
        <v>7</v>
      </c>
      <c r="BU430">
        <v>3</v>
      </c>
      <c r="BV430">
        <v>2</v>
      </c>
      <c r="BW430">
        <v>0</v>
      </c>
      <c r="BX430">
        <v>0</v>
      </c>
      <c r="BY430">
        <v>1</v>
      </c>
      <c r="BZ430">
        <v>0</v>
      </c>
      <c r="CA430">
        <v>0</v>
      </c>
      <c r="CB430">
        <v>0</v>
      </c>
      <c r="CC430">
        <v>0</v>
      </c>
      <c r="CD430">
        <v>1</v>
      </c>
      <c r="CE430">
        <v>7</v>
      </c>
      <c r="CF430">
        <v>19</v>
      </c>
      <c r="CG430">
        <v>5</v>
      </c>
      <c r="CH430">
        <v>1</v>
      </c>
      <c r="CI430">
        <v>1</v>
      </c>
      <c r="CJ430">
        <v>7</v>
      </c>
      <c r="CK430">
        <v>0</v>
      </c>
      <c r="CL430">
        <v>2</v>
      </c>
      <c r="CM430">
        <v>0</v>
      </c>
      <c r="CN430">
        <v>1</v>
      </c>
      <c r="CO430">
        <v>0</v>
      </c>
      <c r="CP430">
        <v>1</v>
      </c>
      <c r="CQ430">
        <v>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19</v>
      </c>
      <c r="DB430">
        <v>121</v>
      </c>
      <c r="DC430">
        <v>3</v>
      </c>
      <c r="DD430">
        <v>0</v>
      </c>
      <c r="DE430">
        <v>2</v>
      </c>
      <c r="DF430">
        <v>109</v>
      </c>
      <c r="DG430">
        <v>0</v>
      </c>
      <c r="DH430">
        <v>0</v>
      </c>
      <c r="DI430">
        <v>1</v>
      </c>
      <c r="DJ430">
        <v>0</v>
      </c>
      <c r="DK430">
        <v>0</v>
      </c>
      <c r="DL430">
        <v>0</v>
      </c>
      <c r="DM430">
        <v>0</v>
      </c>
      <c r="DN430">
        <v>2</v>
      </c>
      <c r="DO430">
        <v>4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121</v>
      </c>
      <c r="DX430">
        <v>23</v>
      </c>
      <c r="DY430">
        <v>9</v>
      </c>
      <c r="DZ430">
        <v>1</v>
      </c>
      <c r="EA430">
        <v>4</v>
      </c>
      <c r="EB430">
        <v>0</v>
      </c>
      <c r="EC430">
        <v>9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23</v>
      </c>
      <c r="ET430">
        <v>30</v>
      </c>
      <c r="EU430">
        <v>14</v>
      </c>
      <c r="EV430">
        <v>0</v>
      </c>
      <c r="EW430">
        <v>3</v>
      </c>
      <c r="EX430">
        <v>1</v>
      </c>
      <c r="EY430">
        <v>1</v>
      </c>
      <c r="EZ430">
        <v>3</v>
      </c>
      <c r="FA430">
        <v>3</v>
      </c>
      <c r="FB430">
        <v>0</v>
      </c>
      <c r="FC430">
        <v>0</v>
      </c>
      <c r="FD430">
        <v>1</v>
      </c>
      <c r="FE430">
        <v>1</v>
      </c>
      <c r="FF430">
        <v>0</v>
      </c>
      <c r="FG430">
        <v>0</v>
      </c>
      <c r="FH430">
        <v>1</v>
      </c>
      <c r="FI430">
        <v>2</v>
      </c>
      <c r="FJ430">
        <v>0</v>
      </c>
      <c r="FK430">
        <v>30</v>
      </c>
      <c r="FL430">
        <v>17</v>
      </c>
      <c r="FM430">
        <v>10</v>
      </c>
      <c r="FN430">
        <v>5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1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1</v>
      </c>
      <c r="GG430">
        <v>17</v>
      </c>
      <c r="GH430">
        <v>2</v>
      </c>
      <c r="GI430">
        <v>2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 t="s">
        <v>0</v>
      </c>
      <c r="GQ430">
        <v>0</v>
      </c>
      <c r="GR430">
        <v>0</v>
      </c>
      <c r="GS430" t="s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2</v>
      </c>
    </row>
    <row r="431" spans="1:207">
      <c r="A431" t="s">
        <v>467</v>
      </c>
      <c r="B431" t="s">
        <v>446</v>
      </c>
      <c r="C431" t="str">
        <f>"281603"</f>
        <v>281603</v>
      </c>
      <c r="D431" t="s">
        <v>357</v>
      </c>
      <c r="E431">
        <v>6</v>
      </c>
      <c r="F431">
        <v>498</v>
      </c>
      <c r="G431">
        <v>380</v>
      </c>
      <c r="H431">
        <v>205</v>
      </c>
      <c r="I431">
        <v>175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175</v>
      </c>
      <c r="T431">
        <v>0</v>
      </c>
      <c r="U431">
        <v>0</v>
      </c>
      <c r="V431">
        <v>175</v>
      </c>
      <c r="W431">
        <v>7</v>
      </c>
      <c r="X431">
        <v>4</v>
      </c>
      <c r="Y431">
        <v>3</v>
      </c>
      <c r="Z431">
        <v>0</v>
      </c>
      <c r="AA431">
        <v>168</v>
      </c>
      <c r="AB431">
        <v>64</v>
      </c>
      <c r="AC431">
        <v>9</v>
      </c>
      <c r="AD431">
        <v>2</v>
      </c>
      <c r="AE431">
        <v>1</v>
      </c>
      <c r="AF431">
        <v>43</v>
      </c>
      <c r="AG431">
        <v>0</v>
      </c>
      <c r="AH431">
        <v>1</v>
      </c>
      <c r="AI431">
        <v>3</v>
      </c>
      <c r="AJ431">
        <v>0</v>
      </c>
      <c r="AK431">
        <v>0</v>
      </c>
      <c r="AL431">
        <v>1</v>
      </c>
      <c r="AM431">
        <v>0</v>
      </c>
      <c r="AN431">
        <v>0</v>
      </c>
      <c r="AO431">
        <v>1</v>
      </c>
      <c r="AP431">
        <v>1</v>
      </c>
      <c r="AQ431">
        <v>0</v>
      </c>
      <c r="AR431">
        <v>1</v>
      </c>
      <c r="AS431">
        <v>0</v>
      </c>
      <c r="AT431">
        <v>1</v>
      </c>
      <c r="AU431">
        <v>0</v>
      </c>
      <c r="AV431">
        <v>0</v>
      </c>
      <c r="AW431">
        <v>64</v>
      </c>
      <c r="AX431">
        <v>17</v>
      </c>
      <c r="AY431">
        <v>6</v>
      </c>
      <c r="AZ431">
        <v>3</v>
      </c>
      <c r="BA431">
        <v>2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0</v>
      </c>
      <c r="BH431">
        <v>0</v>
      </c>
      <c r="BI431">
        <v>0</v>
      </c>
      <c r="BJ431">
        <v>1</v>
      </c>
      <c r="BK431">
        <v>1</v>
      </c>
      <c r="BL431">
        <v>0</v>
      </c>
      <c r="BM431">
        <v>1</v>
      </c>
      <c r="BN431">
        <v>0</v>
      </c>
      <c r="BO431">
        <v>0</v>
      </c>
      <c r="BP431">
        <v>1</v>
      </c>
      <c r="BQ431">
        <v>0</v>
      </c>
      <c r="BR431">
        <v>1</v>
      </c>
      <c r="BS431">
        <v>17</v>
      </c>
      <c r="BT431">
        <v>5</v>
      </c>
      <c r="BU431">
        <v>3</v>
      </c>
      <c r="BV431">
        <v>0</v>
      </c>
      <c r="BW431">
        <v>1</v>
      </c>
      <c r="BX431">
        <v>0</v>
      </c>
      <c r="BY431">
        <v>1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5</v>
      </c>
      <c r="CF431">
        <v>10</v>
      </c>
      <c r="CG431">
        <v>3</v>
      </c>
      <c r="CH431">
        <v>0</v>
      </c>
      <c r="CI431">
        <v>0</v>
      </c>
      <c r="CJ431">
        <v>3</v>
      </c>
      <c r="CK431">
        <v>0</v>
      </c>
      <c r="CL431">
        <v>1</v>
      </c>
      <c r="CM431">
        <v>1</v>
      </c>
      <c r="CN431">
        <v>0</v>
      </c>
      <c r="CO431">
        <v>1</v>
      </c>
      <c r="CP431">
        <v>0</v>
      </c>
      <c r="CQ431">
        <v>0</v>
      </c>
      <c r="CR431">
        <v>1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10</v>
      </c>
      <c r="DB431">
        <v>35</v>
      </c>
      <c r="DC431">
        <v>3</v>
      </c>
      <c r="DD431">
        <v>0</v>
      </c>
      <c r="DE431">
        <v>0</v>
      </c>
      <c r="DF431">
        <v>32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35</v>
      </c>
      <c r="DX431">
        <v>4</v>
      </c>
      <c r="DY431">
        <v>2</v>
      </c>
      <c r="DZ431">
        <v>1</v>
      </c>
      <c r="EA431">
        <v>0</v>
      </c>
      <c r="EB431">
        <v>0</v>
      </c>
      <c r="EC431">
        <v>1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4</v>
      </c>
      <c r="ET431">
        <v>24</v>
      </c>
      <c r="EU431">
        <v>10</v>
      </c>
      <c r="EV431">
        <v>0</v>
      </c>
      <c r="EW431">
        <v>3</v>
      </c>
      <c r="EX431">
        <v>0</v>
      </c>
      <c r="EY431">
        <v>0</v>
      </c>
      <c r="EZ431">
        <v>6</v>
      </c>
      <c r="FA431">
        <v>1</v>
      </c>
      <c r="FB431">
        <v>0</v>
      </c>
      <c r="FC431">
        <v>0</v>
      </c>
      <c r="FD431">
        <v>0</v>
      </c>
      <c r="FE431">
        <v>0</v>
      </c>
      <c r="FF431">
        <v>3</v>
      </c>
      <c r="FG431">
        <v>0</v>
      </c>
      <c r="FH431">
        <v>1</v>
      </c>
      <c r="FI431">
        <v>0</v>
      </c>
      <c r="FJ431">
        <v>0</v>
      </c>
      <c r="FK431">
        <v>24</v>
      </c>
      <c r="FL431">
        <v>8</v>
      </c>
      <c r="FM431">
        <v>2</v>
      </c>
      <c r="FN431">
        <v>0</v>
      </c>
      <c r="FO431">
        <v>0</v>
      </c>
      <c r="FP431">
        <v>0</v>
      </c>
      <c r="FQ431">
        <v>2</v>
      </c>
      <c r="FR431">
        <v>0</v>
      </c>
      <c r="FS431">
        <v>0</v>
      </c>
      <c r="FT431">
        <v>1</v>
      </c>
      <c r="FU431">
        <v>1</v>
      </c>
      <c r="FV431">
        <v>0</v>
      </c>
      <c r="FW431">
        <v>0</v>
      </c>
      <c r="FX431">
        <v>0</v>
      </c>
      <c r="FY431">
        <v>0</v>
      </c>
      <c r="FZ431">
        <v>1</v>
      </c>
      <c r="GA431">
        <v>0</v>
      </c>
      <c r="GB431">
        <v>0</v>
      </c>
      <c r="GC431">
        <v>0</v>
      </c>
      <c r="GD431">
        <v>0</v>
      </c>
      <c r="GE431">
        <v>1</v>
      </c>
      <c r="GF431">
        <v>0</v>
      </c>
      <c r="GG431">
        <v>8</v>
      </c>
      <c r="GH431">
        <v>1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 t="s">
        <v>0</v>
      </c>
      <c r="GQ431">
        <v>0</v>
      </c>
      <c r="GR431">
        <v>0</v>
      </c>
      <c r="GS431" t="s">
        <v>0</v>
      </c>
      <c r="GT431">
        <v>0</v>
      </c>
      <c r="GU431">
        <v>0</v>
      </c>
      <c r="GV431">
        <v>1</v>
      </c>
      <c r="GW431">
        <v>0</v>
      </c>
      <c r="GX431">
        <v>0</v>
      </c>
      <c r="GY431">
        <v>1</v>
      </c>
    </row>
    <row r="432" spans="1:207">
      <c r="A432" t="s">
        <v>466</v>
      </c>
      <c r="B432" t="s">
        <v>446</v>
      </c>
      <c r="C432" t="str">
        <f>"281603"</f>
        <v>281603</v>
      </c>
      <c r="D432" t="s">
        <v>465</v>
      </c>
      <c r="E432">
        <v>7</v>
      </c>
      <c r="F432">
        <v>755</v>
      </c>
      <c r="G432">
        <v>580</v>
      </c>
      <c r="H432">
        <v>385</v>
      </c>
      <c r="I432">
        <v>195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195</v>
      </c>
      <c r="T432">
        <v>0</v>
      </c>
      <c r="U432">
        <v>0</v>
      </c>
      <c r="V432">
        <v>195</v>
      </c>
      <c r="W432">
        <v>7</v>
      </c>
      <c r="X432">
        <v>5</v>
      </c>
      <c r="Y432">
        <v>1</v>
      </c>
      <c r="Z432">
        <v>0</v>
      </c>
      <c r="AA432">
        <v>188</v>
      </c>
      <c r="AB432">
        <v>79</v>
      </c>
      <c r="AC432">
        <v>9</v>
      </c>
      <c r="AD432">
        <v>0</v>
      </c>
      <c r="AE432">
        <v>2</v>
      </c>
      <c r="AF432">
        <v>58</v>
      </c>
      <c r="AG432">
        <v>0</v>
      </c>
      <c r="AH432">
        <v>1</v>
      </c>
      <c r="AI432">
        <v>0</v>
      </c>
      <c r="AJ432">
        <v>1</v>
      </c>
      <c r="AK432">
        <v>0</v>
      </c>
      <c r="AL432">
        <v>1</v>
      </c>
      <c r="AM432">
        <v>2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4</v>
      </c>
      <c r="AU432">
        <v>0</v>
      </c>
      <c r="AV432">
        <v>0</v>
      </c>
      <c r="AW432">
        <v>79</v>
      </c>
      <c r="AX432">
        <v>20</v>
      </c>
      <c r="AY432">
        <v>4</v>
      </c>
      <c r="AZ432">
        <v>0</v>
      </c>
      <c r="BA432">
        <v>7</v>
      </c>
      <c r="BB432">
        <v>0</v>
      </c>
      <c r="BC432">
        <v>1</v>
      </c>
      <c r="BD432">
        <v>0</v>
      </c>
      <c r="BE432">
        <v>0</v>
      </c>
      <c r="BF432">
        <v>1</v>
      </c>
      <c r="BG432">
        <v>0</v>
      </c>
      <c r="BH432">
        <v>2</v>
      </c>
      <c r="BI432">
        <v>0</v>
      </c>
      <c r="BJ432">
        <v>0</v>
      </c>
      <c r="BK432">
        <v>0</v>
      </c>
      <c r="BL432">
        <v>0</v>
      </c>
      <c r="BM432">
        <v>1</v>
      </c>
      <c r="BN432">
        <v>1</v>
      </c>
      <c r="BO432">
        <v>0</v>
      </c>
      <c r="BP432">
        <v>3</v>
      </c>
      <c r="BQ432">
        <v>0</v>
      </c>
      <c r="BR432">
        <v>0</v>
      </c>
      <c r="BS432">
        <v>20</v>
      </c>
      <c r="BT432">
        <v>10</v>
      </c>
      <c r="BU432">
        <v>4</v>
      </c>
      <c r="BV432">
        <v>2</v>
      </c>
      <c r="BW432">
        <v>1</v>
      </c>
      <c r="BX432">
        <v>0</v>
      </c>
      <c r="BY432">
        <v>1</v>
      </c>
      <c r="BZ432">
        <v>1</v>
      </c>
      <c r="CA432">
        <v>0</v>
      </c>
      <c r="CB432">
        <v>0</v>
      </c>
      <c r="CC432">
        <v>0</v>
      </c>
      <c r="CD432">
        <v>1</v>
      </c>
      <c r="CE432">
        <v>10</v>
      </c>
      <c r="CF432">
        <v>2</v>
      </c>
      <c r="CG432">
        <v>0</v>
      </c>
      <c r="CH432">
        <v>1</v>
      </c>
      <c r="CI432">
        <v>0</v>
      </c>
      <c r="CJ432">
        <v>0</v>
      </c>
      <c r="CK432">
        <v>0</v>
      </c>
      <c r="CL432">
        <v>1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2</v>
      </c>
      <c r="DB432">
        <v>46</v>
      </c>
      <c r="DC432">
        <v>1</v>
      </c>
      <c r="DD432">
        <v>0</v>
      </c>
      <c r="DE432">
        <v>1</v>
      </c>
      <c r="DF432">
        <v>42</v>
      </c>
      <c r="DG432">
        <v>0</v>
      </c>
      <c r="DH432">
        <v>0</v>
      </c>
      <c r="DI432">
        <v>1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1</v>
      </c>
      <c r="DV432">
        <v>0</v>
      </c>
      <c r="DW432">
        <v>46</v>
      </c>
      <c r="DX432">
        <v>6</v>
      </c>
      <c r="DY432">
        <v>1</v>
      </c>
      <c r="DZ432">
        <v>0</v>
      </c>
      <c r="EA432">
        <v>0</v>
      </c>
      <c r="EB432">
        <v>1</v>
      </c>
      <c r="EC432">
        <v>3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1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6</v>
      </c>
      <c r="ET432">
        <v>17</v>
      </c>
      <c r="EU432">
        <v>9</v>
      </c>
      <c r="EV432">
        <v>1</v>
      </c>
      <c r="EW432">
        <v>0</v>
      </c>
      <c r="EX432">
        <v>1</v>
      </c>
      <c r="EY432">
        <v>1</v>
      </c>
      <c r="EZ432">
        <v>1</v>
      </c>
      <c r="FA432">
        <v>1</v>
      </c>
      <c r="FB432">
        <v>0</v>
      </c>
      <c r="FC432">
        <v>0</v>
      </c>
      <c r="FD432">
        <v>1</v>
      </c>
      <c r="FE432">
        <v>0</v>
      </c>
      <c r="FF432">
        <v>0</v>
      </c>
      <c r="FG432">
        <v>0</v>
      </c>
      <c r="FH432">
        <v>1</v>
      </c>
      <c r="FI432">
        <v>0</v>
      </c>
      <c r="FJ432">
        <v>1</v>
      </c>
      <c r="FK432">
        <v>17</v>
      </c>
      <c r="FL432">
        <v>5</v>
      </c>
      <c r="FM432">
        <v>4</v>
      </c>
      <c r="FN432">
        <v>0</v>
      </c>
      <c r="FO432">
        <v>0</v>
      </c>
      <c r="FP432">
        <v>0</v>
      </c>
      <c r="FQ432">
        <v>1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5</v>
      </c>
      <c r="GH432">
        <v>3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1</v>
      </c>
      <c r="GO432">
        <v>0</v>
      </c>
      <c r="GP432" t="s">
        <v>0</v>
      </c>
      <c r="GQ432">
        <v>0</v>
      </c>
      <c r="GR432">
        <v>0</v>
      </c>
      <c r="GS432" t="s">
        <v>0</v>
      </c>
      <c r="GT432">
        <v>0</v>
      </c>
      <c r="GU432">
        <v>1</v>
      </c>
      <c r="GV432">
        <v>0</v>
      </c>
      <c r="GW432">
        <v>0</v>
      </c>
      <c r="GX432">
        <v>0</v>
      </c>
      <c r="GY432">
        <v>2</v>
      </c>
    </row>
    <row r="433" spans="1:207">
      <c r="A433" t="s">
        <v>464</v>
      </c>
      <c r="B433" t="s">
        <v>446</v>
      </c>
      <c r="C433" t="str">
        <f>"281603"</f>
        <v>281603</v>
      </c>
      <c r="D433" t="s">
        <v>463</v>
      </c>
      <c r="E433">
        <v>8</v>
      </c>
      <c r="F433">
        <v>1072</v>
      </c>
      <c r="G433">
        <v>820</v>
      </c>
      <c r="H433">
        <v>405</v>
      </c>
      <c r="I433">
        <v>415</v>
      </c>
      <c r="J433">
        <v>0</v>
      </c>
      <c r="K433">
        <v>13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415</v>
      </c>
      <c r="T433">
        <v>0</v>
      </c>
      <c r="U433">
        <v>0</v>
      </c>
      <c r="V433">
        <v>415</v>
      </c>
      <c r="W433">
        <v>15</v>
      </c>
      <c r="X433">
        <v>10</v>
      </c>
      <c r="Y433">
        <v>5</v>
      </c>
      <c r="Z433">
        <v>0</v>
      </c>
      <c r="AA433">
        <v>400</v>
      </c>
      <c r="AB433">
        <v>151</v>
      </c>
      <c r="AC433">
        <v>12</v>
      </c>
      <c r="AD433">
        <v>8</v>
      </c>
      <c r="AE433">
        <v>4</v>
      </c>
      <c r="AF433">
        <v>112</v>
      </c>
      <c r="AG433">
        <v>0</v>
      </c>
      <c r="AH433">
        <v>0</v>
      </c>
      <c r="AI433">
        <v>2</v>
      </c>
      <c r="AJ433">
        <v>0</v>
      </c>
      <c r="AK433">
        <v>0</v>
      </c>
      <c r="AL433">
        <v>4</v>
      </c>
      <c r="AM433">
        <v>0</v>
      </c>
      <c r="AN433">
        <v>0</v>
      </c>
      <c r="AO433">
        <v>1</v>
      </c>
      <c r="AP433">
        <v>1</v>
      </c>
      <c r="AQ433">
        <v>0</v>
      </c>
      <c r="AR433">
        <v>1</v>
      </c>
      <c r="AS433">
        <v>0</v>
      </c>
      <c r="AT433">
        <v>2</v>
      </c>
      <c r="AU433">
        <v>0</v>
      </c>
      <c r="AV433">
        <v>4</v>
      </c>
      <c r="AW433">
        <v>151</v>
      </c>
      <c r="AX433">
        <v>58</v>
      </c>
      <c r="AY433">
        <v>17</v>
      </c>
      <c r="AZ433">
        <v>4</v>
      </c>
      <c r="BA433">
        <v>20</v>
      </c>
      <c r="BB433">
        <v>4</v>
      </c>
      <c r="BC433">
        <v>3</v>
      </c>
      <c r="BD433">
        <v>0</v>
      </c>
      <c r="BE433">
        <v>0</v>
      </c>
      <c r="BF433">
        <v>0</v>
      </c>
      <c r="BG433">
        <v>1</v>
      </c>
      <c r="BH433">
        <v>2</v>
      </c>
      <c r="BI433">
        <v>1</v>
      </c>
      <c r="BJ433">
        <v>1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4</v>
      </c>
      <c r="BQ433">
        <v>0</v>
      </c>
      <c r="BR433">
        <v>1</v>
      </c>
      <c r="BS433">
        <v>58</v>
      </c>
      <c r="BT433">
        <v>8</v>
      </c>
      <c r="BU433">
        <v>5</v>
      </c>
      <c r="BV433">
        <v>0</v>
      </c>
      <c r="BW433">
        <v>0</v>
      </c>
      <c r="BX433">
        <v>0</v>
      </c>
      <c r="BY433">
        <v>1</v>
      </c>
      <c r="BZ433">
        <v>0</v>
      </c>
      <c r="CA433">
        <v>2</v>
      </c>
      <c r="CB433">
        <v>0</v>
      </c>
      <c r="CC433">
        <v>0</v>
      </c>
      <c r="CD433">
        <v>0</v>
      </c>
      <c r="CE433">
        <v>8</v>
      </c>
      <c r="CF433">
        <v>19</v>
      </c>
      <c r="CG433">
        <v>11</v>
      </c>
      <c r="CH433">
        <v>0</v>
      </c>
      <c r="CI433">
        <v>1</v>
      </c>
      <c r="CJ433">
        <v>0</v>
      </c>
      <c r="CK433">
        <v>0</v>
      </c>
      <c r="CL433">
        <v>1</v>
      </c>
      <c r="CM433">
        <v>0</v>
      </c>
      <c r="CN433">
        <v>0</v>
      </c>
      <c r="CO433">
        <v>0</v>
      </c>
      <c r="CP433">
        <v>2</v>
      </c>
      <c r="CQ433">
        <v>0</v>
      </c>
      <c r="CR433">
        <v>0</v>
      </c>
      <c r="CS433">
        <v>0</v>
      </c>
      <c r="CT433">
        <v>3</v>
      </c>
      <c r="CU433">
        <v>1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19</v>
      </c>
      <c r="DB433">
        <v>111</v>
      </c>
      <c r="DC433">
        <v>1</v>
      </c>
      <c r="DD433">
        <v>2</v>
      </c>
      <c r="DE433">
        <v>0</v>
      </c>
      <c r="DF433">
        <v>103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5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111</v>
      </c>
      <c r="DX433">
        <v>21</v>
      </c>
      <c r="DY433">
        <v>7</v>
      </c>
      <c r="DZ433">
        <v>0</v>
      </c>
      <c r="EA433">
        <v>3</v>
      </c>
      <c r="EB433">
        <v>0</v>
      </c>
      <c r="EC433">
        <v>8</v>
      </c>
      <c r="ED433">
        <v>0</v>
      </c>
      <c r="EE433">
        <v>0</v>
      </c>
      <c r="EF433">
        <v>1</v>
      </c>
      <c r="EG433">
        <v>0</v>
      </c>
      <c r="EH433">
        <v>0</v>
      </c>
      <c r="EI433">
        <v>0</v>
      </c>
      <c r="EJ433">
        <v>0</v>
      </c>
      <c r="EK433">
        <v>2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21</v>
      </c>
      <c r="ET433">
        <v>23</v>
      </c>
      <c r="EU433">
        <v>12</v>
      </c>
      <c r="EV433">
        <v>0</v>
      </c>
      <c r="EW433">
        <v>2</v>
      </c>
      <c r="EX433">
        <v>1</v>
      </c>
      <c r="EY433">
        <v>0</v>
      </c>
      <c r="EZ433">
        <v>0</v>
      </c>
      <c r="FA433">
        <v>1</v>
      </c>
      <c r="FB433">
        <v>0</v>
      </c>
      <c r="FC433">
        <v>1</v>
      </c>
      <c r="FD433">
        <v>1</v>
      </c>
      <c r="FE433">
        <v>3</v>
      </c>
      <c r="FF433">
        <v>0</v>
      </c>
      <c r="FG433">
        <v>0</v>
      </c>
      <c r="FH433">
        <v>1</v>
      </c>
      <c r="FI433">
        <v>0</v>
      </c>
      <c r="FJ433">
        <v>1</v>
      </c>
      <c r="FK433">
        <v>23</v>
      </c>
      <c r="FL433">
        <v>8</v>
      </c>
      <c r="FM433">
        <v>5</v>
      </c>
      <c r="FN433">
        <v>1</v>
      </c>
      <c r="FO433">
        <v>0</v>
      </c>
      <c r="FP433">
        <v>0</v>
      </c>
      <c r="FQ433">
        <v>0</v>
      </c>
      <c r="FR433">
        <v>0</v>
      </c>
      <c r="FS433">
        <v>2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8</v>
      </c>
      <c r="GH433">
        <v>1</v>
      </c>
      <c r="GI433">
        <v>1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 t="s">
        <v>0</v>
      </c>
      <c r="GQ433">
        <v>0</v>
      </c>
      <c r="GR433">
        <v>0</v>
      </c>
      <c r="GS433" t="s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1</v>
      </c>
    </row>
    <row r="434" spans="1:207">
      <c r="A434" t="s">
        <v>462</v>
      </c>
      <c r="B434" t="s">
        <v>446</v>
      </c>
      <c r="C434" t="str">
        <f>"281603"</f>
        <v>281603</v>
      </c>
      <c r="D434" t="s">
        <v>461</v>
      </c>
      <c r="E434">
        <v>9</v>
      </c>
      <c r="F434">
        <v>1882</v>
      </c>
      <c r="G434">
        <v>1469</v>
      </c>
      <c r="H434">
        <v>591</v>
      </c>
      <c r="I434">
        <v>878</v>
      </c>
      <c r="J434">
        <v>0</v>
      </c>
      <c r="K434">
        <v>6</v>
      </c>
      <c r="L434">
        <v>2</v>
      </c>
      <c r="M434">
        <v>2</v>
      </c>
      <c r="N434">
        <v>1</v>
      </c>
      <c r="O434">
        <v>0</v>
      </c>
      <c r="P434">
        <v>0</v>
      </c>
      <c r="Q434">
        <v>0</v>
      </c>
      <c r="R434">
        <v>1</v>
      </c>
      <c r="S434">
        <v>879</v>
      </c>
      <c r="T434">
        <v>1</v>
      </c>
      <c r="U434">
        <v>0</v>
      </c>
      <c r="V434">
        <v>879</v>
      </c>
      <c r="W434">
        <v>40</v>
      </c>
      <c r="X434">
        <v>26</v>
      </c>
      <c r="Y434">
        <v>14</v>
      </c>
      <c r="Z434">
        <v>0</v>
      </c>
      <c r="AA434">
        <v>839</v>
      </c>
      <c r="AB434">
        <v>383</v>
      </c>
      <c r="AC434">
        <v>49</v>
      </c>
      <c r="AD434">
        <v>4</v>
      </c>
      <c r="AE434">
        <v>11</v>
      </c>
      <c r="AF434">
        <v>263</v>
      </c>
      <c r="AG434">
        <v>1</v>
      </c>
      <c r="AH434">
        <v>2</v>
      </c>
      <c r="AI434">
        <v>0</v>
      </c>
      <c r="AJ434">
        <v>1</v>
      </c>
      <c r="AK434">
        <v>7</v>
      </c>
      <c r="AL434">
        <v>21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2</v>
      </c>
      <c r="AS434">
        <v>4</v>
      </c>
      <c r="AT434">
        <v>12</v>
      </c>
      <c r="AU434">
        <v>3</v>
      </c>
      <c r="AV434">
        <v>2</v>
      </c>
      <c r="AW434">
        <v>383</v>
      </c>
      <c r="AX434">
        <v>168</v>
      </c>
      <c r="AY434">
        <v>30</v>
      </c>
      <c r="AZ434">
        <v>20</v>
      </c>
      <c r="BA434">
        <v>64</v>
      </c>
      <c r="BB434">
        <v>4</v>
      </c>
      <c r="BC434">
        <v>11</v>
      </c>
      <c r="BD434">
        <v>0</v>
      </c>
      <c r="BE434">
        <v>0</v>
      </c>
      <c r="BF434">
        <v>0</v>
      </c>
      <c r="BG434">
        <v>12</v>
      </c>
      <c r="BH434">
        <v>0</v>
      </c>
      <c r="BI434">
        <v>1</v>
      </c>
      <c r="BJ434">
        <v>0</v>
      </c>
      <c r="BK434">
        <v>3</v>
      </c>
      <c r="BL434">
        <v>2</v>
      </c>
      <c r="BM434">
        <v>1</v>
      </c>
      <c r="BN434">
        <v>1</v>
      </c>
      <c r="BO434">
        <v>0</v>
      </c>
      <c r="BP434">
        <v>17</v>
      </c>
      <c r="BQ434">
        <v>1</v>
      </c>
      <c r="BR434">
        <v>1</v>
      </c>
      <c r="BS434">
        <v>168</v>
      </c>
      <c r="BT434">
        <v>20</v>
      </c>
      <c r="BU434">
        <v>10</v>
      </c>
      <c r="BV434">
        <v>1</v>
      </c>
      <c r="BW434">
        <v>0</v>
      </c>
      <c r="BX434">
        <v>1</v>
      </c>
      <c r="BY434">
        <v>3</v>
      </c>
      <c r="BZ434">
        <v>2</v>
      </c>
      <c r="CA434">
        <v>0</v>
      </c>
      <c r="CB434">
        <v>0</v>
      </c>
      <c r="CC434">
        <v>1</v>
      </c>
      <c r="CD434">
        <v>2</v>
      </c>
      <c r="CE434">
        <v>20</v>
      </c>
      <c r="CF434">
        <v>36</v>
      </c>
      <c r="CG434">
        <v>20</v>
      </c>
      <c r="CH434">
        <v>2</v>
      </c>
      <c r="CI434">
        <v>0</v>
      </c>
      <c r="CJ434">
        <v>2</v>
      </c>
      <c r="CK434">
        <v>0</v>
      </c>
      <c r="CL434">
        <v>0</v>
      </c>
      <c r="CM434">
        <v>0</v>
      </c>
      <c r="CN434">
        <v>0</v>
      </c>
      <c r="CO434">
        <v>4</v>
      </c>
      <c r="CP434">
        <v>1</v>
      </c>
      <c r="CQ434">
        <v>0</v>
      </c>
      <c r="CR434">
        <v>1</v>
      </c>
      <c r="CS434">
        <v>0</v>
      </c>
      <c r="CT434">
        <v>2</v>
      </c>
      <c r="CU434">
        <v>0</v>
      </c>
      <c r="CV434">
        <v>0</v>
      </c>
      <c r="CW434">
        <v>2</v>
      </c>
      <c r="CX434">
        <v>1</v>
      </c>
      <c r="CY434">
        <v>0</v>
      </c>
      <c r="CZ434">
        <v>1</v>
      </c>
      <c r="DA434">
        <v>36</v>
      </c>
      <c r="DB434">
        <v>91</v>
      </c>
      <c r="DC434">
        <v>6</v>
      </c>
      <c r="DD434">
        <v>2</v>
      </c>
      <c r="DE434">
        <v>0</v>
      </c>
      <c r="DF434">
        <v>81</v>
      </c>
      <c r="DG434">
        <v>1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91</v>
      </c>
      <c r="DX434">
        <v>65</v>
      </c>
      <c r="DY434">
        <v>35</v>
      </c>
      <c r="DZ434">
        <v>1</v>
      </c>
      <c r="EA434">
        <v>3</v>
      </c>
      <c r="EB434">
        <v>0</v>
      </c>
      <c r="EC434">
        <v>21</v>
      </c>
      <c r="ED434">
        <v>0</v>
      </c>
      <c r="EE434">
        <v>1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1</v>
      </c>
      <c r="EL434">
        <v>0</v>
      </c>
      <c r="EM434">
        <v>1</v>
      </c>
      <c r="EN434">
        <v>0</v>
      </c>
      <c r="EO434">
        <v>0</v>
      </c>
      <c r="EP434">
        <v>1</v>
      </c>
      <c r="EQ434">
        <v>0</v>
      </c>
      <c r="ER434">
        <v>1</v>
      </c>
      <c r="ES434">
        <v>65</v>
      </c>
      <c r="ET434">
        <v>48</v>
      </c>
      <c r="EU434">
        <v>22</v>
      </c>
      <c r="EV434">
        <v>0</v>
      </c>
      <c r="EW434">
        <v>4</v>
      </c>
      <c r="EX434">
        <v>7</v>
      </c>
      <c r="EY434">
        <v>1</v>
      </c>
      <c r="EZ434">
        <v>1</v>
      </c>
      <c r="FA434">
        <v>3</v>
      </c>
      <c r="FB434">
        <v>2</v>
      </c>
      <c r="FC434">
        <v>1</v>
      </c>
      <c r="FD434">
        <v>3</v>
      </c>
      <c r="FE434">
        <v>0</v>
      </c>
      <c r="FF434">
        <v>0</v>
      </c>
      <c r="FG434">
        <v>1</v>
      </c>
      <c r="FH434">
        <v>0</v>
      </c>
      <c r="FI434">
        <v>2</v>
      </c>
      <c r="FJ434">
        <v>1</v>
      </c>
      <c r="FK434">
        <v>48</v>
      </c>
      <c r="FL434">
        <v>24</v>
      </c>
      <c r="FM434">
        <v>13</v>
      </c>
      <c r="FN434">
        <v>5</v>
      </c>
      <c r="FO434">
        <v>0</v>
      </c>
      <c r="FP434">
        <v>1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1</v>
      </c>
      <c r="FX434">
        <v>0</v>
      </c>
      <c r="FY434">
        <v>0</v>
      </c>
      <c r="FZ434">
        <v>1</v>
      </c>
      <c r="GA434">
        <v>1</v>
      </c>
      <c r="GB434">
        <v>0</v>
      </c>
      <c r="GC434">
        <v>0</v>
      </c>
      <c r="GD434">
        <v>0</v>
      </c>
      <c r="GE434">
        <v>1</v>
      </c>
      <c r="GF434">
        <v>1</v>
      </c>
      <c r="GG434">
        <v>24</v>
      </c>
      <c r="GH434">
        <v>4</v>
      </c>
      <c r="GI434">
        <v>4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 t="s">
        <v>0</v>
      </c>
      <c r="GQ434">
        <v>0</v>
      </c>
      <c r="GR434">
        <v>0</v>
      </c>
      <c r="GS434" t="s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4</v>
      </c>
    </row>
    <row r="435" spans="1:207">
      <c r="A435" t="s">
        <v>460</v>
      </c>
      <c r="B435" t="s">
        <v>446</v>
      </c>
      <c r="C435" t="str">
        <f>"281603"</f>
        <v>281603</v>
      </c>
      <c r="D435" t="s">
        <v>458</v>
      </c>
      <c r="E435">
        <v>10</v>
      </c>
      <c r="F435">
        <v>1999</v>
      </c>
      <c r="G435">
        <v>1550</v>
      </c>
      <c r="H435">
        <v>763</v>
      </c>
      <c r="I435">
        <v>787</v>
      </c>
      <c r="J435">
        <v>0</v>
      </c>
      <c r="K435">
        <v>4</v>
      </c>
      <c r="L435">
        <v>2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787</v>
      </c>
      <c r="T435">
        <v>1</v>
      </c>
      <c r="U435">
        <v>0</v>
      </c>
      <c r="V435">
        <v>787</v>
      </c>
      <c r="W435">
        <v>39</v>
      </c>
      <c r="X435">
        <v>34</v>
      </c>
      <c r="Y435">
        <v>5</v>
      </c>
      <c r="Z435">
        <v>0</v>
      </c>
      <c r="AA435">
        <v>748</v>
      </c>
      <c r="AB435">
        <v>349</v>
      </c>
      <c r="AC435">
        <v>29</v>
      </c>
      <c r="AD435">
        <v>3</v>
      </c>
      <c r="AE435">
        <v>13</v>
      </c>
      <c r="AF435">
        <v>265</v>
      </c>
      <c r="AG435">
        <v>0</v>
      </c>
      <c r="AH435">
        <v>2</v>
      </c>
      <c r="AI435">
        <v>5</v>
      </c>
      <c r="AJ435">
        <v>2</v>
      </c>
      <c r="AK435">
        <v>1</v>
      </c>
      <c r="AL435">
        <v>12</v>
      </c>
      <c r="AM435">
        <v>3</v>
      </c>
      <c r="AN435">
        <v>0</v>
      </c>
      <c r="AO435">
        <v>0</v>
      </c>
      <c r="AP435">
        <v>1</v>
      </c>
      <c r="AQ435">
        <v>2</v>
      </c>
      <c r="AR435">
        <v>3</v>
      </c>
      <c r="AS435">
        <v>0</v>
      </c>
      <c r="AT435">
        <v>3</v>
      </c>
      <c r="AU435">
        <v>2</v>
      </c>
      <c r="AV435">
        <v>3</v>
      </c>
      <c r="AW435">
        <v>349</v>
      </c>
      <c r="AX435">
        <v>127</v>
      </c>
      <c r="AY435">
        <v>28</v>
      </c>
      <c r="AZ435">
        <v>16</v>
      </c>
      <c r="BA435">
        <v>42</v>
      </c>
      <c r="BB435">
        <v>9</v>
      </c>
      <c r="BC435">
        <v>5</v>
      </c>
      <c r="BD435">
        <v>1</v>
      </c>
      <c r="BE435">
        <v>1</v>
      </c>
      <c r="BF435">
        <v>0</v>
      </c>
      <c r="BG435">
        <v>3</v>
      </c>
      <c r="BH435">
        <v>0</v>
      </c>
      <c r="BI435">
        <v>3</v>
      </c>
      <c r="BJ435">
        <v>0</v>
      </c>
      <c r="BK435">
        <v>2</v>
      </c>
      <c r="BL435">
        <v>1</v>
      </c>
      <c r="BM435">
        <v>1</v>
      </c>
      <c r="BN435">
        <v>0</v>
      </c>
      <c r="BO435">
        <v>0</v>
      </c>
      <c r="BP435">
        <v>14</v>
      </c>
      <c r="BQ435">
        <v>0</v>
      </c>
      <c r="BR435">
        <v>1</v>
      </c>
      <c r="BS435">
        <v>127</v>
      </c>
      <c r="BT435">
        <v>15</v>
      </c>
      <c r="BU435">
        <v>4</v>
      </c>
      <c r="BV435">
        <v>5</v>
      </c>
      <c r="BW435">
        <v>0</v>
      </c>
      <c r="BX435">
        <v>1</v>
      </c>
      <c r="BY435">
        <v>0</v>
      </c>
      <c r="BZ435">
        <v>2</v>
      </c>
      <c r="CA435">
        <v>1</v>
      </c>
      <c r="CB435">
        <v>0</v>
      </c>
      <c r="CC435">
        <v>1</v>
      </c>
      <c r="CD435">
        <v>1</v>
      </c>
      <c r="CE435">
        <v>15</v>
      </c>
      <c r="CF435">
        <v>28</v>
      </c>
      <c r="CG435">
        <v>14</v>
      </c>
      <c r="CH435">
        <v>1</v>
      </c>
      <c r="CI435">
        <v>0</v>
      </c>
      <c r="CJ435">
        <v>7</v>
      </c>
      <c r="CK435">
        <v>0</v>
      </c>
      <c r="CL435">
        <v>0</v>
      </c>
      <c r="CM435">
        <v>0</v>
      </c>
      <c r="CN435">
        <v>0</v>
      </c>
      <c r="CO435">
        <v>1</v>
      </c>
      <c r="CP435">
        <v>1</v>
      </c>
      <c r="CQ435">
        <v>0</v>
      </c>
      <c r="CR435">
        <v>0</v>
      </c>
      <c r="CS435">
        <v>0</v>
      </c>
      <c r="CT435">
        <v>2</v>
      </c>
      <c r="CU435">
        <v>1</v>
      </c>
      <c r="CV435">
        <v>0</v>
      </c>
      <c r="CW435">
        <v>0</v>
      </c>
      <c r="CX435">
        <v>0</v>
      </c>
      <c r="CY435">
        <v>0</v>
      </c>
      <c r="CZ435">
        <v>1</v>
      </c>
      <c r="DA435">
        <v>28</v>
      </c>
      <c r="DB435">
        <v>74</v>
      </c>
      <c r="DC435">
        <v>3</v>
      </c>
      <c r="DD435">
        <v>2</v>
      </c>
      <c r="DE435">
        <v>0</v>
      </c>
      <c r="DF435">
        <v>64</v>
      </c>
      <c r="DG435">
        <v>1</v>
      </c>
      <c r="DH435">
        <v>2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1</v>
      </c>
      <c r="DO435">
        <v>1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74</v>
      </c>
      <c r="DX435">
        <v>56</v>
      </c>
      <c r="DY435">
        <v>22</v>
      </c>
      <c r="DZ435">
        <v>2</v>
      </c>
      <c r="EA435">
        <v>2</v>
      </c>
      <c r="EB435">
        <v>1</v>
      </c>
      <c r="EC435">
        <v>27</v>
      </c>
      <c r="ED435">
        <v>1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1</v>
      </c>
      <c r="ES435">
        <v>56</v>
      </c>
      <c r="ET435">
        <v>71</v>
      </c>
      <c r="EU435">
        <v>30</v>
      </c>
      <c r="EV435">
        <v>7</v>
      </c>
      <c r="EW435">
        <v>6</v>
      </c>
      <c r="EX435">
        <v>6</v>
      </c>
      <c r="EY435">
        <v>0</v>
      </c>
      <c r="EZ435">
        <v>5</v>
      </c>
      <c r="FA435">
        <v>5</v>
      </c>
      <c r="FB435">
        <v>1</v>
      </c>
      <c r="FC435">
        <v>1</v>
      </c>
      <c r="FD435">
        <v>1</v>
      </c>
      <c r="FE435">
        <v>2</v>
      </c>
      <c r="FF435">
        <v>1</v>
      </c>
      <c r="FG435">
        <v>2</v>
      </c>
      <c r="FH435">
        <v>1</v>
      </c>
      <c r="FI435">
        <v>2</v>
      </c>
      <c r="FJ435">
        <v>1</v>
      </c>
      <c r="FK435">
        <v>71</v>
      </c>
      <c r="FL435">
        <v>21</v>
      </c>
      <c r="FM435">
        <v>11</v>
      </c>
      <c r="FN435">
        <v>4</v>
      </c>
      <c r="FO435">
        <v>0</v>
      </c>
      <c r="FP435">
        <v>2</v>
      </c>
      <c r="FQ435">
        <v>0</v>
      </c>
      <c r="FR435">
        <v>0</v>
      </c>
      <c r="FS435">
        <v>0</v>
      </c>
      <c r="FT435">
        <v>1</v>
      </c>
      <c r="FU435">
        <v>0</v>
      </c>
      <c r="FV435">
        <v>0</v>
      </c>
      <c r="FW435">
        <v>0</v>
      </c>
      <c r="FX435">
        <v>0</v>
      </c>
      <c r="FY435">
        <v>1</v>
      </c>
      <c r="FZ435">
        <v>0</v>
      </c>
      <c r="GA435">
        <v>2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21</v>
      </c>
      <c r="GH435">
        <v>7</v>
      </c>
      <c r="GI435">
        <v>5</v>
      </c>
      <c r="GJ435">
        <v>0</v>
      </c>
      <c r="GK435">
        <v>0</v>
      </c>
      <c r="GL435">
        <v>1</v>
      </c>
      <c r="GM435">
        <v>1</v>
      </c>
      <c r="GN435">
        <v>0</v>
      </c>
      <c r="GO435">
        <v>0</v>
      </c>
      <c r="GP435" t="s">
        <v>0</v>
      </c>
      <c r="GQ435">
        <v>0</v>
      </c>
      <c r="GR435">
        <v>0</v>
      </c>
      <c r="GS435" t="s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7</v>
      </c>
    </row>
    <row r="436" spans="1:207">
      <c r="A436" t="s">
        <v>459</v>
      </c>
      <c r="B436" t="s">
        <v>446</v>
      </c>
      <c r="C436" t="str">
        <f>"281603"</f>
        <v>281603</v>
      </c>
      <c r="D436" t="s">
        <v>458</v>
      </c>
      <c r="E436">
        <v>11</v>
      </c>
      <c r="F436">
        <v>1043</v>
      </c>
      <c r="G436">
        <v>810</v>
      </c>
      <c r="H436">
        <v>370</v>
      </c>
      <c r="I436">
        <v>440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440</v>
      </c>
      <c r="T436">
        <v>0</v>
      </c>
      <c r="U436">
        <v>0</v>
      </c>
      <c r="V436">
        <v>440</v>
      </c>
      <c r="W436">
        <v>9</v>
      </c>
      <c r="X436">
        <v>6</v>
      </c>
      <c r="Y436">
        <v>3</v>
      </c>
      <c r="Z436">
        <v>0</v>
      </c>
      <c r="AA436">
        <v>431</v>
      </c>
      <c r="AB436">
        <v>162</v>
      </c>
      <c r="AC436">
        <v>14</v>
      </c>
      <c r="AD436">
        <v>4</v>
      </c>
      <c r="AE436">
        <v>5</v>
      </c>
      <c r="AF436">
        <v>122</v>
      </c>
      <c r="AG436">
        <v>0</v>
      </c>
      <c r="AH436">
        <v>0</v>
      </c>
      <c r="AI436">
        <v>1</v>
      </c>
      <c r="AJ436">
        <v>0</v>
      </c>
      <c r="AK436">
        <v>3</v>
      </c>
      <c r="AL436">
        <v>4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1</v>
      </c>
      <c r="AS436">
        <v>0</v>
      </c>
      <c r="AT436">
        <v>1</v>
      </c>
      <c r="AU436">
        <v>7</v>
      </c>
      <c r="AV436">
        <v>0</v>
      </c>
      <c r="AW436">
        <v>162</v>
      </c>
      <c r="AX436">
        <v>82</v>
      </c>
      <c r="AY436">
        <v>20</v>
      </c>
      <c r="AZ436">
        <v>10</v>
      </c>
      <c r="BA436">
        <v>28</v>
      </c>
      <c r="BB436">
        <v>2</v>
      </c>
      <c r="BC436">
        <v>2</v>
      </c>
      <c r="BD436">
        <v>0</v>
      </c>
      <c r="BE436">
        <v>0</v>
      </c>
      <c r="BF436">
        <v>4</v>
      </c>
      <c r="BG436">
        <v>3</v>
      </c>
      <c r="BH436">
        <v>0</v>
      </c>
      <c r="BI436">
        <v>1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12</v>
      </c>
      <c r="BQ436">
        <v>0</v>
      </c>
      <c r="BR436">
        <v>0</v>
      </c>
      <c r="BS436">
        <v>82</v>
      </c>
      <c r="BT436">
        <v>23</v>
      </c>
      <c r="BU436">
        <v>17</v>
      </c>
      <c r="BV436">
        <v>2</v>
      </c>
      <c r="BW436">
        <v>1</v>
      </c>
      <c r="BX436">
        <v>0</v>
      </c>
      <c r="BY436">
        <v>1</v>
      </c>
      <c r="BZ436">
        <v>0</v>
      </c>
      <c r="CA436">
        <v>1</v>
      </c>
      <c r="CB436">
        <v>0</v>
      </c>
      <c r="CC436">
        <v>0</v>
      </c>
      <c r="CD436">
        <v>1</v>
      </c>
      <c r="CE436">
        <v>23</v>
      </c>
      <c r="CF436">
        <v>10</v>
      </c>
      <c r="CG436">
        <v>5</v>
      </c>
      <c r="CH436">
        <v>0</v>
      </c>
      <c r="CI436">
        <v>0</v>
      </c>
      <c r="CJ436">
        <v>1</v>
      </c>
      <c r="CK436">
        <v>1</v>
      </c>
      <c r="CL436">
        <v>0</v>
      </c>
      <c r="CM436">
        <v>0</v>
      </c>
      <c r="CN436">
        <v>1</v>
      </c>
      <c r="CO436">
        <v>1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1</v>
      </c>
      <c r="DA436">
        <v>10</v>
      </c>
      <c r="DB436">
        <v>69</v>
      </c>
      <c r="DC436">
        <v>4</v>
      </c>
      <c r="DD436">
        <v>1</v>
      </c>
      <c r="DE436">
        <v>0</v>
      </c>
      <c r="DF436">
        <v>63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1</v>
      </c>
      <c r="DS436">
        <v>0</v>
      </c>
      <c r="DT436">
        <v>0</v>
      </c>
      <c r="DU436">
        <v>0</v>
      </c>
      <c r="DV436">
        <v>0</v>
      </c>
      <c r="DW436">
        <v>69</v>
      </c>
      <c r="DX436">
        <v>37</v>
      </c>
      <c r="DY436">
        <v>15</v>
      </c>
      <c r="DZ436">
        <v>0</v>
      </c>
      <c r="EA436">
        <v>1</v>
      </c>
      <c r="EB436">
        <v>1</v>
      </c>
      <c r="EC436">
        <v>16</v>
      </c>
      <c r="ED436">
        <v>2</v>
      </c>
      <c r="EE436">
        <v>1</v>
      </c>
      <c r="EF436">
        <v>0</v>
      </c>
      <c r="EG436">
        <v>0</v>
      </c>
      <c r="EH436">
        <v>0</v>
      </c>
      <c r="EI436">
        <v>0</v>
      </c>
      <c r="EJ436">
        <v>1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37</v>
      </c>
      <c r="ET436">
        <v>29</v>
      </c>
      <c r="EU436">
        <v>8</v>
      </c>
      <c r="EV436">
        <v>0</v>
      </c>
      <c r="EW436">
        <v>3</v>
      </c>
      <c r="EX436">
        <v>6</v>
      </c>
      <c r="EY436">
        <v>1</v>
      </c>
      <c r="EZ436">
        <v>0</v>
      </c>
      <c r="FA436">
        <v>2</v>
      </c>
      <c r="FB436">
        <v>1</v>
      </c>
      <c r="FC436">
        <v>2</v>
      </c>
      <c r="FD436">
        <v>1</v>
      </c>
      <c r="FE436">
        <v>0</v>
      </c>
      <c r="FF436">
        <v>0</v>
      </c>
      <c r="FG436">
        <v>0</v>
      </c>
      <c r="FH436">
        <v>2</v>
      </c>
      <c r="FI436">
        <v>1</v>
      </c>
      <c r="FJ436">
        <v>2</v>
      </c>
      <c r="FK436">
        <v>29</v>
      </c>
      <c r="FL436">
        <v>16</v>
      </c>
      <c r="FM436">
        <v>9</v>
      </c>
      <c r="FN436">
        <v>4</v>
      </c>
      <c r="FO436">
        <v>0</v>
      </c>
      <c r="FP436">
        <v>0</v>
      </c>
      <c r="FQ436">
        <v>0</v>
      </c>
      <c r="FR436">
        <v>1</v>
      </c>
      <c r="FS436">
        <v>1</v>
      </c>
      <c r="FT436">
        <v>0</v>
      </c>
      <c r="FU436">
        <v>0</v>
      </c>
      <c r="FV436">
        <v>1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16</v>
      </c>
      <c r="GH436">
        <v>3</v>
      </c>
      <c r="GI436">
        <v>0</v>
      </c>
      <c r="GJ436">
        <v>1</v>
      </c>
      <c r="GK436">
        <v>0</v>
      </c>
      <c r="GL436">
        <v>0</v>
      </c>
      <c r="GM436">
        <v>0</v>
      </c>
      <c r="GN436">
        <v>0</v>
      </c>
      <c r="GO436">
        <v>0</v>
      </c>
      <c r="GP436" t="s">
        <v>0</v>
      </c>
      <c r="GQ436">
        <v>0</v>
      </c>
      <c r="GR436">
        <v>0</v>
      </c>
      <c r="GS436" t="s">
        <v>0</v>
      </c>
      <c r="GT436">
        <v>1</v>
      </c>
      <c r="GU436">
        <v>0</v>
      </c>
      <c r="GV436">
        <v>0</v>
      </c>
      <c r="GW436">
        <v>0</v>
      </c>
      <c r="GX436">
        <v>0</v>
      </c>
      <c r="GY436">
        <v>2</v>
      </c>
    </row>
    <row r="437" spans="1:207">
      <c r="A437" t="s">
        <v>457</v>
      </c>
      <c r="B437" t="s">
        <v>446</v>
      </c>
      <c r="C437" t="str">
        <f>"281603"</f>
        <v>281603</v>
      </c>
      <c r="D437" t="s">
        <v>456</v>
      </c>
      <c r="E437">
        <v>12</v>
      </c>
      <c r="F437">
        <v>2126</v>
      </c>
      <c r="G437">
        <v>1620</v>
      </c>
      <c r="H437">
        <v>741</v>
      </c>
      <c r="I437">
        <v>879</v>
      </c>
      <c r="J437">
        <v>0</v>
      </c>
      <c r="K437">
        <v>7</v>
      </c>
      <c r="L437">
        <v>2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2</v>
      </c>
      <c r="S437">
        <v>881</v>
      </c>
      <c r="T437">
        <v>2</v>
      </c>
      <c r="U437">
        <v>0</v>
      </c>
      <c r="V437">
        <v>881</v>
      </c>
      <c r="W437">
        <v>28</v>
      </c>
      <c r="X437">
        <v>25</v>
      </c>
      <c r="Y437">
        <v>3</v>
      </c>
      <c r="Z437">
        <v>0</v>
      </c>
      <c r="AA437">
        <v>853</v>
      </c>
      <c r="AB437">
        <v>364</v>
      </c>
      <c r="AC437">
        <v>43</v>
      </c>
      <c r="AD437">
        <v>6</v>
      </c>
      <c r="AE437">
        <v>8</v>
      </c>
      <c r="AF437">
        <v>260</v>
      </c>
      <c r="AG437">
        <v>5</v>
      </c>
      <c r="AH437">
        <v>2</v>
      </c>
      <c r="AI437">
        <v>0</v>
      </c>
      <c r="AJ437">
        <v>2</v>
      </c>
      <c r="AK437">
        <v>7</v>
      </c>
      <c r="AL437">
        <v>15</v>
      </c>
      <c r="AM437">
        <v>0</v>
      </c>
      <c r="AN437">
        <v>0</v>
      </c>
      <c r="AO437">
        <v>0</v>
      </c>
      <c r="AP437">
        <v>0</v>
      </c>
      <c r="AQ437">
        <v>2</v>
      </c>
      <c r="AR437">
        <v>1</v>
      </c>
      <c r="AS437">
        <v>1</v>
      </c>
      <c r="AT437">
        <v>7</v>
      </c>
      <c r="AU437">
        <v>2</v>
      </c>
      <c r="AV437">
        <v>3</v>
      </c>
      <c r="AW437">
        <v>364</v>
      </c>
      <c r="AX437">
        <v>157</v>
      </c>
      <c r="AY437">
        <v>40</v>
      </c>
      <c r="AZ437">
        <v>18</v>
      </c>
      <c r="BA437">
        <v>56</v>
      </c>
      <c r="BB437">
        <v>12</v>
      </c>
      <c r="BC437">
        <v>2</v>
      </c>
      <c r="BD437">
        <v>0</v>
      </c>
      <c r="BE437">
        <v>4</v>
      </c>
      <c r="BF437">
        <v>0</v>
      </c>
      <c r="BG437">
        <v>6</v>
      </c>
      <c r="BH437">
        <v>0</v>
      </c>
      <c r="BI437">
        <v>0</v>
      </c>
      <c r="BJ437">
        <v>1</v>
      </c>
      <c r="BK437">
        <v>1</v>
      </c>
      <c r="BL437">
        <v>1</v>
      </c>
      <c r="BM437">
        <v>1</v>
      </c>
      <c r="BN437">
        <v>0</v>
      </c>
      <c r="BO437">
        <v>0</v>
      </c>
      <c r="BP437">
        <v>14</v>
      </c>
      <c r="BQ437">
        <v>0</v>
      </c>
      <c r="BR437">
        <v>1</v>
      </c>
      <c r="BS437">
        <v>157</v>
      </c>
      <c r="BT437">
        <v>30</v>
      </c>
      <c r="BU437">
        <v>16</v>
      </c>
      <c r="BV437">
        <v>4</v>
      </c>
      <c r="BW437">
        <v>2</v>
      </c>
      <c r="BX437">
        <v>1</v>
      </c>
      <c r="BY437">
        <v>0</v>
      </c>
      <c r="BZ437">
        <v>4</v>
      </c>
      <c r="CA437">
        <v>1</v>
      </c>
      <c r="CB437">
        <v>1</v>
      </c>
      <c r="CC437">
        <v>0</v>
      </c>
      <c r="CD437">
        <v>1</v>
      </c>
      <c r="CE437">
        <v>30</v>
      </c>
      <c r="CF437">
        <v>29</v>
      </c>
      <c r="CG437">
        <v>11</v>
      </c>
      <c r="CH437">
        <v>1</v>
      </c>
      <c r="CI437">
        <v>0</v>
      </c>
      <c r="CJ437">
        <v>4</v>
      </c>
      <c r="CK437">
        <v>1</v>
      </c>
      <c r="CL437">
        <v>0</v>
      </c>
      <c r="CM437">
        <v>0</v>
      </c>
      <c r="CN437">
        <v>0</v>
      </c>
      <c r="CO437">
        <v>3</v>
      </c>
      <c r="CP437">
        <v>2</v>
      </c>
      <c r="CQ437">
        <v>0</v>
      </c>
      <c r="CR437">
        <v>1</v>
      </c>
      <c r="CS437">
        <v>2</v>
      </c>
      <c r="CT437">
        <v>2</v>
      </c>
      <c r="CU437">
        <v>0</v>
      </c>
      <c r="CV437">
        <v>0</v>
      </c>
      <c r="CW437">
        <v>2</v>
      </c>
      <c r="CX437">
        <v>0</v>
      </c>
      <c r="CY437">
        <v>0</v>
      </c>
      <c r="CZ437">
        <v>0</v>
      </c>
      <c r="DA437">
        <v>29</v>
      </c>
      <c r="DB437">
        <v>118</v>
      </c>
      <c r="DC437">
        <v>1</v>
      </c>
      <c r="DD437">
        <v>2</v>
      </c>
      <c r="DE437">
        <v>3</v>
      </c>
      <c r="DF437">
        <v>112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118</v>
      </c>
      <c r="DX437">
        <v>56</v>
      </c>
      <c r="DY437">
        <v>25</v>
      </c>
      <c r="DZ437">
        <v>1</v>
      </c>
      <c r="EA437">
        <v>0</v>
      </c>
      <c r="EB437">
        <v>1</v>
      </c>
      <c r="EC437">
        <v>23</v>
      </c>
      <c r="ED437">
        <v>0</v>
      </c>
      <c r="EE437">
        <v>1</v>
      </c>
      <c r="EF437">
        <v>3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2</v>
      </c>
      <c r="ES437">
        <v>56</v>
      </c>
      <c r="ET437">
        <v>55</v>
      </c>
      <c r="EU437">
        <v>17</v>
      </c>
      <c r="EV437">
        <v>2</v>
      </c>
      <c r="EW437">
        <v>5</v>
      </c>
      <c r="EX437">
        <v>11</v>
      </c>
      <c r="EY437">
        <v>1</v>
      </c>
      <c r="EZ437">
        <v>4</v>
      </c>
      <c r="FA437">
        <v>0</v>
      </c>
      <c r="FB437">
        <v>0</v>
      </c>
      <c r="FC437">
        <v>1</v>
      </c>
      <c r="FD437">
        <v>8</v>
      </c>
      <c r="FE437">
        <v>1</v>
      </c>
      <c r="FF437">
        <v>0</v>
      </c>
      <c r="FG437">
        <v>0</v>
      </c>
      <c r="FH437">
        <v>0</v>
      </c>
      <c r="FI437">
        <v>3</v>
      </c>
      <c r="FJ437">
        <v>2</v>
      </c>
      <c r="FK437">
        <v>55</v>
      </c>
      <c r="FL437">
        <v>38</v>
      </c>
      <c r="FM437">
        <v>19</v>
      </c>
      <c r="FN437">
        <v>2</v>
      </c>
      <c r="FO437">
        <v>2</v>
      </c>
      <c r="FP437">
        <v>1</v>
      </c>
      <c r="FQ437">
        <v>0</v>
      </c>
      <c r="FR437">
        <v>0</v>
      </c>
      <c r="FS437">
        <v>0</v>
      </c>
      <c r="FT437">
        <v>3</v>
      </c>
      <c r="FU437">
        <v>2</v>
      </c>
      <c r="FV437">
        <v>2</v>
      </c>
      <c r="FW437">
        <v>1</v>
      </c>
      <c r="FX437">
        <v>1</v>
      </c>
      <c r="FY437">
        <v>0</v>
      </c>
      <c r="FZ437">
        <v>0</v>
      </c>
      <c r="GA437">
        <v>1</v>
      </c>
      <c r="GB437">
        <v>0</v>
      </c>
      <c r="GC437">
        <v>0</v>
      </c>
      <c r="GD437">
        <v>1</v>
      </c>
      <c r="GE437">
        <v>1</v>
      </c>
      <c r="GF437">
        <v>2</v>
      </c>
      <c r="GG437">
        <v>38</v>
      </c>
      <c r="GH437">
        <v>6</v>
      </c>
      <c r="GI437">
        <v>2</v>
      </c>
      <c r="GJ437">
        <v>1</v>
      </c>
      <c r="GK437">
        <v>0</v>
      </c>
      <c r="GL437">
        <v>0</v>
      </c>
      <c r="GM437">
        <v>0</v>
      </c>
      <c r="GN437">
        <v>1</v>
      </c>
      <c r="GO437">
        <v>0</v>
      </c>
      <c r="GP437" t="s">
        <v>0</v>
      </c>
      <c r="GQ437">
        <v>2</v>
      </c>
      <c r="GR437">
        <v>0</v>
      </c>
      <c r="GS437" t="s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6</v>
      </c>
    </row>
    <row r="438" spans="1:207">
      <c r="A438" t="s">
        <v>455</v>
      </c>
      <c r="B438" t="s">
        <v>446</v>
      </c>
      <c r="C438" t="str">
        <f>"281603"</f>
        <v>281603</v>
      </c>
      <c r="D438" t="s">
        <v>454</v>
      </c>
      <c r="E438">
        <v>13</v>
      </c>
      <c r="F438">
        <v>2031</v>
      </c>
      <c r="G438">
        <v>1590</v>
      </c>
      <c r="H438">
        <v>765</v>
      </c>
      <c r="I438">
        <v>825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825</v>
      </c>
      <c r="T438">
        <v>0</v>
      </c>
      <c r="U438">
        <v>0</v>
      </c>
      <c r="V438">
        <v>825</v>
      </c>
      <c r="W438">
        <v>28</v>
      </c>
      <c r="X438">
        <v>20</v>
      </c>
      <c r="Y438">
        <v>8</v>
      </c>
      <c r="Z438">
        <v>0</v>
      </c>
      <c r="AA438">
        <v>797</v>
      </c>
      <c r="AB438">
        <v>285</v>
      </c>
      <c r="AC438">
        <v>32</v>
      </c>
      <c r="AD438">
        <v>2</v>
      </c>
      <c r="AE438">
        <v>7</v>
      </c>
      <c r="AF438">
        <v>209</v>
      </c>
      <c r="AG438">
        <v>3</v>
      </c>
      <c r="AH438">
        <v>4</v>
      </c>
      <c r="AI438">
        <v>1</v>
      </c>
      <c r="AJ438">
        <v>0</v>
      </c>
      <c r="AK438">
        <v>2</v>
      </c>
      <c r="AL438">
        <v>6</v>
      </c>
      <c r="AM438">
        <v>2</v>
      </c>
      <c r="AN438">
        <v>2</v>
      </c>
      <c r="AO438">
        <v>0</v>
      </c>
      <c r="AP438">
        <v>1</v>
      </c>
      <c r="AQ438">
        <v>2</v>
      </c>
      <c r="AR438">
        <v>2</v>
      </c>
      <c r="AS438">
        <v>1</v>
      </c>
      <c r="AT438">
        <v>4</v>
      </c>
      <c r="AU438">
        <v>5</v>
      </c>
      <c r="AV438">
        <v>0</v>
      </c>
      <c r="AW438">
        <v>285</v>
      </c>
      <c r="AX438">
        <v>139</v>
      </c>
      <c r="AY438">
        <v>24</v>
      </c>
      <c r="AZ438">
        <v>13</v>
      </c>
      <c r="BA438">
        <v>64</v>
      </c>
      <c r="BB438">
        <v>6</v>
      </c>
      <c r="BC438">
        <v>6</v>
      </c>
      <c r="BD438">
        <v>0</v>
      </c>
      <c r="BE438">
        <v>2</v>
      </c>
      <c r="BF438">
        <v>2</v>
      </c>
      <c r="BG438">
        <v>2</v>
      </c>
      <c r="BH438">
        <v>2</v>
      </c>
      <c r="BI438">
        <v>0</v>
      </c>
      <c r="BJ438">
        <v>0</v>
      </c>
      <c r="BK438">
        <v>2</v>
      </c>
      <c r="BL438">
        <v>4</v>
      </c>
      <c r="BM438">
        <v>0</v>
      </c>
      <c r="BN438">
        <v>0</v>
      </c>
      <c r="BO438">
        <v>0</v>
      </c>
      <c r="BP438">
        <v>4</v>
      </c>
      <c r="BQ438">
        <v>0</v>
      </c>
      <c r="BR438">
        <v>8</v>
      </c>
      <c r="BS438">
        <v>139</v>
      </c>
      <c r="BT438">
        <v>24</v>
      </c>
      <c r="BU438">
        <v>13</v>
      </c>
      <c r="BV438">
        <v>1</v>
      </c>
      <c r="BW438">
        <v>1</v>
      </c>
      <c r="BX438">
        <v>2</v>
      </c>
      <c r="BY438">
        <v>0</v>
      </c>
      <c r="BZ438">
        <v>0</v>
      </c>
      <c r="CA438">
        <v>0</v>
      </c>
      <c r="CB438">
        <v>3</v>
      </c>
      <c r="CC438">
        <v>2</v>
      </c>
      <c r="CD438">
        <v>2</v>
      </c>
      <c r="CE438">
        <v>24</v>
      </c>
      <c r="CF438">
        <v>35</v>
      </c>
      <c r="CG438">
        <v>16</v>
      </c>
      <c r="CH438">
        <v>4</v>
      </c>
      <c r="CI438">
        <v>0</v>
      </c>
      <c r="CJ438">
        <v>2</v>
      </c>
      <c r="CK438">
        <v>0</v>
      </c>
      <c r="CL438">
        <v>1</v>
      </c>
      <c r="CM438">
        <v>1</v>
      </c>
      <c r="CN438">
        <v>2</v>
      </c>
      <c r="CO438">
        <v>1</v>
      </c>
      <c r="CP438">
        <v>1</v>
      </c>
      <c r="CQ438">
        <v>0</v>
      </c>
      <c r="CR438">
        <v>0</v>
      </c>
      <c r="CS438">
        <v>0</v>
      </c>
      <c r="CT438">
        <v>4</v>
      </c>
      <c r="CU438">
        <v>1</v>
      </c>
      <c r="CV438">
        <v>1</v>
      </c>
      <c r="CW438">
        <v>1</v>
      </c>
      <c r="CX438">
        <v>0</v>
      </c>
      <c r="CY438">
        <v>0</v>
      </c>
      <c r="CZ438">
        <v>0</v>
      </c>
      <c r="DA438">
        <v>35</v>
      </c>
      <c r="DB438">
        <v>137</v>
      </c>
      <c r="DC438">
        <v>1</v>
      </c>
      <c r="DD438">
        <v>1</v>
      </c>
      <c r="DE438">
        <v>2</v>
      </c>
      <c r="DF438">
        <v>129</v>
      </c>
      <c r="DG438">
        <v>0</v>
      </c>
      <c r="DH438">
        <v>0</v>
      </c>
      <c r="DI438">
        <v>1</v>
      </c>
      <c r="DJ438">
        <v>0</v>
      </c>
      <c r="DK438">
        <v>0</v>
      </c>
      <c r="DL438">
        <v>0</v>
      </c>
      <c r="DM438">
        <v>0</v>
      </c>
      <c r="DN438">
        <v>2</v>
      </c>
      <c r="DO438">
        <v>0</v>
      </c>
      <c r="DP438">
        <v>1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137</v>
      </c>
      <c r="DX438">
        <v>57</v>
      </c>
      <c r="DY438">
        <v>29</v>
      </c>
      <c r="DZ438">
        <v>2</v>
      </c>
      <c r="EA438">
        <v>3</v>
      </c>
      <c r="EB438">
        <v>0</v>
      </c>
      <c r="EC438">
        <v>19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1</v>
      </c>
      <c r="EL438">
        <v>0</v>
      </c>
      <c r="EM438">
        <v>2</v>
      </c>
      <c r="EN438">
        <v>0</v>
      </c>
      <c r="EO438">
        <v>0</v>
      </c>
      <c r="EP438">
        <v>0</v>
      </c>
      <c r="EQ438">
        <v>0</v>
      </c>
      <c r="ER438">
        <v>1</v>
      </c>
      <c r="ES438">
        <v>57</v>
      </c>
      <c r="ET438">
        <v>80</v>
      </c>
      <c r="EU438">
        <v>23</v>
      </c>
      <c r="EV438">
        <v>3</v>
      </c>
      <c r="EW438">
        <v>6</v>
      </c>
      <c r="EX438">
        <v>7</v>
      </c>
      <c r="EY438">
        <v>4</v>
      </c>
      <c r="EZ438">
        <v>11</v>
      </c>
      <c r="FA438">
        <v>2</v>
      </c>
      <c r="FB438">
        <v>3</v>
      </c>
      <c r="FC438">
        <v>3</v>
      </c>
      <c r="FD438">
        <v>3</v>
      </c>
      <c r="FE438">
        <v>2</v>
      </c>
      <c r="FF438">
        <v>1</v>
      </c>
      <c r="FG438">
        <v>0</v>
      </c>
      <c r="FH438">
        <v>3</v>
      </c>
      <c r="FI438">
        <v>7</v>
      </c>
      <c r="FJ438">
        <v>2</v>
      </c>
      <c r="FK438">
        <v>80</v>
      </c>
      <c r="FL438">
        <v>34</v>
      </c>
      <c r="FM438">
        <v>14</v>
      </c>
      <c r="FN438">
        <v>5</v>
      </c>
      <c r="FO438">
        <v>0</v>
      </c>
      <c r="FP438">
        <v>2</v>
      </c>
      <c r="FQ438">
        <v>2</v>
      </c>
      <c r="FR438">
        <v>0</v>
      </c>
      <c r="FS438">
        <v>3</v>
      </c>
      <c r="FT438">
        <v>0</v>
      </c>
      <c r="FU438">
        <v>1</v>
      </c>
      <c r="FV438">
        <v>1</v>
      </c>
      <c r="FW438">
        <v>0</v>
      </c>
      <c r="FX438">
        <v>2</v>
      </c>
      <c r="FY438">
        <v>1</v>
      </c>
      <c r="FZ438">
        <v>0</v>
      </c>
      <c r="GA438">
        <v>0</v>
      </c>
      <c r="GB438">
        <v>2</v>
      </c>
      <c r="GC438">
        <v>0</v>
      </c>
      <c r="GD438">
        <v>0</v>
      </c>
      <c r="GE438">
        <v>1</v>
      </c>
      <c r="GF438">
        <v>0</v>
      </c>
      <c r="GG438">
        <v>34</v>
      </c>
      <c r="GH438">
        <v>6</v>
      </c>
      <c r="GI438">
        <v>4</v>
      </c>
      <c r="GJ438">
        <v>0</v>
      </c>
      <c r="GK438">
        <v>1</v>
      </c>
      <c r="GL438">
        <v>0</v>
      </c>
      <c r="GM438">
        <v>0</v>
      </c>
      <c r="GN438">
        <v>0</v>
      </c>
      <c r="GO438">
        <v>0</v>
      </c>
      <c r="GP438" t="s">
        <v>0</v>
      </c>
      <c r="GQ438">
        <v>0</v>
      </c>
      <c r="GR438">
        <v>1</v>
      </c>
      <c r="GS438" t="s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6</v>
      </c>
    </row>
    <row r="439" spans="1:207">
      <c r="A439" t="s">
        <v>453</v>
      </c>
      <c r="B439" t="s">
        <v>446</v>
      </c>
      <c r="C439" t="str">
        <f>"281603"</f>
        <v>281603</v>
      </c>
      <c r="D439" t="s">
        <v>451</v>
      </c>
      <c r="E439">
        <v>14</v>
      </c>
      <c r="F439">
        <v>962</v>
      </c>
      <c r="G439">
        <v>750</v>
      </c>
      <c r="H439">
        <v>386</v>
      </c>
      <c r="I439">
        <v>364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364</v>
      </c>
      <c r="T439">
        <v>0</v>
      </c>
      <c r="U439">
        <v>0</v>
      </c>
      <c r="V439">
        <v>364</v>
      </c>
      <c r="W439">
        <v>13</v>
      </c>
      <c r="X439">
        <v>11</v>
      </c>
      <c r="Y439">
        <v>2</v>
      </c>
      <c r="Z439">
        <v>0</v>
      </c>
      <c r="AA439">
        <v>351</v>
      </c>
      <c r="AB439">
        <v>147</v>
      </c>
      <c r="AC439">
        <v>24</v>
      </c>
      <c r="AD439">
        <v>2</v>
      </c>
      <c r="AE439">
        <v>3</v>
      </c>
      <c r="AF439">
        <v>99</v>
      </c>
      <c r="AG439">
        <v>2</v>
      </c>
      <c r="AH439">
        <v>1</v>
      </c>
      <c r="AI439">
        <v>2</v>
      </c>
      <c r="AJ439">
        <v>1</v>
      </c>
      <c r="AK439">
        <v>0</v>
      </c>
      <c r="AL439">
        <v>5</v>
      </c>
      <c r="AM439">
        <v>0</v>
      </c>
      <c r="AN439">
        <v>1</v>
      </c>
      <c r="AO439">
        <v>2</v>
      </c>
      <c r="AP439">
        <v>0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0</v>
      </c>
      <c r="AW439">
        <v>147</v>
      </c>
      <c r="AX439">
        <v>47</v>
      </c>
      <c r="AY439">
        <v>9</v>
      </c>
      <c r="AZ439">
        <v>5</v>
      </c>
      <c r="BA439">
        <v>15</v>
      </c>
      <c r="BB439">
        <v>7</v>
      </c>
      <c r="BC439">
        <v>3</v>
      </c>
      <c r="BD439">
        <v>0</v>
      </c>
      <c r="BE439">
        <v>0</v>
      </c>
      <c r="BF439">
        <v>0</v>
      </c>
      <c r="BG439">
        <v>1</v>
      </c>
      <c r="BH439">
        <v>0</v>
      </c>
      <c r="BI439">
        <v>0</v>
      </c>
      <c r="BJ439">
        <v>0</v>
      </c>
      <c r="BK439">
        <v>1</v>
      </c>
      <c r="BL439">
        <v>2</v>
      </c>
      <c r="BM439">
        <v>0</v>
      </c>
      <c r="BN439">
        <v>0</v>
      </c>
      <c r="BO439">
        <v>0</v>
      </c>
      <c r="BP439">
        <v>4</v>
      </c>
      <c r="BQ439">
        <v>0</v>
      </c>
      <c r="BR439">
        <v>0</v>
      </c>
      <c r="BS439">
        <v>47</v>
      </c>
      <c r="BT439">
        <v>8</v>
      </c>
      <c r="BU439">
        <v>5</v>
      </c>
      <c r="BV439">
        <v>0</v>
      </c>
      <c r="BW439">
        <v>0</v>
      </c>
      <c r="BX439">
        <v>1</v>
      </c>
      <c r="BY439">
        <v>1</v>
      </c>
      <c r="BZ439">
        <v>0</v>
      </c>
      <c r="CA439">
        <v>0</v>
      </c>
      <c r="CB439">
        <v>0</v>
      </c>
      <c r="CC439">
        <v>0</v>
      </c>
      <c r="CD439">
        <v>1</v>
      </c>
      <c r="CE439">
        <v>8</v>
      </c>
      <c r="CF439">
        <v>20</v>
      </c>
      <c r="CG439">
        <v>14</v>
      </c>
      <c r="CH439">
        <v>0</v>
      </c>
      <c r="CI439">
        <v>0</v>
      </c>
      <c r="CJ439">
        <v>3</v>
      </c>
      <c r="CK439">
        <v>0</v>
      </c>
      <c r="CL439">
        <v>1</v>
      </c>
      <c r="CM439">
        <v>0</v>
      </c>
      <c r="CN439">
        <v>0</v>
      </c>
      <c r="CO439">
        <v>1</v>
      </c>
      <c r="CP439">
        <v>1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20</v>
      </c>
      <c r="DB439">
        <v>46</v>
      </c>
      <c r="DC439">
        <v>0</v>
      </c>
      <c r="DD439">
        <v>0</v>
      </c>
      <c r="DE439">
        <v>1</v>
      </c>
      <c r="DF439">
        <v>44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1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46</v>
      </c>
      <c r="DX439">
        <v>23</v>
      </c>
      <c r="DY439">
        <v>15</v>
      </c>
      <c r="DZ439">
        <v>0</v>
      </c>
      <c r="EA439">
        <v>0</v>
      </c>
      <c r="EB439">
        <v>1</v>
      </c>
      <c r="EC439">
        <v>6</v>
      </c>
      <c r="ED439">
        <v>0</v>
      </c>
      <c r="EE439">
        <v>1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23</v>
      </c>
      <c r="ET439">
        <v>32</v>
      </c>
      <c r="EU439">
        <v>15</v>
      </c>
      <c r="EV439">
        <v>1</v>
      </c>
      <c r="EW439">
        <v>2</v>
      </c>
      <c r="EX439">
        <v>1</v>
      </c>
      <c r="EY439">
        <v>1</v>
      </c>
      <c r="EZ439">
        <v>1</v>
      </c>
      <c r="FA439">
        <v>1</v>
      </c>
      <c r="FB439">
        <v>1</v>
      </c>
      <c r="FC439">
        <v>2</v>
      </c>
      <c r="FD439">
        <v>4</v>
      </c>
      <c r="FE439">
        <v>1</v>
      </c>
      <c r="FF439">
        <v>1</v>
      </c>
      <c r="FG439">
        <v>0</v>
      </c>
      <c r="FH439">
        <v>0</v>
      </c>
      <c r="FI439">
        <v>0</v>
      </c>
      <c r="FJ439">
        <v>1</v>
      </c>
      <c r="FK439">
        <v>32</v>
      </c>
      <c r="FL439">
        <v>24</v>
      </c>
      <c r="FM439">
        <v>11</v>
      </c>
      <c r="FN439">
        <v>1</v>
      </c>
      <c r="FO439">
        <v>3</v>
      </c>
      <c r="FP439">
        <v>1</v>
      </c>
      <c r="FQ439">
        <v>2</v>
      </c>
      <c r="FR439">
        <v>0</v>
      </c>
      <c r="FS439">
        <v>2</v>
      </c>
      <c r="FT439">
        <v>1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1</v>
      </c>
      <c r="GA439">
        <v>0</v>
      </c>
      <c r="GB439">
        <v>0</v>
      </c>
      <c r="GC439">
        <v>1</v>
      </c>
      <c r="GD439">
        <v>0</v>
      </c>
      <c r="GE439">
        <v>0</v>
      </c>
      <c r="GF439">
        <v>1</v>
      </c>
      <c r="GG439">
        <v>24</v>
      </c>
      <c r="GH439">
        <v>4</v>
      </c>
      <c r="GI439">
        <v>1</v>
      </c>
      <c r="GJ439">
        <v>1</v>
      </c>
      <c r="GK439">
        <v>1</v>
      </c>
      <c r="GL439">
        <v>0</v>
      </c>
      <c r="GM439">
        <v>0</v>
      </c>
      <c r="GN439">
        <v>1</v>
      </c>
      <c r="GO439">
        <v>0</v>
      </c>
      <c r="GP439" t="s">
        <v>0</v>
      </c>
      <c r="GQ439">
        <v>0</v>
      </c>
      <c r="GR439">
        <v>0</v>
      </c>
      <c r="GS439" t="s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4</v>
      </c>
    </row>
    <row r="440" spans="1:207">
      <c r="A440" t="s">
        <v>452</v>
      </c>
      <c r="B440" t="s">
        <v>446</v>
      </c>
      <c r="C440" t="str">
        <f>"281603"</f>
        <v>281603</v>
      </c>
      <c r="D440" t="s">
        <v>451</v>
      </c>
      <c r="E440">
        <v>15</v>
      </c>
      <c r="F440">
        <v>1995</v>
      </c>
      <c r="G440">
        <v>1540</v>
      </c>
      <c r="H440">
        <v>726</v>
      </c>
      <c r="I440">
        <v>814</v>
      </c>
      <c r="J440">
        <v>0</v>
      </c>
      <c r="K440">
        <v>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814</v>
      </c>
      <c r="T440">
        <v>0</v>
      </c>
      <c r="U440">
        <v>0</v>
      </c>
      <c r="V440">
        <v>814</v>
      </c>
      <c r="W440">
        <v>18</v>
      </c>
      <c r="X440">
        <v>16</v>
      </c>
      <c r="Y440">
        <v>2</v>
      </c>
      <c r="Z440">
        <v>0</v>
      </c>
      <c r="AA440">
        <v>796</v>
      </c>
      <c r="AB440">
        <v>395</v>
      </c>
      <c r="AC440">
        <v>40</v>
      </c>
      <c r="AD440">
        <v>8</v>
      </c>
      <c r="AE440">
        <v>7</v>
      </c>
      <c r="AF440">
        <v>297</v>
      </c>
      <c r="AG440">
        <v>0</v>
      </c>
      <c r="AH440">
        <v>1</v>
      </c>
      <c r="AI440">
        <v>2</v>
      </c>
      <c r="AJ440">
        <v>2</v>
      </c>
      <c r="AK440">
        <v>5</v>
      </c>
      <c r="AL440">
        <v>5</v>
      </c>
      <c r="AM440">
        <v>4</v>
      </c>
      <c r="AN440">
        <v>0</v>
      </c>
      <c r="AO440">
        <v>1</v>
      </c>
      <c r="AP440">
        <v>1</v>
      </c>
      <c r="AQ440">
        <v>2</v>
      </c>
      <c r="AR440">
        <v>3</v>
      </c>
      <c r="AS440">
        <v>0</v>
      </c>
      <c r="AT440">
        <v>10</v>
      </c>
      <c r="AU440">
        <v>5</v>
      </c>
      <c r="AV440">
        <v>2</v>
      </c>
      <c r="AW440">
        <v>395</v>
      </c>
      <c r="AX440">
        <v>124</v>
      </c>
      <c r="AY440">
        <v>16</v>
      </c>
      <c r="AZ440">
        <v>16</v>
      </c>
      <c r="BA440">
        <v>49</v>
      </c>
      <c r="BB440">
        <v>5</v>
      </c>
      <c r="BC440">
        <v>14</v>
      </c>
      <c r="BD440">
        <v>0</v>
      </c>
      <c r="BE440">
        <v>0</v>
      </c>
      <c r="BF440">
        <v>2</v>
      </c>
      <c r="BG440">
        <v>1</v>
      </c>
      <c r="BH440">
        <v>0</v>
      </c>
      <c r="BI440">
        <v>2</v>
      </c>
      <c r="BJ440">
        <v>1</v>
      </c>
      <c r="BK440">
        <v>3</v>
      </c>
      <c r="BL440">
        <v>1</v>
      </c>
      <c r="BM440">
        <v>0</v>
      </c>
      <c r="BN440">
        <v>1</v>
      </c>
      <c r="BO440">
        <v>1</v>
      </c>
      <c r="BP440">
        <v>8</v>
      </c>
      <c r="BQ440">
        <v>0</v>
      </c>
      <c r="BR440">
        <v>4</v>
      </c>
      <c r="BS440">
        <v>124</v>
      </c>
      <c r="BT440">
        <v>21</v>
      </c>
      <c r="BU440">
        <v>10</v>
      </c>
      <c r="BV440">
        <v>4</v>
      </c>
      <c r="BW440">
        <v>1</v>
      </c>
      <c r="BX440">
        <v>0</v>
      </c>
      <c r="BY440">
        <v>1</v>
      </c>
      <c r="BZ440">
        <v>2</v>
      </c>
      <c r="CA440">
        <v>2</v>
      </c>
      <c r="CB440">
        <v>0</v>
      </c>
      <c r="CC440">
        <v>0</v>
      </c>
      <c r="CD440">
        <v>1</v>
      </c>
      <c r="CE440">
        <v>21</v>
      </c>
      <c r="CF440">
        <v>24</v>
      </c>
      <c r="CG440">
        <v>12</v>
      </c>
      <c r="CH440">
        <v>1</v>
      </c>
      <c r="CI440">
        <v>2</v>
      </c>
      <c r="CJ440">
        <v>4</v>
      </c>
      <c r="CK440">
        <v>1</v>
      </c>
      <c r="CL440">
        <v>0</v>
      </c>
      <c r="CM440">
        <v>0</v>
      </c>
      <c r="CN440">
        <v>0</v>
      </c>
      <c r="CO440">
        <v>3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</v>
      </c>
      <c r="CX440">
        <v>0</v>
      </c>
      <c r="CY440">
        <v>0</v>
      </c>
      <c r="CZ440">
        <v>0</v>
      </c>
      <c r="DA440">
        <v>24</v>
      </c>
      <c r="DB440">
        <v>108</v>
      </c>
      <c r="DC440">
        <v>3</v>
      </c>
      <c r="DD440">
        <v>0</v>
      </c>
      <c r="DE440">
        <v>0</v>
      </c>
      <c r="DF440">
        <v>102</v>
      </c>
      <c r="DG440">
        <v>0</v>
      </c>
      <c r="DH440">
        <v>1</v>
      </c>
      <c r="DI440">
        <v>0</v>
      </c>
      <c r="DJ440">
        <v>0</v>
      </c>
      <c r="DK440">
        <v>0</v>
      </c>
      <c r="DL440">
        <v>2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108</v>
      </c>
      <c r="DX440">
        <v>37</v>
      </c>
      <c r="DY440">
        <v>17</v>
      </c>
      <c r="DZ440">
        <v>1</v>
      </c>
      <c r="EA440">
        <v>0</v>
      </c>
      <c r="EB440">
        <v>1</v>
      </c>
      <c r="EC440">
        <v>16</v>
      </c>
      <c r="ED440">
        <v>0</v>
      </c>
      <c r="EE440">
        <v>0</v>
      </c>
      <c r="EF440">
        <v>1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1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37</v>
      </c>
      <c r="ET440">
        <v>51</v>
      </c>
      <c r="EU440">
        <v>18</v>
      </c>
      <c r="EV440">
        <v>3</v>
      </c>
      <c r="EW440">
        <v>6</v>
      </c>
      <c r="EX440">
        <v>3</v>
      </c>
      <c r="EY440">
        <v>1</v>
      </c>
      <c r="EZ440">
        <v>6</v>
      </c>
      <c r="FA440">
        <v>1</v>
      </c>
      <c r="FB440">
        <v>0</v>
      </c>
      <c r="FC440">
        <v>3</v>
      </c>
      <c r="FD440">
        <v>6</v>
      </c>
      <c r="FE440">
        <v>1</v>
      </c>
      <c r="FF440">
        <v>1</v>
      </c>
      <c r="FG440">
        <v>0</v>
      </c>
      <c r="FH440">
        <v>0</v>
      </c>
      <c r="FI440">
        <v>1</v>
      </c>
      <c r="FJ440">
        <v>1</v>
      </c>
      <c r="FK440">
        <v>51</v>
      </c>
      <c r="FL440">
        <v>32</v>
      </c>
      <c r="FM440">
        <v>14</v>
      </c>
      <c r="FN440">
        <v>4</v>
      </c>
      <c r="FO440">
        <v>1</v>
      </c>
      <c r="FP440">
        <v>0</v>
      </c>
      <c r="FQ440">
        <v>0</v>
      </c>
      <c r="FR440">
        <v>1</v>
      </c>
      <c r="FS440">
        <v>1</v>
      </c>
      <c r="FT440">
        <v>0</v>
      </c>
      <c r="FU440">
        <v>0</v>
      </c>
      <c r="FV440">
        <v>0</v>
      </c>
      <c r="FW440">
        <v>0</v>
      </c>
      <c r="FX440">
        <v>1</v>
      </c>
      <c r="FY440">
        <v>2</v>
      </c>
      <c r="FZ440">
        <v>2</v>
      </c>
      <c r="GA440">
        <v>0</v>
      </c>
      <c r="GB440">
        <v>0</v>
      </c>
      <c r="GC440">
        <v>0</v>
      </c>
      <c r="GD440">
        <v>0</v>
      </c>
      <c r="GE440">
        <v>4</v>
      </c>
      <c r="GF440">
        <v>2</v>
      </c>
      <c r="GG440">
        <v>32</v>
      </c>
      <c r="GH440">
        <v>4</v>
      </c>
      <c r="GI440">
        <v>4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 t="s">
        <v>0</v>
      </c>
      <c r="GQ440">
        <v>0</v>
      </c>
      <c r="GR440">
        <v>0</v>
      </c>
      <c r="GS440" t="s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4</v>
      </c>
    </row>
    <row r="441" spans="1:207">
      <c r="A441" t="s">
        <v>450</v>
      </c>
      <c r="B441" t="s">
        <v>446</v>
      </c>
      <c r="C441" t="str">
        <f>"281603"</f>
        <v>281603</v>
      </c>
      <c r="D441" t="s">
        <v>448</v>
      </c>
      <c r="E441">
        <v>16</v>
      </c>
      <c r="F441">
        <v>2104</v>
      </c>
      <c r="G441">
        <v>1610</v>
      </c>
      <c r="H441">
        <v>620</v>
      </c>
      <c r="I441">
        <v>990</v>
      </c>
      <c r="J441">
        <v>0</v>
      </c>
      <c r="K441">
        <v>8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990</v>
      </c>
      <c r="T441">
        <v>0</v>
      </c>
      <c r="U441">
        <v>0</v>
      </c>
      <c r="V441">
        <v>990</v>
      </c>
      <c r="W441">
        <v>35</v>
      </c>
      <c r="X441">
        <v>26</v>
      </c>
      <c r="Y441">
        <v>8</v>
      </c>
      <c r="Z441">
        <v>0</v>
      </c>
      <c r="AA441">
        <v>955</v>
      </c>
      <c r="AB441">
        <v>375</v>
      </c>
      <c r="AC441">
        <v>38</v>
      </c>
      <c r="AD441">
        <v>7</v>
      </c>
      <c r="AE441">
        <v>10</v>
      </c>
      <c r="AF441">
        <v>271</v>
      </c>
      <c r="AG441">
        <v>1</v>
      </c>
      <c r="AH441">
        <v>5</v>
      </c>
      <c r="AI441">
        <v>7</v>
      </c>
      <c r="AJ441">
        <v>0</v>
      </c>
      <c r="AK441">
        <v>1</v>
      </c>
      <c r="AL441">
        <v>10</v>
      </c>
      <c r="AM441">
        <v>1</v>
      </c>
      <c r="AN441">
        <v>4</v>
      </c>
      <c r="AO441">
        <v>3</v>
      </c>
      <c r="AP441">
        <v>1</v>
      </c>
      <c r="AQ441">
        <v>7</v>
      </c>
      <c r="AR441">
        <v>2</v>
      </c>
      <c r="AS441">
        <v>0</v>
      </c>
      <c r="AT441">
        <v>7</v>
      </c>
      <c r="AU441">
        <v>0</v>
      </c>
      <c r="AV441">
        <v>0</v>
      </c>
      <c r="AW441">
        <v>375</v>
      </c>
      <c r="AX441">
        <v>136</v>
      </c>
      <c r="AY441">
        <v>21</v>
      </c>
      <c r="AZ441">
        <v>5</v>
      </c>
      <c r="BA441">
        <v>54</v>
      </c>
      <c r="BB441">
        <v>5</v>
      </c>
      <c r="BC441">
        <v>8</v>
      </c>
      <c r="BD441">
        <v>2</v>
      </c>
      <c r="BE441">
        <v>2</v>
      </c>
      <c r="BF441">
        <v>0</v>
      </c>
      <c r="BG441">
        <v>3</v>
      </c>
      <c r="BH441">
        <v>2</v>
      </c>
      <c r="BI441">
        <v>4</v>
      </c>
      <c r="BJ441">
        <v>3</v>
      </c>
      <c r="BK441">
        <v>1</v>
      </c>
      <c r="BL441">
        <v>1</v>
      </c>
      <c r="BM441">
        <v>1</v>
      </c>
      <c r="BN441">
        <v>0</v>
      </c>
      <c r="BO441">
        <v>0</v>
      </c>
      <c r="BP441">
        <v>21</v>
      </c>
      <c r="BQ441">
        <v>0</v>
      </c>
      <c r="BR441">
        <v>3</v>
      </c>
      <c r="BS441">
        <v>136</v>
      </c>
      <c r="BT441">
        <v>26</v>
      </c>
      <c r="BU441">
        <v>9</v>
      </c>
      <c r="BV441">
        <v>2</v>
      </c>
      <c r="BW441">
        <v>0</v>
      </c>
      <c r="BX441">
        <v>3</v>
      </c>
      <c r="BY441">
        <v>5</v>
      </c>
      <c r="BZ441">
        <v>3</v>
      </c>
      <c r="CA441">
        <v>1</v>
      </c>
      <c r="CB441">
        <v>1</v>
      </c>
      <c r="CC441">
        <v>0</v>
      </c>
      <c r="CD441">
        <v>2</v>
      </c>
      <c r="CE441">
        <v>26</v>
      </c>
      <c r="CF441">
        <v>73</v>
      </c>
      <c r="CG441">
        <v>41</v>
      </c>
      <c r="CH441">
        <v>1</v>
      </c>
      <c r="CI441">
        <v>2</v>
      </c>
      <c r="CJ441">
        <v>7</v>
      </c>
      <c r="CK441">
        <v>0</v>
      </c>
      <c r="CL441">
        <v>2</v>
      </c>
      <c r="CM441">
        <v>1</v>
      </c>
      <c r="CN441">
        <v>1</v>
      </c>
      <c r="CO441">
        <v>6</v>
      </c>
      <c r="CP441">
        <v>0</v>
      </c>
      <c r="CQ441">
        <v>1</v>
      </c>
      <c r="CR441">
        <v>1</v>
      </c>
      <c r="CS441">
        <v>0</v>
      </c>
      <c r="CT441">
        <v>7</v>
      </c>
      <c r="CU441">
        <v>0</v>
      </c>
      <c r="CV441">
        <v>0</v>
      </c>
      <c r="CW441">
        <v>1</v>
      </c>
      <c r="CX441">
        <v>0</v>
      </c>
      <c r="CY441">
        <v>0</v>
      </c>
      <c r="CZ441">
        <v>2</v>
      </c>
      <c r="DA441">
        <v>73</v>
      </c>
      <c r="DB441">
        <v>123</v>
      </c>
      <c r="DC441">
        <v>7</v>
      </c>
      <c r="DD441">
        <v>3</v>
      </c>
      <c r="DE441">
        <v>1</v>
      </c>
      <c r="DF441">
        <v>109</v>
      </c>
      <c r="DG441">
        <v>0</v>
      </c>
      <c r="DH441">
        <v>0</v>
      </c>
      <c r="DI441">
        <v>1</v>
      </c>
      <c r="DJ441">
        <v>0</v>
      </c>
      <c r="DK441">
        <v>0</v>
      </c>
      <c r="DL441">
        <v>0</v>
      </c>
      <c r="DM441">
        <v>0</v>
      </c>
      <c r="DN441">
        <v>2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123</v>
      </c>
      <c r="DX441">
        <v>78</v>
      </c>
      <c r="DY441">
        <v>17</v>
      </c>
      <c r="DZ441">
        <v>5</v>
      </c>
      <c r="EA441">
        <v>2</v>
      </c>
      <c r="EB441">
        <v>0</v>
      </c>
      <c r="EC441">
        <v>53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1</v>
      </c>
      <c r="ER441">
        <v>0</v>
      </c>
      <c r="ES441">
        <v>78</v>
      </c>
      <c r="ET441">
        <v>86</v>
      </c>
      <c r="EU441">
        <v>32</v>
      </c>
      <c r="EV441">
        <v>3</v>
      </c>
      <c r="EW441">
        <v>13</v>
      </c>
      <c r="EX441">
        <v>6</v>
      </c>
      <c r="EY441">
        <v>3</v>
      </c>
      <c r="EZ441">
        <v>7</v>
      </c>
      <c r="FA441">
        <v>5</v>
      </c>
      <c r="FB441">
        <v>0</v>
      </c>
      <c r="FC441">
        <v>2</v>
      </c>
      <c r="FD441">
        <v>6</v>
      </c>
      <c r="FE441">
        <v>2</v>
      </c>
      <c r="FF441">
        <v>1</v>
      </c>
      <c r="FG441">
        <v>1</v>
      </c>
      <c r="FH441">
        <v>0</v>
      </c>
      <c r="FI441">
        <v>3</v>
      </c>
      <c r="FJ441">
        <v>2</v>
      </c>
      <c r="FK441">
        <v>86</v>
      </c>
      <c r="FL441">
        <v>55</v>
      </c>
      <c r="FM441">
        <v>22</v>
      </c>
      <c r="FN441">
        <v>11</v>
      </c>
      <c r="FO441">
        <v>1</v>
      </c>
      <c r="FP441">
        <v>4</v>
      </c>
      <c r="FQ441">
        <v>0</v>
      </c>
      <c r="FR441">
        <v>1</v>
      </c>
      <c r="FS441">
        <v>1</v>
      </c>
      <c r="FT441">
        <v>3</v>
      </c>
      <c r="FU441">
        <v>2</v>
      </c>
      <c r="FV441">
        <v>1</v>
      </c>
      <c r="FW441">
        <v>0</v>
      </c>
      <c r="FX441">
        <v>1</v>
      </c>
      <c r="FY441">
        <v>1</v>
      </c>
      <c r="FZ441">
        <v>1</v>
      </c>
      <c r="GA441">
        <v>0</v>
      </c>
      <c r="GB441">
        <v>1</v>
      </c>
      <c r="GC441">
        <v>1</v>
      </c>
      <c r="GD441">
        <v>0</v>
      </c>
      <c r="GE441">
        <v>1</v>
      </c>
      <c r="GF441">
        <v>3</v>
      </c>
      <c r="GG441">
        <v>55</v>
      </c>
      <c r="GH441">
        <v>3</v>
      </c>
      <c r="GI441">
        <v>1</v>
      </c>
      <c r="GJ441">
        <v>1</v>
      </c>
      <c r="GK441">
        <v>0</v>
      </c>
      <c r="GL441">
        <v>0</v>
      </c>
      <c r="GM441">
        <v>0</v>
      </c>
      <c r="GN441">
        <v>0</v>
      </c>
      <c r="GO441">
        <v>0</v>
      </c>
      <c r="GP441" t="s">
        <v>0</v>
      </c>
      <c r="GQ441">
        <v>0</v>
      </c>
      <c r="GR441">
        <v>0</v>
      </c>
      <c r="GS441" t="s">
        <v>0</v>
      </c>
      <c r="GT441">
        <v>0</v>
      </c>
      <c r="GU441">
        <v>0</v>
      </c>
      <c r="GV441">
        <v>0</v>
      </c>
      <c r="GW441">
        <v>1</v>
      </c>
      <c r="GX441">
        <v>0</v>
      </c>
      <c r="GY441">
        <v>3</v>
      </c>
    </row>
    <row r="442" spans="1:207">
      <c r="A442" t="s">
        <v>449</v>
      </c>
      <c r="B442" t="s">
        <v>446</v>
      </c>
      <c r="C442" t="str">
        <f>"281603"</f>
        <v>281603</v>
      </c>
      <c r="D442" t="s">
        <v>448</v>
      </c>
      <c r="E442">
        <v>17</v>
      </c>
      <c r="F442">
        <v>1054</v>
      </c>
      <c r="G442">
        <v>810</v>
      </c>
      <c r="H442">
        <v>304</v>
      </c>
      <c r="I442">
        <v>506</v>
      </c>
      <c r="J442">
        <v>0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506</v>
      </c>
      <c r="T442">
        <v>0</v>
      </c>
      <c r="U442">
        <v>0</v>
      </c>
      <c r="V442">
        <v>506</v>
      </c>
      <c r="W442">
        <v>14</v>
      </c>
      <c r="X442">
        <v>10</v>
      </c>
      <c r="Y442">
        <v>4</v>
      </c>
      <c r="Z442">
        <v>0</v>
      </c>
      <c r="AA442">
        <v>492</v>
      </c>
      <c r="AB442">
        <v>189</v>
      </c>
      <c r="AC442">
        <v>23</v>
      </c>
      <c r="AD442">
        <v>0</v>
      </c>
      <c r="AE442">
        <v>3</v>
      </c>
      <c r="AF442">
        <v>147</v>
      </c>
      <c r="AG442">
        <v>1</v>
      </c>
      <c r="AH442">
        <v>0</v>
      </c>
      <c r="AI442">
        <v>1</v>
      </c>
      <c r="AJ442">
        <v>0</v>
      </c>
      <c r="AK442">
        <v>2</v>
      </c>
      <c r="AL442">
        <v>5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1</v>
      </c>
      <c r="AS442">
        <v>0</v>
      </c>
      <c r="AT442">
        <v>5</v>
      </c>
      <c r="AU442">
        <v>0</v>
      </c>
      <c r="AV442">
        <v>0</v>
      </c>
      <c r="AW442">
        <v>189</v>
      </c>
      <c r="AX442">
        <v>79</v>
      </c>
      <c r="AY442">
        <v>16</v>
      </c>
      <c r="AZ442">
        <v>10</v>
      </c>
      <c r="BA442">
        <v>26</v>
      </c>
      <c r="BB442">
        <v>4</v>
      </c>
      <c r="BC442">
        <v>5</v>
      </c>
      <c r="BD442">
        <v>0</v>
      </c>
      <c r="BE442">
        <v>0</v>
      </c>
      <c r="BF442">
        <v>0</v>
      </c>
      <c r="BG442">
        <v>5</v>
      </c>
      <c r="BH442">
        <v>0</v>
      </c>
      <c r="BI442">
        <v>1</v>
      </c>
      <c r="BJ442">
        <v>0</v>
      </c>
      <c r="BK442">
        <v>0</v>
      </c>
      <c r="BL442">
        <v>3</v>
      </c>
      <c r="BM442">
        <v>0</v>
      </c>
      <c r="BN442">
        <v>0</v>
      </c>
      <c r="BO442">
        <v>0</v>
      </c>
      <c r="BP442">
        <v>4</v>
      </c>
      <c r="BQ442">
        <v>0</v>
      </c>
      <c r="BR442">
        <v>5</v>
      </c>
      <c r="BS442">
        <v>79</v>
      </c>
      <c r="BT442">
        <v>17</v>
      </c>
      <c r="BU442">
        <v>10</v>
      </c>
      <c r="BV442">
        <v>0</v>
      </c>
      <c r="BW442">
        <v>1</v>
      </c>
      <c r="BX442">
        <v>0</v>
      </c>
      <c r="BY442">
        <v>1</v>
      </c>
      <c r="BZ442">
        <v>0</v>
      </c>
      <c r="CA442">
        <v>1</v>
      </c>
      <c r="CB442">
        <v>1</v>
      </c>
      <c r="CC442">
        <v>1</v>
      </c>
      <c r="CD442">
        <v>2</v>
      </c>
      <c r="CE442">
        <v>17</v>
      </c>
      <c r="CF442">
        <v>17</v>
      </c>
      <c r="CG442">
        <v>13</v>
      </c>
      <c r="CH442">
        <v>1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3</v>
      </c>
      <c r="CW442">
        <v>0</v>
      </c>
      <c r="CX442">
        <v>0</v>
      </c>
      <c r="CY442">
        <v>0</v>
      </c>
      <c r="CZ442">
        <v>0</v>
      </c>
      <c r="DA442">
        <v>17</v>
      </c>
      <c r="DB442">
        <v>79</v>
      </c>
      <c r="DC442">
        <v>2</v>
      </c>
      <c r="DD442">
        <v>0</v>
      </c>
      <c r="DE442">
        <v>0</v>
      </c>
      <c r="DF442">
        <v>76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1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79</v>
      </c>
      <c r="DX442">
        <v>30</v>
      </c>
      <c r="DY442">
        <v>12</v>
      </c>
      <c r="DZ442">
        <v>1</v>
      </c>
      <c r="EA442">
        <v>0</v>
      </c>
      <c r="EB442">
        <v>0</v>
      </c>
      <c r="EC442">
        <v>15</v>
      </c>
      <c r="ED442">
        <v>0</v>
      </c>
      <c r="EE442">
        <v>1</v>
      </c>
      <c r="EF442">
        <v>1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30</v>
      </c>
      <c r="ET442">
        <v>52</v>
      </c>
      <c r="EU442">
        <v>25</v>
      </c>
      <c r="EV442">
        <v>5</v>
      </c>
      <c r="EW442">
        <v>2</v>
      </c>
      <c r="EX442">
        <v>1</v>
      </c>
      <c r="EY442">
        <v>1</v>
      </c>
      <c r="EZ442">
        <v>3</v>
      </c>
      <c r="FA442">
        <v>1</v>
      </c>
      <c r="FB442">
        <v>0</v>
      </c>
      <c r="FC442">
        <v>2</v>
      </c>
      <c r="FD442">
        <v>4</v>
      </c>
      <c r="FE442">
        <v>2</v>
      </c>
      <c r="FF442">
        <v>1</v>
      </c>
      <c r="FG442">
        <v>0</v>
      </c>
      <c r="FH442">
        <v>0</v>
      </c>
      <c r="FI442">
        <v>4</v>
      </c>
      <c r="FJ442">
        <v>1</v>
      </c>
      <c r="FK442">
        <v>52</v>
      </c>
      <c r="FL442">
        <v>27</v>
      </c>
      <c r="FM442">
        <v>14</v>
      </c>
      <c r="FN442">
        <v>5</v>
      </c>
      <c r="FO442">
        <v>0</v>
      </c>
      <c r="FP442">
        <v>1</v>
      </c>
      <c r="FQ442">
        <v>0</v>
      </c>
      <c r="FR442">
        <v>0</v>
      </c>
      <c r="FS442">
        <v>3</v>
      </c>
      <c r="FT442">
        <v>0</v>
      </c>
      <c r="FU442">
        <v>1</v>
      </c>
      <c r="FV442">
        <v>0</v>
      </c>
      <c r="FW442">
        <v>0</v>
      </c>
      <c r="FX442">
        <v>1</v>
      </c>
      <c r="FY442">
        <v>0</v>
      </c>
      <c r="FZ442">
        <v>0</v>
      </c>
      <c r="GA442">
        <v>2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27</v>
      </c>
      <c r="GH442">
        <v>2</v>
      </c>
      <c r="GI442">
        <v>2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 t="s">
        <v>0</v>
      </c>
      <c r="GQ442">
        <v>0</v>
      </c>
      <c r="GR442">
        <v>0</v>
      </c>
      <c r="GS442" t="s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2</v>
      </c>
    </row>
    <row r="443" spans="1:207">
      <c r="A443" t="s">
        <v>447</v>
      </c>
      <c r="B443" t="s">
        <v>446</v>
      </c>
      <c r="C443" t="str">
        <f>"281603"</f>
        <v>281603</v>
      </c>
      <c r="D443" t="s">
        <v>445</v>
      </c>
      <c r="E443">
        <v>18</v>
      </c>
      <c r="F443">
        <v>78</v>
      </c>
      <c r="G443">
        <v>175</v>
      </c>
      <c r="H443">
        <v>145</v>
      </c>
      <c r="I443">
        <v>30</v>
      </c>
      <c r="J443">
        <v>0</v>
      </c>
      <c r="K443">
        <v>3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30</v>
      </c>
      <c r="T443">
        <v>0</v>
      </c>
      <c r="U443">
        <v>0</v>
      </c>
      <c r="V443">
        <v>30</v>
      </c>
      <c r="W443">
        <v>3</v>
      </c>
      <c r="X443">
        <v>2</v>
      </c>
      <c r="Y443">
        <v>1</v>
      </c>
      <c r="Z443">
        <v>0</v>
      </c>
      <c r="AA443">
        <v>27</v>
      </c>
      <c r="AB443">
        <v>13</v>
      </c>
      <c r="AC443">
        <v>1</v>
      </c>
      <c r="AD443">
        <v>1</v>
      </c>
      <c r="AE443">
        <v>2</v>
      </c>
      <c r="AF443">
        <v>6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13</v>
      </c>
      <c r="AX443">
        <v>5</v>
      </c>
      <c r="AY443">
        <v>1</v>
      </c>
      <c r="AZ443">
        <v>0</v>
      </c>
      <c r="BA443">
        <v>1</v>
      </c>
      <c r="BB443">
        <v>0</v>
      </c>
      <c r="BC443">
        <v>1</v>
      </c>
      <c r="BD443">
        <v>0</v>
      </c>
      <c r="BE443">
        <v>0</v>
      </c>
      <c r="BF443">
        <v>0</v>
      </c>
      <c r="BG443">
        <v>0</v>
      </c>
      <c r="BH443">
        <v>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5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2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1</v>
      </c>
      <c r="CM443">
        <v>0</v>
      </c>
      <c r="CN443">
        <v>0</v>
      </c>
      <c r="CO443">
        <v>1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2</v>
      </c>
      <c r="DB443">
        <v>1</v>
      </c>
      <c r="DC443">
        <v>1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1</v>
      </c>
      <c r="DX443">
        <v>3</v>
      </c>
      <c r="DY443">
        <v>1</v>
      </c>
      <c r="DZ443">
        <v>0</v>
      </c>
      <c r="EA443">
        <v>0</v>
      </c>
      <c r="EB443">
        <v>0</v>
      </c>
      <c r="EC443">
        <v>1</v>
      </c>
      <c r="ED443">
        <v>0</v>
      </c>
      <c r="EE443">
        <v>1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3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2</v>
      </c>
      <c r="FM443">
        <v>2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2</v>
      </c>
      <c r="GH443">
        <v>1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 t="s">
        <v>0</v>
      </c>
      <c r="GQ443">
        <v>0</v>
      </c>
      <c r="GR443">
        <v>0</v>
      </c>
      <c r="GS443" t="s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</row>
    <row r="444" spans="1:207">
      <c r="A444" t="s">
        <v>444</v>
      </c>
      <c r="B444" t="s">
        <v>431</v>
      </c>
      <c r="C444" t="str">
        <f>"281604"</f>
        <v>281604</v>
      </c>
      <c r="D444" t="s">
        <v>443</v>
      </c>
      <c r="E444">
        <v>1</v>
      </c>
      <c r="F444">
        <v>837</v>
      </c>
      <c r="G444">
        <v>650</v>
      </c>
      <c r="H444">
        <v>315</v>
      </c>
      <c r="I444">
        <v>335</v>
      </c>
      <c r="J444">
        <v>0</v>
      </c>
      <c r="K444">
        <v>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335</v>
      </c>
      <c r="T444">
        <v>0</v>
      </c>
      <c r="U444">
        <v>0</v>
      </c>
      <c r="V444">
        <v>335</v>
      </c>
      <c r="W444">
        <v>15</v>
      </c>
      <c r="X444">
        <v>13</v>
      </c>
      <c r="Y444">
        <v>2</v>
      </c>
      <c r="Z444">
        <v>0</v>
      </c>
      <c r="AA444">
        <v>320</v>
      </c>
      <c r="AB444">
        <v>94</v>
      </c>
      <c r="AC444">
        <v>23</v>
      </c>
      <c r="AD444">
        <v>4</v>
      </c>
      <c r="AE444">
        <v>4</v>
      </c>
      <c r="AF444">
        <v>42</v>
      </c>
      <c r="AG444">
        <v>1</v>
      </c>
      <c r="AH444">
        <v>2</v>
      </c>
      <c r="AI444">
        <v>0</v>
      </c>
      <c r="AJ444">
        <v>1</v>
      </c>
      <c r="AK444">
        <v>3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2</v>
      </c>
      <c r="AR444">
        <v>1</v>
      </c>
      <c r="AS444">
        <v>0</v>
      </c>
      <c r="AT444">
        <v>7</v>
      </c>
      <c r="AU444">
        <v>0</v>
      </c>
      <c r="AV444">
        <v>2</v>
      </c>
      <c r="AW444">
        <v>94</v>
      </c>
      <c r="AX444">
        <v>67</v>
      </c>
      <c r="AY444">
        <v>13</v>
      </c>
      <c r="AZ444">
        <v>9</v>
      </c>
      <c r="BA444">
        <v>23</v>
      </c>
      <c r="BB444">
        <v>6</v>
      </c>
      <c r="BC444">
        <v>1</v>
      </c>
      <c r="BD444">
        <v>0</v>
      </c>
      <c r="BE444">
        <v>2</v>
      </c>
      <c r="BF444">
        <v>3</v>
      </c>
      <c r="BG444">
        <v>2</v>
      </c>
      <c r="BH444">
        <v>2</v>
      </c>
      <c r="BI444">
        <v>0</v>
      </c>
      <c r="BJ444">
        <v>0</v>
      </c>
      <c r="BK444">
        <v>0</v>
      </c>
      <c r="BL444">
        <v>0</v>
      </c>
      <c r="BM444">
        <v>3</v>
      </c>
      <c r="BN444">
        <v>1</v>
      </c>
      <c r="BO444">
        <v>0</v>
      </c>
      <c r="BP444">
        <v>0</v>
      </c>
      <c r="BQ444">
        <v>0</v>
      </c>
      <c r="BR444">
        <v>2</v>
      </c>
      <c r="BS444">
        <v>67</v>
      </c>
      <c r="BT444">
        <v>6</v>
      </c>
      <c r="BU444">
        <v>3</v>
      </c>
      <c r="BV444">
        <v>0</v>
      </c>
      <c r="BW444">
        <v>1</v>
      </c>
      <c r="BX444">
        <v>1</v>
      </c>
      <c r="BY444">
        <v>0</v>
      </c>
      <c r="BZ444">
        <v>1</v>
      </c>
      <c r="CA444">
        <v>0</v>
      </c>
      <c r="CB444">
        <v>0</v>
      </c>
      <c r="CC444">
        <v>0</v>
      </c>
      <c r="CD444">
        <v>0</v>
      </c>
      <c r="CE444">
        <v>6</v>
      </c>
      <c r="CF444">
        <v>16</v>
      </c>
      <c r="CG444">
        <v>5</v>
      </c>
      <c r="CH444">
        <v>0</v>
      </c>
      <c r="CI444">
        <v>0</v>
      </c>
      <c r="CJ444">
        <v>7</v>
      </c>
      <c r="CK444">
        <v>0</v>
      </c>
      <c r="CL444">
        <v>1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1</v>
      </c>
      <c r="CS444">
        <v>0</v>
      </c>
      <c r="CT444">
        <v>0</v>
      </c>
      <c r="CU444">
        <v>0</v>
      </c>
      <c r="CV444">
        <v>0</v>
      </c>
      <c r="CW444">
        <v>2</v>
      </c>
      <c r="CX444">
        <v>0</v>
      </c>
      <c r="CY444">
        <v>0</v>
      </c>
      <c r="CZ444">
        <v>0</v>
      </c>
      <c r="DA444">
        <v>16</v>
      </c>
      <c r="DB444">
        <v>56</v>
      </c>
      <c r="DC444">
        <v>3</v>
      </c>
      <c r="DD444">
        <v>1</v>
      </c>
      <c r="DE444">
        <v>0</v>
      </c>
      <c r="DF444">
        <v>49</v>
      </c>
      <c r="DG444">
        <v>1</v>
      </c>
      <c r="DH444">
        <v>1</v>
      </c>
      <c r="DI444">
        <v>0</v>
      </c>
      <c r="DJ444">
        <v>0</v>
      </c>
      <c r="DK444">
        <v>0</v>
      </c>
      <c r="DL444">
        <v>0</v>
      </c>
      <c r="DM444">
        <v>1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56</v>
      </c>
      <c r="DX444">
        <v>24</v>
      </c>
      <c r="DY444">
        <v>12</v>
      </c>
      <c r="DZ444">
        <v>1</v>
      </c>
      <c r="EA444">
        <v>0</v>
      </c>
      <c r="EB444">
        <v>0</v>
      </c>
      <c r="EC444">
        <v>4</v>
      </c>
      <c r="ED444">
        <v>0</v>
      </c>
      <c r="EE444">
        <v>2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1</v>
      </c>
      <c r="EO444">
        <v>0</v>
      </c>
      <c r="EP444">
        <v>0</v>
      </c>
      <c r="EQ444">
        <v>0</v>
      </c>
      <c r="ER444">
        <v>4</v>
      </c>
      <c r="ES444">
        <v>24</v>
      </c>
      <c r="ET444">
        <v>36</v>
      </c>
      <c r="EU444">
        <v>17</v>
      </c>
      <c r="EV444">
        <v>5</v>
      </c>
      <c r="EW444">
        <v>3</v>
      </c>
      <c r="EX444">
        <v>0</v>
      </c>
      <c r="EY444">
        <v>1</v>
      </c>
      <c r="EZ444">
        <v>1</v>
      </c>
      <c r="FA444">
        <v>1</v>
      </c>
      <c r="FB444">
        <v>0</v>
      </c>
      <c r="FC444">
        <v>1</v>
      </c>
      <c r="FD444">
        <v>6</v>
      </c>
      <c r="FE444">
        <v>0</v>
      </c>
      <c r="FF444">
        <v>0</v>
      </c>
      <c r="FG444">
        <v>0</v>
      </c>
      <c r="FH444">
        <v>0</v>
      </c>
      <c r="FI444">
        <v>1</v>
      </c>
      <c r="FJ444">
        <v>0</v>
      </c>
      <c r="FK444">
        <v>36</v>
      </c>
      <c r="FL444">
        <v>20</v>
      </c>
      <c r="FM444">
        <v>9</v>
      </c>
      <c r="FN444">
        <v>5</v>
      </c>
      <c r="FO444">
        <v>0</v>
      </c>
      <c r="FP444">
        <v>1</v>
      </c>
      <c r="FQ444">
        <v>0</v>
      </c>
      <c r="FR444">
        <v>1</v>
      </c>
      <c r="FS444">
        <v>0</v>
      </c>
      <c r="FT444">
        <v>1</v>
      </c>
      <c r="FU444">
        <v>0</v>
      </c>
      <c r="FV444">
        <v>0</v>
      </c>
      <c r="FW444">
        <v>0</v>
      </c>
      <c r="FX444">
        <v>2</v>
      </c>
      <c r="FY444">
        <v>0</v>
      </c>
      <c r="FZ444">
        <v>0</v>
      </c>
      <c r="GA444">
        <v>1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20</v>
      </c>
      <c r="GH444">
        <v>1</v>
      </c>
      <c r="GI444">
        <v>0</v>
      </c>
      <c r="GJ444">
        <v>0</v>
      </c>
      <c r="GK444">
        <v>0</v>
      </c>
      <c r="GL444">
        <v>1</v>
      </c>
      <c r="GM444">
        <v>0</v>
      </c>
      <c r="GN444">
        <v>0</v>
      </c>
      <c r="GO444">
        <v>0</v>
      </c>
      <c r="GP444" t="s">
        <v>0</v>
      </c>
      <c r="GQ444">
        <v>0</v>
      </c>
      <c r="GR444">
        <v>0</v>
      </c>
      <c r="GS444" t="s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1</v>
      </c>
    </row>
    <row r="445" spans="1:207">
      <c r="A445" t="s">
        <v>442</v>
      </c>
      <c r="B445" t="s">
        <v>431</v>
      </c>
      <c r="C445" t="str">
        <f>"281604"</f>
        <v>281604</v>
      </c>
      <c r="D445" t="s">
        <v>441</v>
      </c>
      <c r="E445">
        <v>2</v>
      </c>
      <c r="F445">
        <v>985</v>
      </c>
      <c r="G445">
        <v>760</v>
      </c>
      <c r="H445">
        <v>297</v>
      </c>
      <c r="I445">
        <v>463</v>
      </c>
      <c r="J445">
        <v>1</v>
      </c>
      <c r="K445">
        <v>9</v>
      </c>
      <c r="L445">
        <v>2</v>
      </c>
      <c r="M445">
        <v>2</v>
      </c>
      <c r="N445">
        <v>0</v>
      </c>
      <c r="O445">
        <v>0</v>
      </c>
      <c r="P445">
        <v>0</v>
      </c>
      <c r="Q445">
        <v>0</v>
      </c>
      <c r="R445">
        <v>2</v>
      </c>
      <c r="S445">
        <v>465</v>
      </c>
      <c r="T445">
        <v>2</v>
      </c>
      <c r="U445">
        <v>0</v>
      </c>
      <c r="V445">
        <v>465</v>
      </c>
      <c r="W445">
        <v>18</v>
      </c>
      <c r="X445">
        <v>15</v>
      </c>
      <c r="Y445">
        <v>3</v>
      </c>
      <c r="Z445">
        <v>0</v>
      </c>
      <c r="AA445">
        <v>447</v>
      </c>
      <c r="AB445">
        <v>169</v>
      </c>
      <c r="AC445">
        <v>34</v>
      </c>
      <c r="AD445">
        <v>3</v>
      </c>
      <c r="AE445">
        <v>14</v>
      </c>
      <c r="AF445">
        <v>52</v>
      </c>
      <c r="AG445">
        <v>2</v>
      </c>
      <c r="AH445">
        <v>5</v>
      </c>
      <c r="AI445">
        <v>2</v>
      </c>
      <c r="AJ445">
        <v>2</v>
      </c>
      <c r="AK445">
        <v>4</v>
      </c>
      <c r="AL445">
        <v>27</v>
      </c>
      <c r="AM445">
        <v>2</v>
      </c>
      <c r="AN445">
        <v>1</v>
      </c>
      <c r="AO445">
        <v>0</v>
      </c>
      <c r="AP445">
        <v>3</v>
      </c>
      <c r="AQ445">
        <v>13</v>
      </c>
      <c r="AR445">
        <v>0</v>
      </c>
      <c r="AS445">
        <v>0</v>
      </c>
      <c r="AT445">
        <v>3</v>
      </c>
      <c r="AU445">
        <v>0</v>
      </c>
      <c r="AV445">
        <v>2</v>
      </c>
      <c r="AW445">
        <v>169</v>
      </c>
      <c r="AX445">
        <v>91</v>
      </c>
      <c r="AY445">
        <v>16</v>
      </c>
      <c r="AZ445">
        <v>18</v>
      </c>
      <c r="BA445">
        <v>33</v>
      </c>
      <c r="BB445">
        <v>7</v>
      </c>
      <c r="BC445">
        <v>1</v>
      </c>
      <c r="BD445">
        <v>1</v>
      </c>
      <c r="BE445">
        <v>1</v>
      </c>
      <c r="BF445">
        <v>0</v>
      </c>
      <c r="BG445">
        <v>1</v>
      </c>
      <c r="BH445">
        <v>3</v>
      </c>
      <c r="BI445">
        <v>0</v>
      </c>
      <c r="BJ445">
        <v>0</v>
      </c>
      <c r="BK445">
        <v>0</v>
      </c>
      <c r="BL445">
        <v>1</v>
      </c>
      <c r="BM445">
        <v>1</v>
      </c>
      <c r="BN445">
        <v>0</v>
      </c>
      <c r="BO445">
        <v>0</v>
      </c>
      <c r="BP445">
        <v>2</v>
      </c>
      <c r="BQ445">
        <v>1</v>
      </c>
      <c r="BR445">
        <v>5</v>
      </c>
      <c r="BS445">
        <v>91</v>
      </c>
      <c r="BT445">
        <v>17</v>
      </c>
      <c r="BU445">
        <v>4</v>
      </c>
      <c r="BV445">
        <v>2</v>
      </c>
      <c r="BW445">
        <v>3</v>
      </c>
      <c r="BX445">
        <v>1</v>
      </c>
      <c r="BY445">
        <v>1</v>
      </c>
      <c r="BZ445">
        <v>1</v>
      </c>
      <c r="CA445">
        <v>1</v>
      </c>
      <c r="CB445">
        <v>1</v>
      </c>
      <c r="CC445">
        <v>1</v>
      </c>
      <c r="CD445">
        <v>2</v>
      </c>
      <c r="CE445">
        <v>17</v>
      </c>
      <c r="CF445">
        <v>33</v>
      </c>
      <c r="CG445">
        <v>7</v>
      </c>
      <c r="CH445">
        <v>1</v>
      </c>
      <c r="CI445">
        <v>1</v>
      </c>
      <c r="CJ445">
        <v>16</v>
      </c>
      <c r="CK445">
        <v>0</v>
      </c>
      <c r="CL445">
        <v>1</v>
      </c>
      <c r="CM445">
        <v>0</v>
      </c>
      <c r="CN445">
        <v>0</v>
      </c>
      <c r="CO445">
        <v>0</v>
      </c>
      <c r="CP445">
        <v>1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4</v>
      </c>
      <c r="CX445">
        <v>0</v>
      </c>
      <c r="CY445">
        <v>0</v>
      </c>
      <c r="CZ445">
        <v>2</v>
      </c>
      <c r="DA445">
        <v>33</v>
      </c>
      <c r="DB445">
        <v>53</v>
      </c>
      <c r="DC445">
        <v>0</v>
      </c>
      <c r="DD445">
        <v>0</v>
      </c>
      <c r="DE445">
        <v>0</v>
      </c>
      <c r="DF445">
        <v>51</v>
      </c>
      <c r="DG445">
        <v>0</v>
      </c>
      <c r="DH445">
        <v>1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1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53</v>
      </c>
      <c r="DX445">
        <v>24</v>
      </c>
      <c r="DY445">
        <v>15</v>
      </c>
      <c r="DZ445">
        <v>3</v>
      </c>
      <c r="EA445">
        <v>0</v>
      </c>
      <c r="EB445">
        <v>0</v>
      </c>
      <c r="EC445">
        <v>4</v>
      </c>
      <c r="ED445">
        <v>0</v>
      </c>
      <c r="EE445">
        <v>2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24</v>
      </c>
      <c r="ET445">
        <v>33</v>
      </c>
      <c r="EU445">
        <v>14</v>
      </c>
      <c r="EV445">
        <v>0</v>
      </c>
      <c r="EW445">
        <v>2</v>
      </c>
      <c r="EX445">
        <v>3</v>
      </c>
      <c r="EY445">
        <v>3</v>
      </c>
      <c r="EZ445">
        <v>1</v>
      </c>
      <c r="FA445">
        <v>3</v>
      </c>
      <c r="FB445">
        <v>2</v>
      </c>
      <c r="FC445">
        <v>0</v>
      </c>
      <c r="FD445">
        <v>1</v>
      </c>
      <c r="FE445">
        <v>1</v>
      </c>
      <c r="FF445">
        <v>1</v>
      </c>
      <c r="FG445">
        <v>0</v>
      </c>
      <c r="FH445">
        <v>1</v>
      </c>
      <c r="FI445">
        <v>0</v>
      </c>
      <c r="FJ445">
        <v>1</v>
      </c>
      <c r="FK445">
        <v>33</v>
      </c>
      <c r="FL445">
        <v>26</v>
      </c>
      <c r="FM445">
        <v>10</v>
      </c>
      <c r="FN445">
        <v>6</v>
      </c>
      <c r="FO445">
        <v>3</v>
      </c>
      <c r="FP445">
        <v>0</v>
      </c>
      <c r="FQ445">
        <v>1</v>
      </c>
      <c r="FR445">
        <v>0</v>
      </c>
      <c r="FS445">
        <v>2</v>
      </c>
      <c r="FT445">
        <v>0</v>
      </c>
      <c r="FU445">
        <v>1</v>
      </c>
      <c r="FV445">
        <v>3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26</v>
      </c>
      <c r="GH445">
        <v>1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 t="s">
        <v>0</v>
      </c>
      <c r="GQ445">
        <v>0</v>
      </c>
      <c r="GR445">
        <v>0</v>
      </c>
      <c r="GS445" t="s">
        <v>0</v>
      </c>
      <c r="GT445">
        <v>0</v>
      </c>
      <c r="GU445">
        <v>0</v>
      </c>
      <c r="GV445">
        <v>0</v>
      </c>
      <c r="GW445">
        <v>1</v>
      </c>
      <c r="GX445">
        <v>0</v>
      </c>
      <c r="GY445">
        <v>1</v>
      </c>
    </row>
    <row r="446" spans="1:207">
      <c r="A446" t="s">
        <v>440</v>
      </c>
      <c r="B446" t="s">
        <v>431</v>
      </c>
      <c r="C446" t="str">
        <f>"281604"</f>
        <v>281604</v>
      </c>
      <c r="D446" t="s">
        <v>439</v>
      </c>
      <c r="E446">
        <v>3</v>
      </c>
      <c r="F446">
        <v>1122</v>
      </c>
      <c r="G446">
        <v>870</v>
      </c>
      <c r="H446">
        <v>376</v>
      </c>
      <c r="I446">
        <v>494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494</v>
      </c>
      <c r="T446">
        <v>0</v>
      </c>
      <c r="U446">
        <v>0</v>
      </c>
      <c r="V446">
        <v>494</v>
      </c>
      <c r="W446">
        <v>27</v>
      </c>
      <c r="X446">
        <v>26</v>
      </c>
      <c r="Y446">
        <v>1</v>
      </c>
      <c r="Z446">
        <v>0</v>
      </c>
      <c r="AA446">
        <v>467</v>
      </c>
      <c r="AB446">
        <v>206</v>
      </c>
      <c r="AC446">
        <v>47</v>
      </c>
      <c r="AD446">
        <v>10</v>
      </c>
      <c r="AE446">
        <v>10</v>
      </c>
      <c r="AF446">
        <v>62</v>
      </c>
      <c r="AG446">
        <v>2</v>
      </c>
      <c r="AH446">
        <v>9</v>
      </c>
      <c r="AI446">
        <v>5</v>
      </c>
      <c r="AJ446">
        <v>0</v>
      </c>
      <c r="AK446">
        <v>9</v>
      </c>
      <c r="AL446">
        <v>16</v>
      </c>
      <c r="AM446">
        <v>1</v>
      </c>
      <c r="AN446">
        <v>2</v>
      </c>
      <c r="AO446">
        <v>3</v>
      </c>
      <c r="AP446">
        <v>2</v>
      </c>
      <c r="AQ446">
        <v>14</v>
      </c>
      <c r="AR446">
        <v>2</v>
      </c>
      <c r="AS446">
        <v>1</v>
      </c>
      <c r="AT446">
        <v>9</v>
      </c>
      <c r="AU446">
        <v>1</v>
      </c>
      <c r="AV446">
        <v>1</v>
      </c>
      <c r="AW446">
        <v>206</v>
      </c>
      <c r="AX446">
        <v>87</v>
      </c>
      <c r="AY446">
        <v>17</v>
      </c>
      <c r="AZ446">
        <v>16</v>
      </c>
      <c r="BA446">
        <v>37</v>
      </c>
      <c r="BB446">
        <v>11</v>
      </c>
      <c r="BC446">
        <v>1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1</v>
      </c>
      <c r="BN446">
        <v>0</v>
      </c>
      <c r="BO446">
        <v>0</v>
      </c>
      <c r="BP446">
        <v>1</v>
      </c>
      <c r="BQ446">
        <v>0</v>
      </c>
      <c r="BR446">
        <v>3</v>
      </c>
      <c r="BS446">
        <v>87</v>
      </c>
      <c r="BT446">
        <v>13</v>
      </c>
      <c r="BU446">
        <v>9</v>
      </c>
      <c r="BV446">
        <v>0</v>
      </c>
      <c r="BW446">
        <v>1</v>
      </c>
      <c r="BX446">
        <v>0</v>
      </c>
      <c r="BY446">
        <v>2</v>
      </c>
      <c r="BZ446">
        <v>1</v>
      </c>
      <c r="CA446">
        <v>0</v>
      </c>
      <c r="CB446">
        <v>0</v>
      </c>
      <c r="CC446">
        <v>0</v>
      </c>
      <c r="CD446">
        <v>0</v>
      </c>
      <c r="CE446">
        <v>13</v>
      </c>
      <c r="CF446">
        <v>20</v>
      </c>
      <c r="CG446">
        <v>7</v>
      </c>
      <c r="CH446">
        <v>0</v>
      </c>
      <c r="CI446">
        <v>2</v>
      </c>
      <c r="CJ446">
        <v>6</v>
      </c>
      <c r="CK446">
        <v>0</v>
      </c>
      <c r="CL446">
        <v>1</v>
      </c>
      <c r="CM446">
        <v>0</v>
      </c>
      <c r="CN446">
        <v>0</v>
      </c>
      <c r="CO446">
        <v>0</v>
      </c>
      <c r="CP446">
        <v>1</v>
      </c>
      <c r="CQ446">
        <v>0</v>
      </c>
      <c r="CR446">
        <v>1</v>
      </c>
      <c r="CS446">
        <v>0</v>
      </c>
      <c r="CT446">
        <v>0</v>
      </c>
      <c r="CU446">
        <v>0</v>
      </c>
      <c r="CV446">
        <v>0</v>
      </c>
      <c r="CW446">
        <v>2</v>
      </c>
      <c r="CX446">
        <v>0</v>
      </c>
      <c r="CY446">
        <v>0</v>
      </c>
      <c r="CZ446">
        <v>0</v>
      </c>
      <c r="DA446">
        <v>20</v>
      </c>
      <c r="DB446">
        <v>63</v>
      </c>
      <c r="DC446">
        <v>2</v>
      </c>
      <c r="DD446">
        <v>1</v>
      </c>
      <c r="DE446">
        <v>3</v>
      </c>
      <c r="DF446">
        <v>54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1</v>
      </c>
      <c r="DN446">
        <v>2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63</v>
      </c>
      <c r="DX446">
        <v>26</v>
      </c>
      <c r="DY446">
        <v>12</v>
      </c>
      <c r="DZ446">
        <v>2</v>
      </c>
      <c r="EA446">
        <v>1</v>
      </c>
      <c r="EB446">
        <v>1</v>
      </c>
      <c r="EC446">
        <v>5</v>
      </c>
      <c r="ED446">
        <v>0</v>
      </c>
      <c r="EE446">
        <v>0</v>
      </c>
      <c r="EF446">
        <v>2</v>
      </c>
      <c r="EG446">
        <v>0</v>
      </c>
      <c r="EH446">
        <v>0</v>
      </c>
      <c r="EI446">
        <v>0</v>
      </c>
      <c r="EJ446">
        <v>1</v>
      </c>
      <c r="EK446">
        <v>0</v>
      </c>
      <c r="EL446">
        <v>0</v>
      </c>
      <c r="EM446">
        <v>1</v>
      </c>
      <c r="EN446">
        <v>0</v>
      </c>
      <c r="EO446">
        <v>0</v>
      </c>
      <c r="EP446">
        <v>0</v>
      </c>
      <c r="EQ446">
        <v>0</v>
      </c>
      <c r="ER446">
        <v>1</v>
      </c>
      <c r="ES446">
        <v>26</v>
      </c>
      <c r="ET446">
        <v>38</v>
      </c>
      <c r="EU446">
        <v>13</v>
      </c>
      <c r="EV446">
        <v>0</v>
      </c>
      <c r="EW446">
        <v>4</v>
      </c>
      <c r="EX446">
        <v>3</v>
      </c>
      <c r="EY446">
        <v>5</v>
      </c>
      <c r="EZ446">
        <v>4</v>
      </c>
      <c r="FA446">
        <v>0</v>
      </c>
      <c r="FB446">
        <v>2</v>
      </c>
      <c r="FC446">
        <v>1</v>
      </c>
      <c r="FD446">
        <v>2</v>
      </c>
      <c r="FE446">
        <v>3</v>
      </c>
      <c r="FF446">
        <v>0</v>
      </c>
      <c r="FG446">
        <v>0</v>
      </c>
      <c r="FH446">
        <v>0</v>
      </c>
      <c r="FI446">
        <v>0</v>
      </c>
      <c r="FJ446">
        <v>1</v>
      </c>
      <c r="FK446">
        <v>38</v>
      </c>
      <c r="FL446">
        <v>14</v>
      </c>
      <c r="FM446">
        <v>6</v>
      </c>
      <c r="FN446">
        <v>2</v>
      </c>
      <c r="FO446">
        <v>1</v>
      </c>
      <c r="FP446">
        <v>0</v>
      </c>
      <c r="FQ446">
        <v>0</v>
      </c>
      <c r="FR446">
        <v>0</v>
      </c>
      <c r="FS446">
        <v>1</v>
      </c>
      <c r="FT446">
        <v>1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1</v>
      </c>
      <c r="GB446">
        <v>0</v>
      </c>
      <c r="GC446">
        <v>0</v>
      </c>
      <c r="GD446">
        <v>0</v>
      </c>
      <c r="GE446">
        <v>2</v>
      </c>
      <c r="GF446">
        <v>0</v>
      </c>
      <c r="GG446">
        <v>14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 t="s">
        <v>0</v>
      </c>
      <c r="GQ446">
        <v>0</v>
      </c>
      <c r="GR446">
        <v>0</v>
      </c>
      <c r="GS446" t="s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</row>
    <row r="447" spans="1:207">
      <c r="A447" t="s">
        <v>438</v>
      </c>
      <c r="B447" t="s">
        <v>431</v>
      </c>
      <c r="C447" t="str">
        <f>"281604"</f>
        <v>281604</v>
      </c>
      <c r="D447" t="s">
        <v>437</v>
      </c>
      <c r="E447">
        <v>4</v>
      </c>
      <c r="F447">
        <v>853</v>
      </c>
      <c r="G447">
        <v>660</v>
      </c>
      <c r="H447">
        <v>304</v>
      </c>
      <c r="I447">
        <v>356</v>
      </c>
      <c r="J447">
        <v>0</v>
      </c>
      <c r="K447">
        <v>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356</v>
      </c>
      <c r="T447">
        <v>0</v>
      </c>
      <c r="U447">
        <v>0</v>
      </c>
      <c r="V447">
        <v>356</v>
      </c>
      <c r="W447">
        <v>16</v>
      </c>
      <c r="X447">
        <v>14</v>
      </c>
      <c r="Y447">
        <v>2</v>
      </c>
      <c r="Z447">
        <v>0</v>
      </c>
      <c r="AA447">
        <v>340</v>
      </c>
      <c r="AB447">
        <v>126</v>
      </c>
      <c r="AC447">
        <v>31</v>
      </c>
      <c r="AD447">
        <v>6</v>
      </c>
      <c r="AE447">
        <v>7</v>
      </c>
      <c r="AF447">
        <v>39</v>
      </c>
      <c r="AG447">
        <v>2</v>
      </c>
      <c r="AH447">
        <v>2</v>
      </c>
      <c r="AI447">
        <v>1</v>
      </c>
      <c r="AJ447">
        <v>1</v>
      </c>
      <c r="AK447">
        <v>4</v>
      </c>
      <c r="AL447">
        <v>13</v>
      </c>
      <c r="AM447">
        <v>0</v>
      </c>
      <c r="AN447">
        <v>1</v>
      </c>
      <c r="AO447">
        <v>2</v>
      </c>
      <c r="AP447">
        <v>4</v>
      </c>
      <c r="AQ447">
        <v>9</v>
      </c>
      <c r="AR447">
        <v>0</v>
      </c>
      <c r="AS447">
        <v>1</v>
      </c>
      <c r="AT447">
        <v>1</v>
      </c>
      <c r="AU447">
        <v>0</v>
      </c>
      <c r="AV447">
        <v>2</v>
      </c>
      <c r="AW447">
        <v>126</v>
      </c>
      <c r="AX447">
        <v>59</v>
      </c>
      <c r="AY447">
        <v>8</v>
      </c>
      <c r="AZ447">
        <v>10</v>
      </c>
      <c r="BA447">
        <v>24</v>
      </c>
      <c r="BB447">
        <v>6</v>
      </c>
      <c r="BC447">
        <v>1</v>
      </c>
      <c r="BD447">
        <v>0</v>
      </c>
      <c r="BE447">
        <v>0</v>
      </c>
      <c r="BF447">
        <v>1</v>
      </c>
      <c r="BG447">
        <v>2</v>
      </c>
      <c r="BH447">
        <v>1</v>
      </c>
      <c r="BI447">
        <v>0</v>
      </c>
      <c r="BJ447">
        <v>1</v>
      </c>
      <c r="BK447">
        <v>0</v>
      </c>
      <c r="BL447">
        <v>1</v>
      </c>
      <c r="BM447">
        <v>2</v>
      </c>
      <c r="BN447">
        <v>0</v>
      </c>
      <c r="BO447">
        <v>1</v>
      </c>
      <c r="BP447">
        <v>1</v>
      </c>
      <c r="BQ447">
        <v>0</v>
      </c>
      <c r="BR447">
        <v>0</v>
      </c>
      <c r="BS447">
        <v>59</v>
      </c>
      <c r="BT447">
        <v>13</v>
      </c>
      <c r="BU447">
        <v>5</v>
      </c>
      <c r="BV447">
        <v>2</v>
      </c>
      <c r="BW447">
        <v>0</v>
      </c>
      <c r="BX447">
        <v>1</v>
      </c>
      <c r="BY447">
        <v>1</v>
      </c>
      <c r="BZ447">
        <v>0</v>
      </c>
      <c r="CA447">
        <v>0</v>
      </c>
      <c r="CB447">
        <v>0</v>
      </c>
      <c r="CC447">
        <v>2</v>
      </c>
      <c r="CD447">
        <v>2</v>
      </c>
      <c r="CE447">
        <v>13</v>
      </c>
      <c r="CF447">
        <v>25</v>
      </c>
      <c r="CG447">
        <v>0</v>
      </c>
      <c r="CH447">
        <v>1</v>
      </c>
      <c r="CI447">
        <v>0</v>
      </c>
      <c r="CJ447">
        <v>16</v>
      </c>
      <c r="CK447">
        <v>0</v>
      </c>
      <c r="CL447">
        <v>2</v>
      </c>
      <c r="CM447">
        <v>0</v>
      </c>
      <c r="CN447">
        <v>0</v>
      </c>
      <c r="CO447">
        <v>0</v>
      </c>
      <c r="CP447">
        <v>2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4</v>
      </c>
      <c r="CX447">
        <v>0</v>
      </c>
      <c r="CY447">
        <v>0</v>
      </c>
      <c r="CZ447">
        <v>0</v>
      </c>
      <c r="DA447">
        <v>25</v>
      </c>
      <c r="DB447">
        <v>45</v>
      </c>
      <c r="DC447">
        <v>2</v>
      </c>
      <c r="DD447">
        <v>0</v>
      </c>
      <c r="DE447">
        <v>0</v>
      </c>
      <c r="DF447">
        <v>42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1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45</v>
      </c>
      <c r="DX447">
        <v>22</v>
      </c>
      <c r="DY447">
        <v>13</v>
      </c>
      <c r="DZ447">
        <v>2</v>
      </c>
      <c r="EA447">
        <v>0</v>
      </c>
      <c r="EB447">
        <v>0</v>
      </c>
      <c r="EC447">
        <v>3</v>
      </c>
      <c r="ED447">
        <v>0</v>
      </c>
      <c r="EE447">
        <v>1</v>
      </c>
      <c r="EF447">
        <v>1</v>
      </c>
      <c r="EG447">
        <v>1</v>
      </c>
      <c r="EH447">
        <v>0</v>
      </c>
      <c r="EI447">
        <v>0</v>
      </c>
      <c r="EJ447">
        <v>1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22</v>
      </c>
      <c r="ET447">
        <v>30</v>
      </c>
      <c r="EU447">
        <v>9</v>
      </c>
      <c r="EV447">
        <v>3</v>
      </c>
      <c r="EW447">
        <v>4</v>
      </c>
      <c r="EX447">
        <v>1</v>
      </c>
      <c r="EY447">
        <v>1</v>
      </c>
      <c r="EZ447">
        <v>0</v>
      </c>
      <c r="FA447">
        <v>1</v>
      </c>
      <c r="FB447">
        <v>0</v>
      </c>
      <c r="FC447">
        <v>0</v>
      </c>
      <c r="FD447">
        <v>5</v>
      </c>
      <c r="FE447">
        <v>1</v>
      </c>
      <c r="FF447">
        <v>0</v>
      </c>
      <c r="FG447">
        <v>1</v>
      </c>
      <c r="FH447">
        <v>0</v>
      </c>
      <c r="FI447">
        <v>0</v>
      </c>
      <c r="FJ447">
        <v>4</v>
      </c>
      <c r="FK447">
        <v>30</v>
      </c>
      <c r="FL447">
        <v>16</v>
      </c>
      <c r="FM447">
        <v>3</v>
      </c>
      <c r="FN447">
        <v>3</v>
      </c>
      <c r="FO447">
        <v>0</v>
      </c>
      <c r="FP447">
        <v>1</v>
      </c>
      <c r="FQ447">
        <v>1</v>
      </c>
      <c r="FR447">
        <v>0</v>
      </c>
      <c r="FS447">
        <v>1</v>
      </c>
      <c r="FT447">
        <v>2</v>
      </c>
      <c r="FU447">
        <v>1</v>
      </c>
      <c r="FV447">
        <v>0</v>
      </c>
      <c r="FW447">
        <v>0</v>
      </c>
      <c r="FX447">
        <v>0</v>
      </c>
      <c r="FY447">
        <v>4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16</v>
      </c>
      <c r="GH447">
        <v>4</v>
      </c>
      <c r="GI447">
        <v>2</v>
      </c>
      <c r="GJ447">
        <v>0</v>
      </c>
      <c r="GK447">
        <v>0</v>
      </c>
      <c r="GL447">
        <v>0</v>
      </c>
      <c r="GM447">
        <v>0</v>
      </c>
      <c r="GN447">
        <v>1</v>
      </c>
      <c r="GO447">
        <v>0</v>
      </c>
      <c r="GP447" t="s">
        <v>0</v>
      </c>
      <c r="GQ447">
        <v>0</v>
      </c>
      <c r="GR447">
        <v>0</v>
      </c>
      <c r="GS447" t="s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3</v>
      </c>
    </row>
    <row r="448" spans="1:207">
      <c r="A448" t="s">
        <v>436</v>
      </c>
      <c r="B448" t="s">
        <v>431</v>
      </c>
      <c r="C448" t="str">
        <f>"281604"</f>
        <v>281604</v>
      </c>
      <c r="D448" t="s">
        <v>355</v>
      </c>
      <c r="E448">
        <v>5</v>
      </c>
      <c r="F448">
        <v>829</v>
      </c>
      <c r="G448">
        <v>630</v>
      </c>
      <c r="H448">
        <v>298</v>
      </c>
      <c r="I448">
        <v>332</v>
      </c>
      <c r="J448">
        <v>0</v>
      </c>
      <c r="K448">
        <v>15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332</v>
      </c>
      <c r="T448">
        <v>0</v>
      </c>
      <c r="U448">
        <v>0</v>
      </c>
      <c r="V448">
        <v>332</v>
      </c>
      <c r="W448">
        <v>22</v>
      </c>
      <c r="X448">
        <v>18</v>
      </c>
      <c r="Y448">
        <v>4</v>
      </c>
      <c r="Z448">
        <v>0</v>
      </c>
      <c r="AA448">
        <v>310</v>
      </c>
      <c r="AB448">
        <v>110</v>
      </c>
      <c r="AC448">
        <v>30</v>
      </c>
      <c r="AD448">
        <v>3</v>
      </c>
      <c r="AE448">
        <v>10</v>
      </c>
      <c r="AF448">
        <v>45</v>
      </c>
      <c r="AG448">
        <v>2</v>
      </c>
      <c r="AH448">
        <v>3</v>
      </c>
      <c r="AI448">
        <v>3</v>
      </c>
      <c r="AJ448">
        <v>1</v>
      </c>
      <c r="AK448">
        <v>0</v>
      </c>
      <c r="AL448">
        <v>2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2</v>
      </c>
      <c r="AT448">
        <v>8</v>
      </c>
      <c r="AU448">
        <v>0</v>
      </c>
      <c r="AV448">
        <v>1</v>
      </c>
      <c r="AW448">
        <v>110</v>
      </c>
      <c r="AX448">
        <v>60</v>
      </c>
      <c r="AY448">
        <v>15</v>
      </c>
      <c r="AZ448">
        <v>9</v>
      </c>
      <c r="BA448">
        <v>10</v>
      </c>
      <c r="BB448">
        <v>10</v>
      </c>
      <c r="BC448">
        <v>4</v>
      </c>
      <c r="BD448">
        <v>1</v>
      </c>
      <c r="BE448">
        <v>0</v>
      </c>
      <c r="BF448">
        <v>3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4</v>
      </c>
      <c r="BN448">
        <v>0</v>
      </c>
      <c r="BO448">
        <v>1</v>
      </c>
      <c r="BP448">
        <v>0</v>
      </c>
      <c r="BQ448">
        <v>0</v>
      </c>
      <c r="BR448">
        <v>2</v>
      </c>
      <c r="BS448">
        <v>60</v>
      </c>
      <c r="BT448">
        <v>10</v>
      </c>
      <c r="BU448">
        <v>5</v>
      </c>
      <c r="BV448">
        <v>1</v>
      </c>
      <c r="BW448">
        <v>2</v>
      </c>
      <c r="BX448">
        <v>2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10</v>
      </c>
      <c r="CF448">
        <v>16</v>
      </c>
      <c r="CG448">
        <v>7</v>
      </c>
      <c r="CH448">
        <v>1</v>
      </c>
      <c r="CI448">
        <v>0</v>
      </c>
      <c r="CJ448">
        <v>3</v>
      </c>
      <c r="CK448">
        <v>0</v>
      </c>
      <c r="CL448">
        <v>0</v>
      </c>
      <c r="CM448">
        <v>0</v>
      </c>
      <c r="CN448">
        <v>0</v>
      </c>
      <c r="CO448">
        <v>3</v>
      </c>
      <c r="CP448">
        <v>1</v>
      </c>
      <c r="CQ448">
        <v>0</v>
      </c>
      <c r="CR448">
        <v>0</v>
      </c>
      <c r="CS448">
        <v>0</v>
      </c>
      <c r="CT448">
        <v>1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16</v>
      </c>
      <c r="DB448">
        <v>51</v>
      </c>
      <c r="DC448">
        <v>2</v>
      </c>
      <c r="DD448">
        <v>0</v>
      </c>
      <c r="DE448">
        <v>0</v>
      </c>
      <c r="DF448">
        <v>46</v>
      </c>
      <c r="DG448">
        <v>2</v>
      </c>
      <c r="DH448">
        <v>0</v>
      </c>
      <c r="DI448">
        <v>0</v>
      </c>
      <c r="DJ448">
        <v>1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51</v>
      </c>
      <c r="DX448">
        <v>17</v>
      </c>
      <c r="DY448">
        <v>12</v>
      </c>
      <c r="DZ448">
        <v>1</v>
      </c>
      <c r="EA448">
        <v>0</v>
      </c>
      <c r="EB448">
        <v>0</v>
      </c>
      <c r="EC448">
        <v>1</v>
      </c>
      <c r="ED448">
        <v>0</v>
      </c>
      <c r="EE448">
        <v>0</v>
      </c>
      <c r="EF448">
        <v>2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1</v>
      </c>
      <c r="ES448">
        <v>17</v>
      </c>
      <c r="ET448">
        <v>19</v>
      </c>
      <c r="EU448">
        <v>3</v>
      </c>
      <c r="EV448">
        <v>1</v>
      </c>
      <c r="EW448">
        <v>1</v>
      </c>
      <c r="EX448">
        <v>3</v>
      </c>
      <c r="EY448">
        <v>0</v>
      </c>
      <c r="EZ448">
        <v>2</v>
      </c>
      <c r="FA448">
        <v>1</v>
      </c>
      <c r="FB448">
        <v>0</v>
      </c>
      <c r="FC448">
        <v>1</v>
      </c>
      <c r="FD448">
        <v>2</v>
      </c>
      <c r="FE448">
        <v>0</v>
      </c>
      <c r="FF448">
        <v>1</v>
      </c>
      <c r="FG448">
        <v>0</v>
      </c>
      <c r="FH448">
        <v>0</v>
      </c>
      <c r="FI448">
        <v>0</v>
      </c>
      <c r="FJ448">
        <v>4</v>
      </c>
      <c r="FK448">
        <v>19</v>
      </c>
      <c r="FL448">
        <v>26</v>
      </c>
      <c r="FM448">
        <v>9</v>
      </c>
      <c r="FN448">
        <v>0</v>
      </c>
      <c r="FO448">
        <v>1</v>
      </c>
      <c r="FP448">
        <v>2</v>
      </c>
      <c r="FQ448">
        <v>1</v>
      </c>
      <c r="FR448">
        <v>0</v>
      </c>
      <c r="FS448">
        <v>2</v>
      </c>
      <c r="FT448">
        <v>1</v>
      </c>
      <c r="FU448">
        <v>2</v>
      </c>
      <c r="FV448">
        <v>1</v>
      </c>
      <c r="FW448">
        <v>1</v>
      </c>
      <c r="FX448">
        <v>0</v>
      </c>
      <c r="FY448">
        <v>0</v>
      </c>
      <c r="FZ448">
        <v>0</v>
      </c>
      <c r="GA448">
        <v>2</v>
      </c>
      <c r="GB448">
        <v>0</v>
      </c>
      <c r="GC448">
        <v>2</v>
      </c>
      <c r="GD448">
        <v>0</v>
      </c>
      <c r="GE448">
        <v>1</v>
      </c>
      <c r="GF448">
        <v>1</v>
      </c>
      <c r="GG448">
        <v>26</v>
      </c>
      <c r="GH448">
        <v>1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 t="s">
        <v>0</v>
      </c>
      <c r="GQ448">
        <v>1</v>
      </c>
      <c r="GR448">
        <v>0</v>
      </c>
      <c r="GS448" t="s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1</v>
      </c>
    </row>
    <row r="449" spans="1:207">
      <c r="A449" t="s">
        <v>435</v>
      </c>
      <c r="B449" t="s">
        <v>431</v>
      </c>
      <c r="C449" t="str">
        <f>"281604"</f>
        <v>281604</v>
      </c>
      <c r="D449" t="s">
        <v>357</v>
      </c>
      <c r="E449">
        <v>6</v>
      </c>
      <c r="F449">
        <v>946</v>
      </c>
      <c r="G449">
        <v>710</v>
      </c>
      <c r="H449">
        <v>330</v>
      </c>
      <c r="I449">
        <v>380</v>
      </c>
      <c r="J449">
        <v>0</v>
      </c>
      <c r="K449">
        <v>14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380</v>
      </c>
      <c r="T449">
        <v>0</v>
      </c>
      <c r="U449">
        <v>0</v>
      </c>
      <c r="V449">
        <v>380</v>
      </c>
      <c r="W449">
        <v>14</v>
      </c>
      <c r="X449">
        <v>11</v>
      </c>
      <c r="Y449">
        <v>3</v>
      </c>
      <c r="Z449">
        <v>0</v>
      </c>
      <c r="AA449">
        <v>366</v>
      </c>
      <c r="AB449">
        <v>130</v>
      </c>
      <c r="AC449">
        <v>30</v>
      </c>
      <c r="AD449">
        <v>3</v>
      </c>
      <c r="AE449">
        <v>9</v>
      </c>
      <c r="AF449">
        <v>46</v>
      </c>
      <c r="AG449">
        <v>1</v>
      </c>
      <c r="AH449">
        <v>2</v>
      </c>
      <c r="AI449">
        <v>2</v>
      </c>
      <c r="AJ449">
        <v>2</v>
      </c>
      <c r="AK449">
        <v>7</v>
      </c>
      <c r="AL449">
        <v>8</v>
      </c>
      <c r="AM449">
        <v>0</v>
      </c>
      <c r="AN449">
        <v>1</v>
      </c>
      <c r="AO449">
        <v>1</v>
      </c>
      <c r="AP449">
        <v>6</v>
      </c>
      <c r="AQ449">
        <v>2</v>
      </c>
      <c r="AR449">
        <v>3</v>
      </c>
      <c r="AS449">
        <v>1</v>
      </c>
      <c r="AT449">
        <v>3</v>
      </c>
      <c r="AU449">
        <v>0</v>
      </c>
      <c r="AV449">
        <v>3</v>
      </c>
      <c r="AW449">
        <v>130</v>
      </c>
      <c r="AX449">
        <v>79</v>
      </c>
      <c r="AY449">
        <v>18</v>
      </c>
      <c r="AZ449">
        <v>7</v>
      </c>
      <c r="BA449">
        <v>21</v>
      </c>
      <c r="BB449">
        <v>11</v>
      </c>
      <c r="BC449">
        <v>2</v>
      </c>
      <c r="BD449">
        <v>0</v>
      </c>
      <c r="BE449">
        <v>0</v>
      </c>
      <c r="BF449">
        <v>0</v>
      </c>
      <c r="BG449">
        <v>1</v>
      </c>
      <c r="BH449">
        <v>4</v>
      </c>
      <c r="BI449">
        <v>4</v>
      </c>
      <c r="BJ449">
        <v>1</v>
      </c>
      <c r="BK449">
        <v>2</v>
      </c>
      <c r="BL449">
        <v>1</v>
      </c>
      <c r="BM449">
        <v>7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79</v>
      </c>
      <c r="BT449">
        <v>4</v>
      </c>
      <c r="BU449">
        <v>1</v>
      </c>
      <c r="BV449">
        <v>1</v>
      </c>
      <c r="BW449">
        <v>0</v>
      </c>
      <c r="BX449">
        <v>0</v>
      </c>
      <c r="BY449">
        <v>0</v>
      </c>
      <c r="BZ449">
        <v>0</v>
      </c>
      <c r="CA449">
        <v>1</v>
      </c>
      <c r="CB449">
        <v>0</v>
      </c>
      <c r="CC449">
        <v>0</v>
      </c>
      <c r="CD449">
        <v>1</v>
      </c>
      <c r="CE449">
        <v>4</v>
      </c>
      <c r="CF449">
        <v>21</v>
      </c>
      <c r="CG449">
        <v>2</v>
      </c>
      <c r="CH449">
        <v>0</v>
      </c>
      <c r="CI449">
        <v>0</v>
      </c>
      <c r="CJ449">
        <v>15</v>
      </c>
      <c r="CK449">
        <v>2</v>
      </c>
      <c r="CL449">
        <v>0</v>
      </c>
      <c r="CM449">
        <v>0</v>
      </c>
      <c r="CN449">
        <v>0</v>
      </c>
      <c r="CO449">
        <v>1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1</v>
      </c>
      <c r="DA449">
        <v>21</v>
      </c>
      <c r="DB449">
        <v>76</v>
      </c>
      <c r="DC449">
        <v>10</v>
      </c>
      <c r="DD449">
        <v>1</v>
      </c>
      <c r="DE449">
        <v>0</v>
      </c>
      <c r="DF449">
        <v>61</v>
      </c>
      <c r="DG449">
        <v>0</v>
      </c>
      <c r="DH449">
        <v>0</v>
      </c>
      <c r="DI449">
        <v>2</v>
      </c>
      <c r="DJ449">
        <v>0</v>
      </c>
      <c r="DK449">
        <v>0</v>
      </c>
      <c r="DL449">
        <v>0</v>
      </c>
      <c r="DM449">
        <v>2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76</v>
      </c>
      <c r="DX449">
        <v>18</v>
      </c>
      <c r="DY449">
        <v>5</v>
      </c>
      <c r="DZ449">
        <v>2</v>
      </c>
      <c r="EA449">
        <v>0</v>
      </c>
      <c r="EB449">
        <v>0</v>
      </c>
      <c r="EC449">
        <v>8</v>
      </c>
      <c r="ED449">
        <v>0</v>
      </c>
      <c r="EE449">
        <v>0</v>
      </c>
      <c r="EF449">
        <v>0</v>
      </c>
      <c r="EG449">
        <v>1</v>
      </c>
      <c r="EH449">
        <v>0</v>
      </c>
      <c r="EI449">
        <v>0</v>
      </c>
      <c r="EJ449">
        <v>0</v>
      </c>
      <c r="EK449">
        <v>0</v>
      </c>
      <c r="EL449">
        <v>1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1</v>
      </c>
      <c r="ES449">
        <v>18</v>
      </c>
      <c r="ET449">
        <v>27</v>
      </c>
      <c r="EU449">
        <v>12</v>
      </c>
      <c r="EV449">
        <v>3</v>
      </c>
      <c r="EW449">
        <v>2</v>
      </c>
      <c r="EX449">
        <v>2</v>
      </c>
      <c r="EY449">
        <v>3</v>
      </c>
      <c r="EZ449">
        <v>1</v>
      </c>
      <c r="FA449">
        <v>0</v>
      </c>
      <c r="FB449">
        <v>1</v>
      </c>
      <c r="FC449">
        <v>0</v>
      </c>
      <c r="FD449">
        <v>2</v>
      </c>
      <c r="FE449">
        <v>0</v>
      </c>
      <c r="FF449">
        <v>0</v>
      </c>
      <c r="FG449">
        <v>0</v>
      </c>
      <c r="FH449">
        <v>1</v>
      </c>
      <c r="FI449">
        <v>0</v>
      </c>
      <c r="FJ449">
        <v>0</v>
      </c>
      <c r="FK449">
        <v>27</v>
      </c>
      <c r="FL449">
        <v>11</v>
      </c>
      <c r="FM449">
        <v>10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1</v>
      </c>
      <c r="GF449">
        <v>0</v>
      </c>
      <c r="GG449">
        <v>11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 t="s">
        <v>0</v>
      </c>
      <c r="GQ449">
        <v>0</v>
      </c>
      <c r="GR449">
        <v>0</v>
      </c>
      <c r="GS449" t="s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</row>
    <row r="450" spans="1:207">
      <c r="A450" t="s">
        <v>434</v>
      </c>
      <c r="B450" t="s">
        <v>431</v>
      </c>
      <c r="C450" t="str">
        <f>"281604"</f>
        <v>281604</v>
      </c>
      <c r="D450" t="s">
        <v>355</v>
      </c>
      <c r="E450">
        <v>7</v>
      </c>
      <c r="F450">
        <v>894</v>
      </c>
      <c r="G450">
        <v>690</v>
      </c>
      <c r="H450">
        <v>346</v>
      </c>
      <c r="I450">
        <v>344</v>
      </c>
      <c r="J450">
        <v>0</v>
      </c>
      <c r="K450">
        <v>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344</v>
      </c>
      <c r="T450">
        <v>0</v>
      </c>
      <c r="U450">
        <v>0</v>
      </c>
      <c r="V450">
        <v>344</v>
      </c>
      <c r="W450">
        <v>25</v>
      </c>
      <c r="X450">
        <v>22</v>
      </c>
      <c r="Y450">
        <v>3</v>
      </c>
      <c r="Z450">
        <v>0</v>
      </c>
      <c r="AA450">
        <v>319</v>
      </c>
      <c r="AB450">
        <v>112</v>
      </c>
      <c r="AC450">
        <v>30</v>
      </c>
      <c r="AD450">
        <v>2</v>
      </c>
      <c r="AE450">
        <v>8</v>
      </c>
      <c r="AF450">
        <v>24</v>
      </c>
      <c r="AG450">
        <v>3</v>
      </c>
      <c r="AH450">
        <v>3</v>
      </c>
      <c r="AI450">
        <v>3</v>
      </c>
      <c r="AJ450">
        <v>1</v>
      </c>
      <c r="AK450">
        <v>9</v>
      </c>
      <c r="AL450">
        <v>12</v>
      </c>
      <c r="AM450">
        <v>2</v>
      </c>
      <c r="AN450">
        <v>2</v>
      </c>
      <c r="AO450">
        <v>1</v>
      </c>
      <c r="AP450">
        <v>0</v>
      </c>
      <c r="AQ450">
        <v>1</v>
      </c>
      <c r="AR450">
        <v>1</v>
      </c>
      <c r="AS450">
        <v>1</v>
      </c>
      <c r="AT450">
        <v>7</v>
      </c>
      <c r="AU450">
        <v>0</v>
      </c>
      <c r="AV450">
        <v>2</v>
      </c>
      <c r="AW450">
        <v>112</v>
      </c>
      <c r="AX450">
        <v>45</v>
      </c>
      <c r="AY450">
        <v>14</v>
      </c>
      <c r="AZ450">
        <v>7</v>
      </c>
      <c r="BA450">
        <v>2</v>
      </c>
      <c r="BB450">
        <v>4</v>
      </c>
      <c r="BC450">
        <v>3</v>
      </c>
      <c r="BD450">
        <v>1</v>
      </c>
      <c r="BE450">
        <v>0</v>
      </c>
      <c r="BF450">
        <v>4</v>
      </c>
      <c r="BG450">
        <v>1</v>
      </c>
      <c r="BH450">
        <v>0</v>
      </c>
      <c r="BI450">
        <v>1</v>
      </c>
      <c r="BJ450">
        <v>0</v>
      </c>
      <c r="BK450">
        <v>0</v>
      </c>
      <c r="BL450">
        <v>1</v>
      </c>
      <c r="BM450">
        <v>4</v>
      </c>
      <c r="BN450">
        <v>0</v>
      </c>
      <c r="BO450">
        <v>0</v>
      </c>
      <c r="BP450">
        <v>2</v>
      </c>
      <c r="BQ450">
        <v>0</v>
      </c>
      <c r="BR450">
        <v>1</v>
      </c>
      <c r="BS450">
        <v>45</v>
      </c>
      <c r="BT450">
        <v>5</v>
      </c>
      <c r="BU450">
        <v>4</v>
      </c>
      <c r="BV450">
        <v>0</v>
      </c>
      <c r="BW450">
        <v>0</v>
      </c>
      <c r="BX450">
        <v>0</v>
      </c>
      <c r="BY450">
        <v>1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5</v>
      </c>
      <c r="CF450">
        <v>24</v>
      </c>
      <c r="CG450">
        <v>3</v>
      </c>
      <c r="CH450">
        <v>0</v>
      </c>
      <c r="CI450">
        <v>0</v>
      </c>
      <c r="CJ450">
        <v>20</v>
      </c>
      <c r="CK450">
        <v>0</v>
      </c>
      <c r="CL450">
        <v>0</v>
      </c>
      <c r="CM450">
        <v>1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24</v>
      </c>
      <c r="DB450">
        <v>84</v>
      </c>
      <c r="DC450">
        <v>3</v>
      </c>
      <c r="DD450">
        <v>0</v>
      </c>
      <c r="DE450">
        <v>0</v>
      </c>
      <c r="DF450">
        <v>71</v>
      </c>
      <c r="DG450">
        <v>2</v>
      </c>
      <c r="DH450">
        <v>3</v>
      </c>
      <c r="DI450">
        <v>1</v>
      </c>
      <c r="DJ450">
        <v>1</v>
      </c>
      <c r="DK450">
        <v>0</v>
      </c>
      <c r="DL450">
        <v>1</v>
      </c>
      <c r="DM450">
        <v>1</v>
      </c>
      <c r="DN450">
        <v>1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84</v>
      </c>
      <c r="DX450">
        <v>4</v>
      </c>
      <c r="DY450">
        <v>1</v>
      </c>
      <c r="DZ450">
        <v>0</v>
      </c>
      <c r="EA450">
        <v>0</v>
      </c>
      <c r="EB450">
        <v>0</v>
      </c>
      <c r="EC450">
        <v>1</v>
      </c>
      <c r="ED450">
        <v>0</v>
      </c>
      <c r="EE450">
        <v>0</v>
      </c>
      <c r="EF450">
        <v>0</v>
      </c>
      <c r="EG450">
        <v>1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1</v>
      </c>
      <c r="EO450">
        <v>0</v>
      </c>
      <c r="EP450">
        <v>0</v>
      </c>
      <c r="EQ450">
        <v>0</v>
      </c>
      <c r="ER450">
        <v>0</v>
      </c>
      <c r="ES450">
        <v>4</v>
      </c>
      <c r="ET450">
        <v>31</v>
      </c>
      <c r="EU450">
        <v>6</v>
      </c>
      <c r="EV450">
        <v>3</v>
      </c>
      <c r="EW450">
        <v>1</v>
      </c>
      <c r="EX450">
        <v>2</v>
      </c>
      <c r="EY450">
        <v>4</v>
      </c>
      <c r="EZ450">
        <v>2</v>
      </c>
      <c r="FA450">
        <v>0</v>
      </c>
      <c r="FB450">
        <v>3</v>
      </c>
      <c r="FC450">
        <v>0</v>
      </c>
      <c r="FD450">
        <v>3</v>
      </c>
      <c r="FE450">
        <v>2</v>
      </c>
      <c r="FF450">
        <v>0</v>
      </c>
      <c r="FG450">
        <v>0</v>
      </c>
      <c r="FH450">
        <v>0</v>
      </c>
      <c r="FI450">
        <v>0</v>
      </c>
      <c r="FJ450">
        <v>5</v>
      </c>
      <c r="FK450">
        <v>31</v>
      </c>
      <c r="FL450">
        <v>14</v>
      </c>
      <c r="FM450">
        <v>2</v>
      </c>
      <c r="FN450">
        <v>0</v>
      </c>
      <c r="FO450">
        <v>5</v>
      </c>
      <c r="FP450">
        <v>0</v>
      </c>
      <c r="FQ450">
        <v>0</v>
      </c>
      <c r="FR450">
        <v>0</v>
      </c>
      <c r="FS450">
        <v>2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1</v>
      </c>
      <c r="GB450">
        <v>0</v>
      </c>
      <c r="GC450">
        <v>0</v>
      </c>
      <c r="GD450">
        <v>0</v>
      </c>
      <c r="GE450">
        <v>4</v>
      </c>
      <c r="GF450">
        <v>0</v>
      </c>
      <c r="GG450">
        <v>14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 t="s">
        <v>0</v>
      </c>
      <c r="GQ450">
        <v>0</v>
      </c>
      <c r="GR450">
        <v>0</v>
      </c>
      <c r="GS450" t="s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</row>
    <row r="451" spans="1:207">
      <c r="A451" t="s">
        <v>433</v>
      </c>
      <c r="B451" t="s">
        <v>431</v>
      </c>
      <c r="C451" t="str">
        <f>"281604"</f>
        <v>281604</v>
      </c>
      <c r="D451" t="s">
        <v>355</v>
      </c>
      <c r="E451">
        <v>8</v>
      </c>
      <c r="F451">
        <v>344</v>
      </c>
      <c r="G451">
        <v>260</v>
      </c>
      <c r="H451">
        <v>119</v>
      </c>
      <c r="I451">
        <v>141</v>
      </c>
      <c r="J451">
        <v>0</v>
      </c>
      <c r="K451">
        <v>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141</v>
      </c>
      <c r="T451">
        <v>0</v>
      </c>
      <c r="U451">
        <v>0</v>
      </c>
      <c r="V451">
        <v>141</v>
      </c>
      <c r="W451">
        <v>5</v>
      </c>
      <c r="X451">
        <v>4</v>
      </c>
      <c r="Y451">
        <v>1</v>
      </c>
      <c r="Z451">
        <v>0</v>
      </c>
      <c r="AA451">
        <v>136</v>
      </c>
      <c r="AB451">
        <v>64</v>
      </c>
      <c r="AC451">
        <v>12</v>
      </c>
      <c r="AD451">
        <v>0</v>
      </c>
      <c r="AE451">
        <v>5</v>
      </c>
      <c r="AF451">
        <v>27</v>
      </c>
      <c r="AG451">
        <v>1</v>
      </c>
      <c r="AH451">
        <v>2</v>
      </c>
      <c r="AI451">
        <v>3</v>
      </c>
      <c r="AJ451">
        <v>1</v>
      </c>
      <c r="AK451">
        <v>2</v>
      </c>
      <c r="AL451">
        <v>3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2</v>
      </c>
      <c r="AS451">
        <v>0</v>
      </c>
      <c r="AT451">
        <v>3</v>
      </c>
      <c r="AU451">
        <v>0</v>
      </c>
      <c r="AV451">
        <v>0</v>
      </c>
      <c r="AW451">
        <v>64</v>
      </c>
      <c r="AX451">
        <v>32</v>
      </c>
      <c r="AY451">
        <v>7</v>
      </c>
      <c r="AZ451">
        <v>6</v>
      </c>
      <c r="BA451">
        <v>9</v>
      </c>
      <c r="BB451">
        <v>4</v>
      </c>
      <c r="BC451">
        <v>2</v>
      </c>
      <c r="BD451">
        <v>0</v>
      </c>
      <c r="BE451">
        <v>2</v>
      </c>
      <c r="BF451">
        <v>0</v>
      </c>
      <c r="BG451">
        <v>1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1</v>
      </c>
      <c r="BO451">
        <v>0</v>
      </c>
      <c r="BP451">
        <v>0</v>
      </c>
      <c r="BQ451">
        <v>0</v>
      </c>
      <c r="BR451">
        <v>0</v>
      </c>
      <c r="BS451">
        <v>32</v>
      </c>
      <c r="BT451">
        <v>1</v>
      </c>
      <c r="BU451">
        <v>1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1</v>
      </c>
      <c r="CF451">
        <v>4</v>
      </c>
      <c r="CG451">
        <v>1</v>
      </c>
      <c r="CH451">
        <v>0</v>
      </c>
      <c r="CI451">
        <v>0</v>
      </c>
      <c r="CJ451">
        <v>3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4</v>
      </c>
      <c r="DB451">
        <v>15</v>
      </c>
      <c r="DC451">
        <v>2</v>
      </c>
      <c r="DD451">
        <v>0</v>
      </c>
      <c r="DE451">
        <v>0</v>
      </c>
      <c r="DF451">
        <v>12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1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15</v>
      </c>
      <c r="DX451">
        <v>4</v>
      </c>
      <c r="DY451">
        <v>1</v>
      </c>
      <c r="DZ451">
        <v>1</v>
      </c>
      <c r="EA451">
        <v>0</v>
      </c>
      <c r="EB451">
        <v>0</v>
      </c>
      <c r="EC451">
        <v>1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1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4</v>
      </c>
      <c r="ET451">
        <v>2</v>
      </c>
      <c r="EU451">
        <v>1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1</v>
      </c>
      <c r="FJ451">
        <v>0</v>
      </c>
      <c r="FK451">
        <v>2</v>
      </c>
      <c r="FL451">
        <v>10</v>
      </c>
      <c r="FM451">
        <v>4</v>
      </c>
      <c r="FN451">
        <v>0</v>
      </c>
      <c r="FO451">
        <v>1</v>
      </c>
      <c r="FP451">
        <v>0</v>
      </c>
      <c r="FQ451">
        <v>1</v>
      </c>
      <c r="FR451">
        <v>0</v>
      </c>
      <c r="FS451">
        <v>1</v>
      </c>
      <c r="FT451">
        <v>1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1</v>
      </c>
      <c r="GB451">
        <v>1</v>
      </c>
      <c r="GC451">
        <v>0</v>
      </c>
      <c r="GD451">
        <v>0</v>
      </c>
      <c r="GE451">
        <v>0</v>
      </c>
      <c r="GF451">
        <v>0</v>
      </c>
      <c r="GG451">
        <v>10</v>
      </c>
      <c r="GH451">
        <v>4</v>
      </c>
      <c r="GI451">
        <v>2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1</v>
      </c>
      <c r="GP451" t="s">
        <v>0</v>
      </c>
      <c r="GQ451">
        <v>0</v>
      </c>
      <c r="GR451">
        <v>0</v>
      </c>
      <c r="GS451" t="s">
        <v>0</v>
      </c>
      <c r="GT451">
        <v>0</v>
      </c>
      <c r="GU451">
        <v>0</v>
      </c>
      <c r="GV451">
        <v>1</v>
      </c>
      <c r="GW451">
        <v>0</v>
      </c>
      <c r="GX451">
        <v>0</v>
      </c>
      <c r="GY451">
        <v>4</v>
      </c>
    </row>
    <row r="452" spans="1:207">
      <c r="A452" t="s">
        <v>432</v>
      </c>
      <c r="B452" t="s">
        <v>431</v>
      </c>
      <c r="C452" t="str">
        <f>"281604"</f>
        <v>281604</v>
      </c>
      <c r="D452" t="s">
        <v>430</v>
      </c>
      <c r="E452">
        <v>9</v>
      </c>
      <c r="F452">
        <v>36</v>
      </c>
      <c r="G452">
        <v>37</v>
      </c>
      <c r="H452">
        <v>20</v>
      </c>
      <c r="I452">
        <v>17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17</v>
      </c>
      <c r="T452">
        <v>0</v>
      </c>
      <c r="U452">
        <v>0</v>
      </c>
      <c r="V452">
        <v>17</v>
      </c>
      <c r="W452">
        <v>1</v>
      </c>
      <c r="X452">
        <v>1</v>
      </c>
      <c r="Y452">
        <v>0</v>
      </c>
      <c r="Z452">
        <v>0</v>
      </c>
      <c r="AA452">
        <v>16</v>
      </c>
      <c r="AB452">
        <v>7</v>
      </c>
      <c r="AC452">
        <v>3</v>
      </c>
      <c r="AD452">
        <v>0</v>
      </c>
      <c r="AE452">
        <v>1</v>
      </c>
      <c r="AF452">
        <v>2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7</v>
      </c>
      <c r="AX452">
        <v>3</v>
      </c>
      <c r="AY452">
        <v>1</v>
      </c>
      <c r="AZ452">
        <v>0</v>
      </c>
      <c r="BA452">
        <v>1</v>
      </c>
      <c r="BB452">
        <v>0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3</v>
      </c>
      <c r="BT452">
        <v>1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0</v>
      </c>
      <c r="CD452">
        <v>0</v>
      </c>
      <c r="CE452">
        <v>1</v>
      </c>
      <c r="CF452">
        <v>1</v>
      </c>
      <c r="CG452">
        <v>0</v>
      </c>
      <c r="CH452">
        <v>0</v>
      </c>
      <c r="CI452">
        <v>0</v>
      </c>
      <c r="CJ452">
        <v>1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1</v>
      </c>
      <c r="DB452">
        <v>1</v>
      </c>
      <c r="DC452">
        <v>0</v>
      </c>
      <c r="DD452">
        <v>0</v>
      </c>
      <c r="DE452">
        <v>0</v>
      </c>
      <c r="DF452">
        <v>1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1</v>
      </c>
      <c r="DX452">
        <v>1</v>
      </c>
      <c r="DY452">
        <v>1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1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1</v>
      </c>
      <c r="FM452">
        <v>0</v>
      </c>
      <c r="FN452">
        <v>0</v>
      </c>
      <c r="FO452">
        <v>0</v>
      </c>
      <c r="FP452">
        <v>0</v>
      </c>
      <c r="FQ452">
        <v>1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1</v>
      </c>
      <c r="GH452">
        <v>1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 t="s">
        <v>0</v>
      </c>
      <c r="GQ452">
        <v>1</v>
      </c>
      <c r="GR452">
        <v>0</v>
      </c>
      <c r="GS452" t="s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1</v>
      </c>
    </row>
    <row r="453" spans="1:207">
      <c r="A453" t="s">
        <v>429</v>
      </c>
      <c r="B453" t="s">
        <v>385</v>
      </c>
      <c r="C453" t="str">
        <f>"281701"</f>
        <v>281701</v>
      </c>
      <c r="D453" t="s">
        <v>428</v>
      </c>
      <c r="E453">
        <v>1</v>
      </c>
      <c r="F453">
        <v>1177</v>
      </c>
      <c r="G453">
        <v>910</v>
      </c>
      <c r="H453">
        <v>284</v>
      </c>
      <c r="I453">
        <v>626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625</v>
      </c>
      <c r="T453">
        <v>0</v>
      </c>
      <c r="U453">
        <v>0</v>
      </c>
      <c r="V453">
        <v>625</v>
      </c>
      <c r="W453">
        <v>6</v>
      </c>
      <c r="X453">
        <v>4</v>
      </c>
      <c r="Y453">
        <v>2</v>
      </c>
      <c r="Z453">
        <v>0</v>
      </c>
      <c r="AA453">
        <v>619</v>
      </c>
      <c r="AB453">
        <v>203</v>
      </c>
      <c r="AC453">
        <v>43</v>
      </c>
      <c r="AD453">
        <v>7</v>
      </c>
      <c r="AE453">
        <v>21</v>
      </c>
      <c r="AF453">
        <v>4</v>
      </c>
      <c r="AG453">
        <v>96</v>
      </c>
      <c r="AH453">
        <v>5</v>
      </c>
      <c r="AI453">
        <v>3</v>
      </c>
      <c r="AJ453">
        <v>1</v>
      </c>
      <c r="AK453">
        <v>0</v>
      </c>
      <c r="AL453">
        <v>6</v>
      </c>
      <c r="AM453">
        <v>1</v>
      </c>
      <c r="AN453">
        <v>1</v>
      </c>
      <c r="AO453">
        <v>3</v>
      </c>
      <c r="AP453">
        <v>0</v>
      </c>
      <c r="AQ453">
        <v>8</v>
      </c>
      <c r="AR453">
        <v>2</v>
      </c>
      <c r="AS453">
        <v>0</v>
      </c>
      <c r="AT453">
        <v>2</v>
      </c>
      <c r="AU453">
        <v>0</v>
      </c>
      <c r="AV453">
        <v>0</v>
      </c>
      <c r="AW453">
        <v>203</v>
      </c>
      <c r="AX453">
        <v>124</v>
      </c>
      <c r="AY453">
        <v>37</v>
      </c>
      <c r="AZ453">
        <v>8</v>
      </c>
      <c r="BA453">
        <v>30</v>
      </c>
      <c r="BB453">
        <v>22</v>
      </c>
      <c r="BC453">
        <v>0</v>
      </c>
      <c r="BD453">
        <v>1</v>
      </c>
      <c r="BE453">
        <v>20</v>
      </c>
      <c r="BF453">
        <v>1</v>
      </c>
      <c r="BG453">
        <v>1</v>
      </c>
      <c r="BH453">
        <v>0</v>
      </c>
      <c r="BI453">
        <v>1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1</v>
      </c>
      <c r="BQ453">
        <v>0</v>
      </c>
      <c r="BR453">
        <v>1</v>
      </c>
      <c r="BS453">
        <v>124</v>
      </c>
      <c r="BT453">
        <v>18</v>
      </c>
      <c r="BU453">
        <v>9</v>
      </c>
      <c r="BV453">
        <v>2</v>
      </c>
      <c r="BW453">
        <v>0</v>
      </c>
      <c r="BX453">
        <v>2</v>
      </c>
      <c r="BY453">
        <v>2</v>
      </c>
      <c r="BZ453">
        <v>0</v>
      </c>
      <c r="CA453">
        <v>0</v>
      </c>
      <c r="CB453">
        <v>0</v>
      </c>
      <c r="CC453">
        <v>2</v>
      </c>
      <c r="CD453">
        <v>1</v>
      </c>
      <c r="CE453">
        <v>18</v>
      </c>
      <c r="CF453">
        <v>37</v>
      </c>
      <c r="CG453">
        <v>21</v>
      </c>
      <c r="CH453">
        <v>0</v>
      </c>
      <c r="CI453">
        <v>2</v>
      </c>
      <c r="CJ453">
        <v>0</v>
      </c>
      <c r="CK453">
        <v>0</v>
      </c>
      <c r="CL453">
        <v>3</v>
      </c>
      <c r="CM453">
        <v>0</v>
      </c>
      <c r="CN453">
        <v>0</v>
      </c>
      <c r="CO453">
        <v>2</v>
      </c>
      <c r="CP453">
        <v>1</v>
      </c>
      <c r="CQ453">
        <v>0</v>
      </c>
      <c r="CR453">
        <v>2</v>
      </c>
      <c r="CS453">
        <v>0</v>
      </c>
      <c r="CT453">
        <v>3</v>
      </c>
      <c r="CU453">
        <v>0</v>
      </c>
      <c r="CV453">
        <v>2</v>
      </c>
      <c r="CW453">
        <v>0</v>
      </c>
      <c r="CX453">
        <v>0</v>
      </c>
      <c r="CY453">
        <v>0</v>
      </c>
      <c r="CZ453">
        <v>1</v>
      </c>
      <c r="DA453">
        <v>37</v>
      </c>
      <c r="DB453">
        <v>60</v>
      </c>
      <c r="DC453">
        <v>16</v>
      </c>
      <c r="DD453">
        <v>7</v>
      </c>
      <c r="DE453">
        <v>0</v>
      </c>
      <c r="DF453">
        <v>1</v>
      </c>
      <c r="DG453">
        <v>25</v>
      </c>
      <c r="DH453">
        <v>2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9</v>
      </c>
      <c r="DT453">
        <v>0</v>
      </c>
      <c r="DU453">
        <v>0</v>
      </c>
      <c r="DV453">
        <v>0</v>
      </c>
      <c r="DW453">
        <v>60</v>
      </c>
      <c r="DX453">
        <v>72</v>
      </c>
      <c r="DY453">
        <v>57</v>
      </c>
      <c r="DZ453">
        <v>5</v>
      </c>
      <c r="EA453">
        <v>0</v>
      </c>
      <c r="EB453">
        <v>0</v>
      </c>
      <c r="EC453">
        <v>0</v>
      </c>
      <c r="ED453">
        <v>1</v>
      </c>
      <c r="EE453">
        <v>4</v>
      </c>
      <c r="EF453">
        <v>1</v>
      </c>
      <c r="EG453">
        <v>1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1</v>
      </c>
      <c r="EQ453">
        <v>1</v>
      </c>
      <c r="ER453">
        <v>1</v>
      </c>
      <c r="ES453">
        <v>72</v>
      </c>
      <c r="ET453">
        <v>59</v>
      </c>
      <c r="EU453">
        <v>21</v>
      </c>
      <c r="EV453">
        <v>4</v>
      </c>
      <c r="EW453">
        <v>5</v>
      </c>
      <c r="EX453">
        <v>2</v>
      </c>
      <c r="EY453">
        <v>1</v>
      </c>
      <c r="EZ453">
        <v>1</v>
      </c>
      <c r="FA453">
        <v>4</v>
      </c>
      <c r="FB453">
        <v>1</v>
      </c>
      <c r="FC453">
        <v>1</v>
      </c>
      <c r="FD453">
        <v>6</v>
      </c>
      <c r="FE453">
        <v>0</v>
      </c>
      <c r="FF453">
        <v>11</v>
      </c>
      <c r="FG453">
        <v>0</v>
      </c>
      <c r="FH453">
        <v>0</v>
      </c>
      <c r="FI453">
        <v>1</v>
      </c>
      <c r="FJ453">
        <v>1</v>
      </c>
      <c r="FK453">
        <v>59</v>
      </c>
      <c r="FL453">
        <v>43</v>
      </c>
      <c r="FM453">
        <v>25</v>
      </c>
      <c r="FN453">
        <v>4</v>
      </c>
      <c r="FO453">
        <v>7</v>
      </c>
      <c r="FP453">
        <v>1</v>
      </c>
      <c r="FQ453">
        <v>0</v>
      </c>
      <c r="FR453">
        <v>0</v>
      </c>
      <c r="FS453">
        <v>0</v>
      </c>
      <c r="FT453">
        <v>0</v>
      </c>
      <c r="FU453">
        <v>2</v>
      </c>
      <c r="FV453">
        <v>1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2</v>
      </c>
      <c r="GF453">
        <v>1</v>
      </c>
      <c r="GG453">
        <v>43</v>
      </c>
      <c r="GH453">
        <v>3</v>
      </c>
      <c r="GI453">
        <v>2</v>
      </c>
      <c r="GJ453">
        <v>0</v>
      </c>
      <c r="GK453">
        <v>1</v>
      </c>
      <c r="GL453">
        <v>0</v>
      </c>
      <c r="GM453">
        <v>0</v>
      </c>
      <c r="GN453">
        <v>0</v>
      </c>
      <c r="GO453">
        <v>0</v>
      </c>
      <c r="GP453" t="s">
        <v>0</v>
      </c>
      <c r="GQ453">
        <v>0</v>
      </c>
      <c r="GR453">
        <v>0</v>
      </c>
      <c r="GS453" t="s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3</v>
      </c>
    </row>
    <row r="454" spans="1:207">
      <c r="A454" t="s">
        <v>427</v>
      </c>
      <c r="B454" t="s">
        <v>385</v>
      </c>
      <c r="C454" t="str">
        <f>"281701"</f>
        <v>281701</v>
      </c>
      <c r="D454" t="s">
        <v>426</v>
      </c>
      <c r="E454">
        <v>2</v>
      </c>
      <c r="F454">
        <v>856</v>
      </c>
      <c r="G454">
        <v>660</v>
      </c>
      <c r="H454">
        <v>177</v>
      </c>
      <c r="I454">
        <v>483</v>
      </c>
      <c r="J454">
        <v>0</v>
      </c>
      <c r="K454">
        <v>2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483</v>
      </c>
      <c r="T454">
        <v>1</v>
      </c>
      <c r="U454">
        <v>0</v>
      </c>
      <c r="V454">
        <v>483</v>
      </c>
      <c r="W454">
        <v>6</v>
      </c>
      <c r="X454">
        <v>5</v>
      </c>
      <c r="Y454">
        <v>1</v>
      </c>
      <c r="Z454">
        <v>0</v>
      </c>
      <c r="AA454">
        <v>477</v>
      </c>
      <c r="AB454">
        <v>149</v>
      </c>
      <c r="AC454">
        <v>43</v>
      </c>
      <c r="AD454">
        <v>8</v>
      </c>
      <c r="AE454">
        <v>7</v>
      </c>
      <c r="AF454">
        <v>5</v>
      </c>
      <c r="AG454">
        <v>58</v>
      </c>
      <c r="AH454">
        <v>4</v>
      </c>
      <c r="AI454">
        <v>2</v>
      </c>
      <c r="AJ454">
        <v>0</v>
      </c>
      <c r="AK454">
        <v>0</v>
      </c>
      <c r="AL454">
        <v>5</v>
      </c>
      <c r="AM454">
        <v>0</v>
      </c>
      <c r="AN454">
        <v>0</v>
      </c>
      <c r="AO454">
        <v>3</v>
      </c>
      <c r="AP454">
        <v>1</v>
      </c>
      <c r="AQ454">
        <v>7</v>
      </c>
      <c r="AR454">
        <v>1</v>
      </c>
      <c r="AS454">
        <v>2</v>
      </c>
      <c r="AT454">
        <v>1</v>
      </c>
      <c r="AU454">
        <v>0</v>
      </c>
      <c r="AV454">
        <v>2</v>
      </c>
      <c r="AW454">
        <v>149</v>
      </c>
      <c r="AX454">
        <v>104</v>
      </c>
      <c r="AY454">
        <v>28</v>
      </c>
      <c r="AZ454">
        <v>10</v>
      </c>
      <c r="BA454">
        <v>36</v>
      </c>
      <c r="BB454">
        <v>15</v>
      </c>
      <c r="BC454">
        <v>0</v>
      </c>
      <c r="BD454">
        <v>0</v>
      </c>
      <c r="BE454">
        <v>11</v>
      </c>
      <c r="BF454">
        <v>2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1</v>
      </c>
      <c r="BQ454">
        <v>0</v>
      </c>
      <c r="BR454">
        <v>1</v>
      </c>
      <c r="BS454">
        <v>104</v>
      </c>
      <c r="BT454">
        <v>16</v>
      </c>
      <c r="BU454">
        <v>7</v>
      </c>
      <c r="BV454">
        <v>0</v>
      </c>
      <c r="BW454">
        <v>2</v>
      </c>
      <c r="BX454">
        <v>1</v>
      </c>
      <c r="BY454">
        <v>2</v>
      </c>
      <c r="BZ454">
        <v>1</v>
      </c>
      <c r="CA454">
        <v>1</v>
      </c>
      <c r="CB454">
        <v>0</v>
      </c>
      <c r="CC454">
        <v>0</v>
      </c>
      <c r="CD454">
        <v>2</v>
      </c>
      <c r="CE454">
        <v>16</v>
      </c>
      <c r="CF454">
        <v>26</v>
      </c>
      <c r="CG454">
        <v>17</v>
      </c>
      <c r="CH454">
        <v>1</v>
      </c>
      <c r="CI454">
        <v>2</v>
      </c>
      <c r="CJ454">
        <v>0</v>
      </c>
      <c r="CK454">
        <v>0</v>
      </c>
      <c r="CL454">
        <v>2</v>
      </c>
      <c r="CM454">
        <v>0</v>
      </c>
      <c r="CN454">
        <v>0</v>
      </c>
      <c r="CO454">
        <v>1</v>
      </c>
      <c r="CP454">
        <v>1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2</v>
      </c>
      <c r="CZ454">
        <v>0</v>
      </c>
      <c r="DA454">
        <v>26</v>
      </c>
      <c r="DB454">
        <v>16</v>
      </c>
      <c r="DC454">
        <v>5</v>
      </c>
      <c r="DD454">
        <v>0</v>
      </c>
      <c r="DE454">
        <v>0</v>
      </c>
      <c r="DF454">
        <v>0</v>
      </c>
      <c r="DG454">
        <v>7</v>
      </c>
      <c r="DH454">
        <v>0</v>
      </c>
      <c r="DI454">
        <v>0</v>
      </c>
      <c r="DJ454">
        <v>0</v>
      </c>
      <c r="DK454">
        <v>0</v>
      </c>
      <c r="DL454">
        <v>1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3</v>
      </c>
      <c r="DT454">
        <v>0</v>
      </c>
      <c r="DU454">
        <v>0</v>
      </c>
      <c r="DV454">
        <v>0</v>
      </c>
      <c r="DW454">
        <v>16</v>
      </c>
      <c r="DX454">
        <v>86</v>
      </c>
      <c r="DY454">
        <v>64</v>
      </c>
      <c r="DZ454">
        <v>10</v>
      </c>
      <c r="EA454">
        <v>1</v>
      </c>
      <c r="EB454">
        <v>0</v>
      </c>
      <c r="EC454">
        <v>0</v>
      </c>
      <c r="ED454">
        <v>0</v>
      </c>
      <c r="EE454">
        <v>4</v>
      </c>
      <c r="EF454">
        <v>2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1</v>
      </c>
      <c r="EO454">
        <v>0</v>
      </c>
      <c r="EP454">
        <v>0</v>
      </c>
      <c r="EQ454">
        <v>0</v>
      </c>
      <c r="ER454">
        <v>4</v>
      </c>
      <c r="ES454">
        <v>86</v>
      </c>
      <c r="ET454">
        <v>39</v>
      </c>
      <c r="EU454">
        <v>12</v>
      </c>
      <c r="EV454">
        <v>2</v>
      </c>
      <c r="EW454">
        <v>1</v>
      </c>
      <c r="EX454">
        <v>1</v>
      </c>
      <c r="EY454">
        <v>6</v>
      </c>
      <c r="EZ454">
        <v>0</v>
      </c>
      <c r="FA454">
        <v>2</v>
      </c>
      <c r="FB454">
        <v>1</v>
      </c>
      <c r="FC454">
        <v>3</v>
      </c>
      <c r="FD454">
        <v>2</v>
      </c>
      <c r="FE454">
        <v>1</v>
      </c>
      <c r="FF454">
        <v>5</v>
      </c>
      <c r="FG454">
        <v>1</v>
      </c>
      <c r="FH454">
        <v>0</v>
      </c>
      <c r="FI454">
        <v>1</v>
      </c>
      <c r="FJ454">
        <v>1</v>
      </c>
      <c r="FK454">
        <v>39</v>
      </c>
      <c r="FL454">
        <v>38</v>
      </c>
      <c r="FM454">
        <v>15</v>
      </c>
      <c r="FN454">
        <v>9</v>
      </c>
      <c r="FO454">
        <v>7</v>
      </c>
      <c r="FP454">
        <v>0</v>
      </c>
      <c r="FQ454">
        <v>1</v>
      </c>
      <c r="FR454">
        <v>1</v>
      </c>
      <c r="FS454">
        <v>0</v>
      </c>
      <c r="FT454">
        <v>2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1</v>
      </c>
      <c r="GB454">
        <v>0</v>
      </c>
      <c r="GC454">
        <v>1</v>
      </c>
      <c r="GD454">
        <v>0</v>
      </c>
      <c r="GE454">
        <v>0</v>
      </c>
      <c r="GF454">
        <v>1</v>
      </c>
      <c r="GG454">
        <v>38</v>
      </c>
      <c r="GH454">
        <v>3</v>
      </c>
      <c r="GI454">
        <v>2</v>
      </c>
      <c r="GJ454">
        <v>1</v>
      </c>
      <c r="GK454">
        <v>0</v>
      </c>
      <c r="GL454">
        <v>0</v>
      </c>
      <c r="GM454">
        <v>0</v>
      </c>
      <c r="GN454">
        <v>0</v>
      </c>
      <c r="GO454">
        <v>0</v>
      </c>
      <c r="GP454" t="s">
        <v>0</v>
      </c>
      <c r="GQ454">
        <v>0</v>
      </c>
      <c r="GR454">
        <v>0</v>
      </c>
      <c r="GS454" t="s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3</v>
      </c>
    </row>
    <row r="455" spans="1:207">
      <c r="A455" t="s">
        <v>425</v>
      </c>
      <c r="B455" t="s">
        <v>385</v>
      </c>
      <c r="C455" t="str">
        <f>"281701"</f>
        <v>281701</v>
      </c>
      <c r="D455" t="s">
        <v>424</v>
      </c>
      <c r="E455">
        <v>3</v>
      </c>
      <c r="F455">
        <v>1050</v>
      </c>
      <c r="G455">
        <v>800</v>
      </c>
      <c r="H455">
        <v>273</v>
      </c>
      <c r="I455">
        <v>527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527</v>
      </c>
      <c r="T455">
        <v>0</v>
      </c>
      <c r="U455">
        <v>0</v>
      </c>
      <c r="V455">
        <v>527</v>
      </c>
      <c r="W455">
        <v>15</v>
      </c>
      <c r="X455">
        <v>12</v>
      </c>
      <c r="Y455">
        <v>3</v>
      </c>
      <c r="Z455">
        <v>0</v>
      </c>
      <c r="AA455">
        <v>512</v>
      </c>
      <c r="AB455">
        <v>192</v>
      </c>
      <c r="AC455">
        <v>60</v>
      </c>
      <c r="AD455">
        <v>6</v>
      </c>
      <c r="AE455">
        <v>3</v>
      </c>
      <c r="AF455">
        <v>8</v>
      </c>
      <c r="AG455">
        <v>75</v>
      </c>
      <c r="AH455">
        <v>3</v>
      </c>
      <c r="AI455">
        <v>3</v>
      </c>
      <c r="AJ455">
        <v>0</v>
      </c>
      <c r="AK455">
        <v>0</v>
      </c>
      <c r="AL455">
        <v>17</v>
      </c>
      <c r="AM455">
        <v>2</v>
      </c>
      <c r="AN455">
        <v>1</v>
      </c>
      <c r="AO455">
        <v>1</v>
      </c>
      <c r="AP455">
        <v>1</v>
      </c>
      <c r="AQ455">
        <v>3</v>
      </c>
      <c r="AR455">
        <v>1</v>
      </c>
      <c r="AS455">
        <v>0</v>
      </c>
      <c r="AT455">
        <v>1</v>
      </c>
      <c r="AU455">
        <v>3</v>
      </c>
      <c r="AV455">
        <v>4</v>
      </c>
      <c r="AW455">
        <v>192</v>
      </c>
      <c r="AX455">
        <v>132</v>
      </c>
      <c r="AY455">
        <v>31</v>
      </c>
      <c r="AZ455">
        <v>15</v>
      </c>
      <c r="BA455">
        <v>32</v>
      </c>
      <c r="BB455">
        <v>19</v>
      </c>
      <c r="BC455">
        <v>0</v>
      </c>
      <c r="BD455">
        <v>0</v>
      </c>
      <c r="BE455">
        <v>29</v>
      </c>
      <c r="BF455">
        <v>1</v>
      </c>
      <c r="BG455">
        <v>0</v>
      </c>
      <c r="BH455">
        <v>0</v>
      </c>
      <c r="BI455">
        <v>0</v>
      </c>
      <c r="BJ455">
        <v>2</v>
      </c>
      <c r="BK455">
        <v>0</v>
      </c>
      <c r="BL455">
        <v>0</v>
      </c>
      <c r="BM455">
        <v>1</v>
      </c>
      <c r="BN455">
        <v>1</v>
      </c>
      <c r="BO455">
        <v>0</v>
      </c>
      <c r="BP455">
        <v>0</v>
      </c>
      <c r="BQ455">
        <v>0</v>
      </c>
      <c r="BR455">
        <v>1</v>
      </c>
      <c r="BS455">
        <v>132</v>
      </c>
      <c r="BT455">
        <v>14</v>
      </c>
      <c r="BU455">
        <v>9</v>
      </c>
      <c r="BV455">
        <v>3</v>
      </c>
      <c r="BW455">
        <v>1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1</v>
      </c>
      <c r="CE455">
        <v>14</v>
      </c>
      <c r="CF455">
        <v>14</v>
      </c>
      <c r="CG455">
        <v>8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1</v>
      </c>
      <c r="CP455">
        <v>2</v>
      </c>
      <c r="CQ455">
        <v>0</v>
      </c>
      <c r="CR455">
        <v>0</v>
      </c>
      <c r="CS455">
        <v>1</v>
      </c>
      <c r="CT455">
        <v>1</v>
      </c>
      <c r="CU455">
        <v>1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14</v>
      </c>
      <c r="DB455">
        <v>41</v>
      </c>
      <c r="DC455">
        <v>10</v>
      </c>
      <c r="DD455">
        <v>0</v>
      </c>
      <c r="DE455">
        <v>0</v>
      </c>
      <c r="DF455">
        <v>5</v>
      </c>
      <c r="DG455">
        <v>11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1</v>
      </c>
      <c r="DO455">
        <v>0</v>
      </c>
      <c r="DP455">
        <v>0</v>
      </c>
      <c r="DQ455">
        <v>0</v>
      </c>
      <c r="DR455">
        <v>0</v>
      </c>
      <c r="DS455">
        <v>14</v>
      </c>
      <c r="DT455">
        <v>0</v>
      </c>
      <c r="DU455">
        <v>0</v>
      </c>
      <c r="DV455">
        <v>0</v>
      </c>
      <c r="DW455">
        <v>41</v>
      </c>
      <c r="DX455">
        <v>45</v>
      </c>
      <c r="DY455">
        <v>38</v>
      </c>
      <c r="DZ455">
        <v>1</v>
      </c>
      <c r="EA455">
        <v>0</v>
      </c>
      <c r="EB455">
        <v>0</v>
      </c>
      <c r="EC455">
        <v>1</v>
      </c>
      <c r="ED455">
        <v>0</v>
      </c>
      <c r="EE455">
        <v>4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1</v>
      </c>
      <c r="ES455">
        <v>45</v>
      </c>
      <c r="ET455">
        <v>45</v>
      </c>
      <c r="EU455">
        <v>10</v>
      </c>
      <c r="EV455">
        <v>0</v>
      </c>
      <c r="EW455">
        <v>3</v>
      </c>
      <c r="EX455">
        <v>0</v>
      </c>
      <c r="EY455">
        <v>2</v>
      </c>
      <c r="EZ455">
        <v>0</v>
      </c>
      <c r="FA455">
        <v>0</v>
      </c>
      <c r="FB455">
        <v>1</v>
      </c>
      <c r="FC455">
        <v>0</v>
      </c>
      <c r="FD455">
        <v>3</v>
      </c>
      <c r="FE455">
        <v>0</v>
      </c>
      <c r="FF455">
        <v>23</v>
      </c>
      <c r="FG455">
        <v>1</v>
      </c>
      <c r="FH455">
        <v>1</v>
      </c>
      <c r="FI455">
        <v>1</v>
      </c>
      <c r="FJ455">
        <v>0</v>
      </c>
      <c r="FK455">
        <v>45</v>
      </c>
      <c r="FL455">
        <v>27</v>
      </c>
      <c r="FM455">
        <v>8</v>
      </c>
      <c r="FN455">
        <v>3</v>
      </c>
      <c r="FO455">
        <v>6</v>
      </c>
      <c r="FP455">
        <v>0</v>
      </c>
      <c r="FQ455">
        <v>1</v>
      </c>
      <c r="FR455">
        <v>1</v>
      </c>
      <c r="FS455">
        <v>0</v>
      </c>
      <c r="FT455">
        <v>0</v>
      </c>
      <c r="FU455">
        <v>2</v>
      </c>
      <c r="FV455">
        <v>0</v>
      </c>
      <c r="FW455">
        <v>1</v>
      </c>
      <c r="FX455">
        <v>0</v>
      </c>
      <c r="FY455">
        <v>2</v>
      </c>
      <c r="FZ455">
        <v>0</v>
      </c>
      <c r="GA455">
        <v>1</v>
      </c>
      <c r="GB455">
        <v>0</v>
      </c>
      <c r="GC455">
        <v>0</v>
      </c>
      <c r="GD455">
        <v>0</v>
      </c>
      <c r="GE455">
        <v>1</v>
      </c>
      <c r="GF455">
        <v>1</v>
      </c>
      <c r="GG455">
        <v>27</v>
      </c>
      <c r="GH455">
        <v>2</v>
      </c>
      <c r="GI455">
        <v>0</v>
      </c>
      <c r="GJ455">
        <v>0</v>
      </c>
      <c r="GK455">
        <v>0</v>
      </c>
      <c r="GL455">
        <v>1</v>
      </c>
      <c r="GM455">
        <v>1</v>
      </c>
      <c r="GN455">
        <v>0</v>
      </c>
      <c r="GO455">
        <v>0</v>
      </c>
      <c r="GP455" t="s">
        <v>0</v>
      </c>
      <c r="GQ455">
        <v>0</v>
      </c>
      <c r="GR455">
        <v>0</v>
      </c>
      <c r="GS455" t="s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2</v>
      </c>
    </row>
    <row r="456" spans="1:207">
      <c r="A456" t="s">
        <v>423</v>
      </c>
      <c r="B456" t="s">
        <v>385</v>
      </c>
      <c r="C456" t="str">
        <f>"281701"</f>
        <v>281701</v>
      </c>
      <c r="D456" t="s">
        <v>422</v>
      </c>
      <c r="E456">
        <v>4</v>
      </c>
      <c r="F456">
        <v>732</v>
      </c>
      <c r="G456">
        <v>549</v>
      </c>
      <c r="H456">
        <v>263</v>
      </c>
      <c r="I456">
        <v>286</v>
      </c>
      <c r="J456">
        <v>0</v>
      </c>
      <c r="K456">
        <v>13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286</v>
      </c>
      <c r="T456">
        <v>0</v>
      </c>
      <c r="U456">
        <v>0</v>
      </c>
      <c r="V456">
        <v>286</v>
      </c>
      <c r="W456">
        <v>7</v>
      </c>
      <c r="X456">
        <v>3</v>
      </c>
      <c r="Y456">
        <v>1</v>
      </c>
      <c r="Z456">
        <v>0</v>
      </c>
      <c r="AA456">
        <v>279</v>
      </c>
      <c r="AB456">
        <v>113</v>
      </c>
      <c r="AC456">
        <v>27</v>
      </c>
      <c r="AD456">
        <v>2</v>
      </c>
      <c r="AE456">
        <v>7</v>
      </c>
      <c r="AF456">
        <v>4</v>
      </c>
      <c r="AG456">
        <v>51</v>
      </c>
      <c r="AH456">
        <v>2</v>
      </c>
      <c r="AI456">
        <v>4</v>
      </c>
      <c r="AJ456">
        <v>0</v>
      </c>
      <c r="AK456">
        <v>1</v>
      </c>
      <c r="AL456">
        <v>5</v>
      </c>
      <c r="AM456">
        <v>0</v>
      </c>
      <c r="AN456">
        <v>1</v>
      </c>
      <c r="AO456">
        <v>1</v>
      </c>
      <c r="AP456">
        <v>0</v>
      </c>
      <c r="AQ456">
        <v>1</v>
      </c>
      <c r="AR456">
        <v>2</v>
      </c>
      <c r="AS456">
        <v>1</v>
      </c>
      <c r="AT456">
        <v>1</v>
      </c>
      <c r="AU456">
        <v>3</v>
      </c>
      <c r="AV456">
        <v>0</v>
      </c>
      <c r="AW456">
        <v>113</v>
      </c>
      <c r="AX456">
        <v>59</v>
      </c>
      <c r="AY456">
        <v>9</v>
      </c>
      <c r="AZ456">
        <v>8</v>
      </c>
      <c r="BA456">
        <v>9</v>
      </c>
      <c r="BB456">
        <v>12</v>
      </c>
      <c r="BC456">
        <v>2</v>
      </c>
      <c r="BD456">
        <v>0</v>
      </c>
      <c r="BE456">
        <v>15</v>
      </c>
      <c r="BF456">
        <v>1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1</v>
      </c>
      <c r="BO456">
        <v>0</v>
      </c>
      <c r="BP456">
        <v>0</v>
      </c>
      <c r="BQ456">
        <v>0</v>
      </c>
      <c r="BR456">
        <v>2</v>
      </c>
      <c r="BS456">
        <v>59</v>
      </c>
      <c r="BT456">
        <v>8</v>
      </c>
      <c r="BU456">
        <v>3</v>
      </c>
      <c r="BV456">
        <v>2</v>
      </c>
      <c r="BW456">
        <v>1</v>
      </c>
      <c r="BX456">
        <v>0</v>
      </c>
      <c r="BY456">
        <v>1</v>
      </c>
      <c r="BZ456">
        <v>0</v>
      </c>
      <c r="CA456">
        <v>0</v>
      </c>
      <c r="CB456">
        <v>0</v>
      </c>
      <c r="CC456">
        <v>0</v>
      </c>
      <c r="CD456">
        <v>1</v>
      </c>
      <c r="CE456">
        <v>8</v>
      </c>
      <c r="CF456">
        <v>7</v>
      </c>
      <c r="CG456">
        <v>5</v>
      </c>
      <c r="CH456">
        <v>2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7</v>
      </c>
      <c r="DB456">
        <v>16</v>
      </c>
      <c r="DC456">
        <v>2</v>
      </c>
      <c r="DD456">
        <v>2</v>
      </c>
      <c r="DE456">
        <v>0</v>
      </c>
      <c r="DF456">
        <v>0</v>
      </c>
      <c r="DG456">
        <v>4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8</v>
      </c>
      <c r="DT456">
        <v>0</v>
      </c>
      <c r="DU456">
        <v>0</v>
      </c>
      <c r="DV456">
        <v>0</v>
      </c>
      <c r="DW456">
        <v>16</v>
      </c>
      <c r="DX456">
        <v>31</v>
      </c>
      <c r="DY456">
        <v>17</v>
      </c>
      <c r="DZ456">
        <v>5</v>
      </c>
      <c r="EA456">
        <v>0</v>
      </c>
      <c r="EB456">
        <v>0</v>
      </c>
      <c r="EC456">
        <v>1</v>
      </c>
      <c r="ED456">
        <v>0</v>
      </c>
      <c r="EE456">
        <v>3</v>
      </c>
      <c r="EF456">
        <v>2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1</v>
      </c>
      <c r="EO456">
        <v>0</v>
      </c>
      <c r="EP456">
        <v>0</v>
      </c>
      <c r="EQ456">
        <v>0</v>
      </c>
      <c r="ER456">
        <v>2</v>
      </c>
      <c r="ES456">
        <v>31</v>
      </c>
      <c r="ET456">
        <v>27</v>
      </c>
      <c r="EU456">
        <v>5</v>
      </c>
      <c r="EV456">
        <v>1</v>
      </c>
      <c r="EW456">
        <v>0</v>
      </c>
      <c r="EX456">
        <v>3</v>
      </c>
      <c r="EY456">
        <v>3</v>
      </c>
      <c r="EZ456">
        <v>1</v>
      </c>
      <c r="FA456">
        <v>0</v>
      </c>
      <c r="FB456">
        <v>0</v>
      </c>
      <c r="FC456">
        <v>0</v>
      </c>
      <c r="FD456">
        <v>4</v>
      </c>
      <c r="FE456">
        <v>1</v>
      </c>
      <c r="FF456">
        <v>6</v>
      </c>
      <c r="FG456">
        <v>0</v>
      </c>
      <c r="FH456">
        <v>0</v>
      </c>
      <c r="FI456">
        <v>1</v>
      </c>
      <c r="FJ456">
        <v>2</v>
      </c>
      <c r="FK456">
        <v>27</v>
      </c>
      <c r="FL456">
        <v>16</v>
      </c>
      <c r="FM456">
        <v>9</v>
      </c>
      <c r="FN456">
        <v>1</v>
      </c>
      <c r="FO456">
        <v>3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1</v>
      </c>
      <c r="FV456">
        <v>1</v>
      </c>
      <c r="FW456">
        <v>0</v>
      </c>
      <c r="FX456">
        <v>0</v>
      </c>
      <c r="FY456">
        <v>0</v>
      </c>
      <c r="FZ456">
        <v>1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16</v>
      </c>
      <c r="GH456">
        <v>2</v>
      </c>
      <c r="GI456">
        <v>1</v>
      </c>
      <c r="GJ456">
        <v>1</v>
      </c>
      <c r="GK456">
        <v>0</v>
      </c>
      <c r="GL456">
        <v>0</v>
      </c>
      <c r="GM456">
        <v>0</v>
      </c>
      <c r="GN456">
        <v>0</v>
      </c>
      <c r="GO456">
        <v>0</v>
      </c>
      <c r="GP456" t="s">
        <v>0</v>
      </c>
      <c r="GQ456">
        <v>0</v>
      </c>
      <c r="GR456">
        <v>0</v>
      </c>
      <c r="GS456" t="s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2</v>
      </c>
    </row>
    <row r="457" spans="1:207">
      <c r="A457" t="s">
        <v>421</v>
      </c>
      <c r="B457" t="s">
        <v>385</v>
      </c>
      <c r="C457" t="str">
        <f>"281701"</f>
        <v>281701</v>
      </c>
      <c r="D457" t="s">
        <v>420</v>
      </c>
      <c r="E457">
        <v>5</v>
      </c>
      <c r="F457">
        <v>903</v>
      </c>
      <c r="G457">
        <v>690</v>
      </c>
      <c r="H457">
        <v>309</v>
      </c>
      <c r="I457">
        <v>381</v>
      </c>
      <c r="J457">
        <v>0</v>
      </c>
      <c r="K457">
        <v>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381</v>
      </c>
      <c r="T457">
        <v>0</v>
      </c>
      <c r="U457">
        <v>0</v>
      </c>
      <c r="V457">
        <v>381</v>
      </c>
      <c r="W457">
        <v>14</v>
      </c>
      <c r="X457">
        <v>11</v>
      </c>
      <c r="Y457">
        <v>2</v>
      </c>
      <c r="Z457">
        <v>0</v>
      </c>
      <c r="AA457">
        <v>367</v>
      </c>
      <c r="AB457">
        <v>125</v>
      </c>
      <c r="AC457">
        <v>34</v>
      </c>
      <c r="AD457">
        <v>7</v>
      </c>
      <c r="AE457">
        <v>10</v>
      </c>
      <c r="AF457">
        <v>5</v>
      </c>
      <c r="AG457">
        <v>44</v>
      </c>
      <c r="AH457">
        <v>1</v>
      </c>
      <c r="AI457">
        <v>5</v>
      </c>
      <c r="AJ457">
        <v>0</v>
      </c>
      <c r="AK457">
        <v>0</v>
      </c>
      <c r="AL457">
        <v>10</v>
      </c>
      <c r="AM457">
        <v>2</v>
      </c>
      <c r="AN457">
        <v>0</v>
      </c>
      <c r="AO457">
        <v>2</v>
      </c>
      <c r="AP457">
        <v>0</v>
      </c>
      <c r="AQ457">
        <v>2</v>
      </c>
      <c r="AR457">
        <v>0</v>
      </c>
      <c r="AS457">
        <v>0</v>
      </c>
      <c r="AT457">
        <v>1</v>
      </c>
      <c r="AU457">
        <v>0</v>
      </c>
      <c r="AV457">
        <v>2</v>
      </c>
      <c r="AW457">
        <v>125</v>
      </c>
      <c r="AX457">
        <v>100</v>
      </c>
      <c r="AY457">
        <v>27</v>
      </c>
      <c r="AZ457">
        <v>13</v>
      </c>
      <c r="BA457">
        <v>21</v>
      </c>
      <c r="BB457">
        <v>16</v>
      </c>
      <c r="BC457">
        <v>2</v>
      </c>
      <c r="BD457">
        <v>0</v>
      </c>
      <c r="BE457">
        <v>16</v>
      </c>
      <c r="BF457">
        <v>1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0</v>
      </c>
      <c r="BN457">
        <v>0</v>
      </c>
      <c r="BO457">
        <v>1</v>
      </c>
      <c r="BP457">
        <v>0</v>
      </c>
      <c r="BQ457">
        <v>1</v>
      </c>
      <c r="BR457">
        <v>1</v>
      </c>
      <c r="BS457">
        <v>100</v>
      </c>
      <c r="BT457">
        <v>5</v>
      </c>
      <c r="BU457">
        <v>2</v>
      </c>
      <c r="BV457">
        <v>0</v>
      </c>
      <c r="BW457">
        <v>0</v>
      </c>
      <c r="BX457">
        <v>0</v>
      </c>
      <c r="BY457">
        <v>1</v>
      </c>
      <c r="BZ457">
        <v>1</v>
      </c>
      <c r="CA457">
        <v>0</v>
      </c>
      <c r="CB457">
        <v>0</v>
      </c>
      <c r="CC457">
        <v>0</v>
      </c>
      <c r="CD457">
        <v>1</v>
      </c>
      <c r="CE457">
        <v>5</v>
      </c>
      <c r="CF457">
        <v>12</v>
      </c>
      <c r="CG457">
        <v>7</v>
      </c>
      <c r="CH457">
        <v>0</v>
      </c>
      <c r="CI457">
        <v>0</v>
      </c>
      <c r="CJ457">
        <v>0</v>
      </c>
      <c r="CK457">
        <v>0</v>
      </c>
      <c r="CL457">
        <v>1</v>
      </c>
      <c r="CM457">
        <v>0</v>
      </c>
      <c r="CN457">
        <v>0</v>
      </c>
      <c r="CO457">
        <v>0</v>
      </c>
      <c r="CP457">
        <v>1</v>
      </c>
      <c r="CQ457">
        <v>0</v>
      </c>
      <c r="CR457">
        <v>1</v>
      </c>
      <c r="CS457">
        <v>0</v>
      </c>
      <c r="CT457">
        <v>2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12</v>
      </c>
      <c r="DB457">
        <v>21</v>
      </c>
      <c r="DC457">
        <v>2</v>
      </c>
      <c r="DD457">
        <v>0</v>
      </c>
      <c r="DE457">
        <v>0</v>
      </c>
      <c r="DF457">
        <v>0</v>
      </c>
      <c r="DG457">
        <v>15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1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3</v>
      </c>
      <c r="DT457">
        <v>0</v>
      </c>
      <c r="DU457">
        <v>0</v>
      </c>
      <c r="DV457">
        <v>0</v>
      </c>
      <c r="DW457">
        <v>21</v>
      </c>
      <c r="DX457">
        <v>47</v>
      </c>
      <c r="DY457">
        <v>35</v>
      </c>
      <c r="DZ457">
        <v>1</v>
      </c>
      <c r="EA457">
        <v>1</v>
      </c>
      <c r="EB457">
        <v>1</v>
      </c>
      <c r="EC457">
        <v>0</v>
      </c>
      <c r="ED457">
        <v>0</v>
      </c>
      <c r="EE457">
        <v>5</v>
      </c>
      <c r="EF457">
        <v>1</v>
      </c>
      <c r="EG457">
        <v>2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1</v>
      </c>
      <c r="ER457">
        <v>0</v>
      </c>
      <c r="ES457">
        <v>47</v>
      </c>
      <c r="ET457">
        <v>35</v>
      </c>
      <c r="EU457">
        <v>13</v>
      </c>
      <c r="EV457">
        <v>1</v>
      </c>
      <c r="EW457">
        <v>2</v>
      </c>
      <c r="EX457">
        <v>2</v>
      </c>
      <c r="EY457">
        <v>1</v>
      </c>
      <c r="EZ457">
        <v>4</v>
      </c>
      <c r="FA457">
        <v>0</v>
      </c>
      <c r="FB457">
        <v>0</v>
      </c>
      <c r="FC457">
        <v>0</v>
      </c>
      <c r="FD457">
        <v>2</v>
      </c>
      <c r="FE457">
        <v>0</v>
      </c>
      <c r="FF457">
        <v>10</v>
      </c>
      <c r="FG457">
        <v>0</v>
      </c>
      <c r="FH457">
        <v>0</v>
      </c>
      <c r="FI457">
        <v>0</v>
      </c>
      <c r="FJ457">
        <v>0</v>
      </c>
      <c r="FK457">
        <v>35</v>
      </c>
      <c r="FL457">
        <v>22</v>
      </c>
      <c r="FM457">
        <v>11</v>
      </c>
      <c r="FN457">
        <v>0</v>
      </c>
      <c r="FO457">
        <v>4</v>
      </c>
      <c r="FP457">
        <v>0</v>
      </c>
      <c r="FQ457">
        <v>1</v>
      </c>
      <c r="FR457">
        <v>0</v>
      </c>
      <c r="FS457">
        <v>2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4</v>
      </c>
      <c r="GF457">
        <v>0</v>
      </c>
      <c r="GG457">
        <v>22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 t="s">
        <v>0</v>
      </c>
      <c r="GQ457">
        <v>0</v>
      </c>
      <c r="GR457">
        <v>0</v>
      </c>
      <c r="GS457" t="s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</row>
    <row r="458" spans="1:207">
      <c r="A458" t="s">
        <v>419</v>
      </c>
      <c r="B458" t="s">
        <v>385</v>
      </c>
      <c r="C458" t="str">
        <f>"281701"</f>
        <v>281701</v>
      </c>
      <c r="D458" t="s">
        <v>407</v>
      </c>
      <c r="E458">
        <v>6</v>
      </c>
      <c r="F458">
        <v>1060</v>
      </c>
      <c r="G458">
        <v>810</v>
      </c>
      <c r="H458">
        <v>296</v>
      </c>
      <c r="I458">
        <v>514</v>
      </c>
      <c r="J458">
        <v>0</v>
      </c>
      <c r="K458">
        <v>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514</v>
      </c>
      <c r="T458">
        <v>0</v>
      </c>
      <c r="U458">
        <v>0</v>
      </c>
      <c r="V458">
        <v>514</v>
      </c>
      <c r="W458">
        <v>14</v>
      </c>
      <c r="X458">
        <v>12</v>
      </c>
      <c r="Y458">
        <v>2</v>
      </c>
      <c r="Z458">
        <v>0</v>
      </c>
      <c r="AA458">
        <v>500</v>
      </c>
      <c r="AB458">
        <v>194</v>
      </c>
      <c r="AC458">
        <v>42</v>
      </c>
      <c r="AD458">
        <v>3</v>
      </c>
      <c r="AE458">
        <v>16</v>
      </c>
      <c r="AF458">
        <v>8</v>
      </c>
      <c r="AG458">
        <v>76</v>
      </c>
      <c r="AH458">
        <v>12</v>
      </c>
      <c r="AI458">
        <v>3</v>
      </c>
      <c r="AJ458">
        <v>4</v>
      </c>
      <c r="AK458">
        <v>1</v>
      </c>
      <c r="AL458">
        <v>12</v>
      </c>
      <c r="AM458">
        <v>4</v>
      </c>
      <c r="AN458">
        <v>0</v>
      </c>
      <c r="AO458">
        <v>3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3</v>
      </c>
      <c r="AV458">
        <v>6</v>
      </c>
      <c r="AW458">
        <v>194</v>
      </c>
      <c r="AX458">
        <v>136</v>
      </c>
      <c r="AY458">
        <v>18</v>
      </c>
      <c r="AZ458">
        <v>14</v>
      </c>
      <c r="BA458">
        <v>53</v>
      </c>
      <c r="BB458">
        <v>11</v>
      </c>
      <c r="BC458">
        <v>1</v>
      </c>
      <c r="BD458">
        <v>0</v>
      </c>
      <c r="BE458">
        <v>30</v>
      </c>
      <c r="BF458">
        <v>0</v>
      </c>
      <c r="BG458">
        <v>1</v>
      </c>
      <c r="BH458">
        <v>0</v>
      </c>
      <c r="BI458">
        <v>1</v>
      </c>
      <c r="BJ458">
        <v>3</v>
      </c>
      <c r="BK458">
        <v>0</v>
      </c>
      <c r="BL458">
        <v>1</v>
      </c>
      <c r="BM458">
        <v>0</v>
      </c>
      <c r="BN458">
        <v>0</v>
      </c>
      <c r="BO458">
        <v>0</v>
      </c>
      <c r="BP458">
        <v>0</v>
      </c>
      <c r="BQ458">
        <v>1</v>
      </c>
      <c r="BR458">
        <v>2</v>
      </c>
      <c r="BS458">
        <v>136</v>
      </c>
      <c r="BT458">
        <v>13</v>
      </c>
      <c r="BU458">
        <v>7</v>
      </c>
      <c r="BV458">
        <v>1</v>
      </c>
      <c r="BW458">
        <v>0</v>
      </c>
      <c r="BX458">
        <v>0</v>
      </c>
      <c r="BY458">
        <v>3</v>
      </c>
      <c r="BZ458">
        <v>1</v>
      </c>
      <c r="CA458">
        <v>1</v>
      </c>
      <c r="CB458">
        <v>0</v>
      </c>
      <c r="CC458">
        <v>0</v>
      </c>
      <c r="CD458">
        <v>0</v>
      </c>
      <c r="CE458">
        <v>13</v>
      </c>
      <c r="CF458">
        <v>20</v>
      </c>
      <c r="CG458">
        <v>10</v>
      </c>
      <c r="CH458">
        <v>1</v>
      </c>
      <c r="CI458">
        <v>2</v>
      </c>
      <c r="CJ458">
        <v>0</v>
      </c>
      <c r="CK458">
        <v>0</v>
      </c>
      <c r="CL458">
        <v>1</v>
      </c>
      <c r="CM458">
        <v>0</v>
      </c>
      <c r="CN458">
        <v>0</v>
      </c>
      <c r="CO458">
        <v>2</v>
      </c>
      <c r="CP458">
        <v>1</v>
      </c>
      <c r="CQ458">
        <v>0</v>
      </c>
      <c r="CR458">
        <v>0</v>
      </c>
      <c r="CS458">
        <v>0</v>
      </c>
      <c r="CT458">
        <v>2</v>
      </c>
      <c r="CU458">
        <v>0</v>
      </c>
      <c r="CV458">
        <v>1</v>
      </c>
      <c r="CW458">
        <v>0</v>
      </c>
      <c r="CX458">
        <v>0</v>
      </c>
      <c r="CY458">
        <v>0</v>
      </c>
      <c r="CZ458">
        <v>0</v>
      </c>
      <c r="DA458">
        <v>20</v>
      </c>
      <c r="DB458">
        <v>46</v>
      </c>
      <c r="DC458">
        <v>11</v>
      </c>
      <c r="DD458">
        <v>4</v>
      </c>
      <c r="DE458">
        <v>0</v>
      </c>
      <c r="DF458">
        <v>2</v>
      </c>
      <c r="DG458">
        <v>20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9</v>
      </c>
      <c r="DT458">
        <v>0</v>
      </c>
      <c r="DU458">
        <v>0</v>
      </c>
      <c r="DV458">
        <v>0</v>
      </c>
      <c r="DW458">
        <v>46</v>
      </c>
      <c r="DX458">
        <v>40</v>
      </c>
      <c r="DY458">
        <v>29</v>
      </c>
      <c r="DZ458">
        <v>2</v>
      </c>
      <c r="EA458">
        <v>2</v>
      </c>
      <c r="EB458">
        <v>2</v>
      </c>
      <c r="EC458">
        <v>1</v>
      </c>
      <c r="ED458">
        <v>0</v>
      </c>
      <c r="EE458">
        <v>2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2</v>
      </c>
      <c r="ES458">
        <v>40</v>
      </c>
      <c r="ET458">
        <v>28</v>
      </c>
      <c r="EU458">
        <v>13</v>
      </c>
      <c r="EV458">
        <v>1</v>
      </c>
      <c r="EW458">
        <v>0</v>
      </c>
      <c r="EX458">
        <v>1</v>
      </c>
      <c r="EY458">
        <v>1</v>
      </c>
      <c r="EZ458">
        <v>0</v>
      </c>
      <c r="FA458">
        <v>0</v>
      </c>
      <c r="FB458">
        <v>1</v>
      </c>
      <c r="FC458">
        <v>1</v>
      </c>
      <c r="FD458">
        <v>4</v>
      </c>
      <c r="FE458">
        <v>1</v>
      </c>
      <c r="FF458">
        <v>4</v>
      </c>
      <c r="FG458">
        <v>1</v>
      </c>
      <c r="FH458">
        <v>0</v>
      </c>
      <c r="FI458">
        <v>0</v>
      </c>
      <c r="FJ458">
        <v>0</v>
      </c>
      <c r="FK458">
        <v>28</v>
      </c>
      <c r="FL458">
        <v>21</v>
      </c>
      <c r="FM458">
        <v>8</v>
      </c>
      <c r="FN458">
        <v>0</v>
      </c>
      <c r="FO458">
        <v>5</v>
      </c>
      <c r="FP458">
        <v>3</v>
      </c>
      <c r="FQ458">
        <v>0</v>
      </c>
      <c r="FR458">
        <v>1</v>
      </c>
      <c r="FS458">
        <v>2</v>
      </c>
      <c r="FT458">
        <v>0</v>
      </c>
      <c r="FU458">
        <v>0</v>
      </c>
      <c r="FV458">
        <v>0</v>
      </c>
      <c r="FW458">
        <v>2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21</v>
      </c>
      <c r="GH458">
        <v>2</v>
      </c>
      <c r="GI458">
        <v>1</v>
      </c>
      <c r="GJ458">
        <v>1</v>
      </c>
      <c r="GK458">
        <v>0</v>
      </c>
      <c r="GL458">
        <v>0</v>
      </c>
      <c r="GM458">
        <v>0</v>
      </c>
      <c r="GN458">
        <v>0</v>
      </c>
      <c r="GO458">
        <v>0</v>
      </c>
      <c r="GP458" t="s">
        <v>0</v>
      </c>
      <c r="GQ458">
        <v>0</v>
      </c>
      <c r="GR458">
        <v>0</v>
      </c>
      <c r="GS458" t="s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2</v>
      </c>
    </row>
    <row r="459" spans="1:207">
      <c r="A459" t="s">
        <v>418</v>
      </c>
      <c r="B459" t="s">
        <v>385</v>
      </c>
      <c r="C459" t="str">
        <f>"281701"</f>
        <v>281701</v>
      </c>
      <c r="D459" t="s">
        <v>417</v>
      </c>
      <c r="E459">
        <v>7</v>
      </c>
      <c r="F459">
        <v>892</v>
      </c>
      <c r="G459">
        <v>680</v>
      </c>
      <c r="H459">
        <v>251</v>
      </c>
      <c r="I459">
        <v>429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429</v>
      </c>
      <c r="T459">
        <v>0</v>
      </c>
      <c r="U459">
        <v>0</v>
      </c>
      <c r="V459">
        <v>429</v>
      </c>
      <c r="W459">
        <v>16</v>
      </c>
      <c r="X459">
        <v>14</v>
      </c>
      <c r="Y459">
        <v>2</v>
      </c>
      <c r="Z459">
        <v>0</v>
      </c>
      <c r="AA459">
        <v>413</v>
      </c>
      <c r="AB459">
        <v>117</v>
      </c>
      <c r="AC459">
        <v>21</v>
      </c>
      <c r="AD459">
        <v>4</v>
      </c>
      <c r="AE459">
        <v>0</v>
      </c>
      <c r="AF459">
        <v>4</v>
      </c>
      <c r="AG459">
        <v>67</v>
      </c>
      <c r="AH459">
        <v>3</v>
      </c>
      <c r="AI459">
        <v>1</v>
      </c>
      <c r="AJ459">
        <v>0</v>
      </c>
      <c r="AK459">
        <v>0</v>
      </c>
      <c r="AL459">
        <v>5</v>
      </c>
      <c r="AM459">
        <v>1</v>
      </c>
      <c r="AN459">
        <v>0</v>
      </c>
      <c r="AO459">
        <v>1</v>
      </c>
      <c r="AP459">
        <v>1</v>
      </c>
      <c r="AQ459">
        <v>5</v>
      </c>
      <c r="AR459">
        <v>0</v>
      </c>
      <c r="AS459">
        <v>0</v>
      </c>
      <c r="AT459">
        <v>1</v>
      </c>
      <c r="AU459">
        <v>1</v>
      </c>
      <c r="AV459">
        <v>2</v>
      </c>
      <c r="AW459">
        <v>117</v>
      </c>
      <c r="AX459">
        <v>118</v>
      </c>
      <c r="AY459">
        <v>15</v>
      </c>
      <c r="AZ459">
        <v>7</v>
      </c>
      <c r="BA459">
        <v>49</v>
      </c>
      <c r="BB459">
        <v>16</v>
      </c>
      <c r="BC459">
        <v>5</v>
      </c>
      <c r="BD459">
        <v>0</v>
      </c>
      <c r="BE459">
        <v>21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3</v>
      </c>
      <c r="BM459">
        <v>0</v>
      </c>
      <c r="BN459">
        <v>0</v>
      </c>
      <c r="BO459">
        <v>0</v>
      </c>
      <c r="BP459">
        <v>2</v>
      </c>
      <c r="BQ459">
        <v>0</v>
      </c>
      <c r="BR459">
        <v>0</v>
      </c>
      <c r="BS459">
        <v>118</v>
      </c>
      <c r="BT459">
        <v>22</v>
      </c>
      <c r="BU459">
        <v>5</v>
      </c>
      <c r="BV459">
        <v>4</v>
      </c>
      <c r="BW459">
        <v>4</v>
      </c>
      <c r="BX459">
        <v>1</v>
      </c>
      <c r="BY459">
        <v>2</v>
      </c>
      <c r="BZ459">
        <v>4</v>
      </c>
      <c r="CA459">
        <v>1</v>
      </c>
      <c r="CB459">
        <v>0</v>
      </c>
      <c r="CC459">
        <v>1</v>
      </c>
      <c r="CD459">
        <v>0</v>
      </c>
      <c r="CE459">
        <v>22</v>
      </c>
      <c r="CF459">
        <v>10</v>
      </c>
      <c r="CG459">
        <v>6</v>
      </c>
      <c r="CH459">
        <v>0</v>
      </c>
      <c r="CI459">
        <v>1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1</v>
      </c>
      <c r="CS459">
        <v>0</v>
      </c>
      <c r="CT459">
        <v>2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10</v>
      </c>
      <c r="DB459">
        <v>27</v>
      </c>
      <c r="DC459">
        <v>2</v>
      </c>
      <c r="DD459">
        <v>0</v>
      </c>
      <c r="DE459">
        <v>0</v>
      </c>
      <c r="DF459">
        <v>1</v>
      </c>
      <c r="DG459">
        <v>14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10</v>
      </c>
      <c r="DT459">
        <v>0</v>
      </c>
      <c r="DU459">
        <v>0</v>
      </c>
      <c r="DV459">
        <v>0</v>
      </c>
      <c r="DW459">
        <v>27</v>
      </c>
      <c r="DX459">
        <v>39</v>
      </c>
      <c r="DY459">
        <v>22</v>
      </c>
      <c r="DZ459">
        <v>3</v>
      </c>
      <c r="EA459">
        <v>2</v>
      </c>
      <c r="EB459">
        <v>0</v>
      </c>
      <c r="EC459">
        <v>3</v>
      </c>
      <c r="ED459">
        <v>0</v>
      </c>
      <c r="EE459">
        <v>5</v>
      </c>
      <c r="EF459">
        <v>0</v>
      </c>
      <c r="EG459">
        <v>2</v>
      </c>
      <c r="EH459">
        <v>1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1</v>
      </c>
      <c r="EO459">
        <v>0</v>
      </c>
      <c r="EP459">
        <v>0</v>
      </c>
      <c r="EQ459">
        <v>0</v>
      </c>
      <c r="ER459">
        <v>0</v>
      </c>
      <c r="ES459">
        <v>39</v>
      </c>
      <c r="ET459">
        <v>54</v>
      </c>
      <c r="EU459">
        <v>22</v>
      </c>
      <c r="EV459">
        <v>2</v>
      </c>
      <c r="EW459">
        <v>5</v>
      </c>
      <c r="EX459">
        <v>2</v>
      </c>
      <c r="EY459">
        <v>0</v>
      </c>
      <c r="EZ459">
        <v>1</v>
      </c>
      <c r="FA459">
        <v>1</v>
      </c>
      <c r="FB459">
        <v>0</v>
      </c>
      <c r="FC459">
        <v>3</v>
      </c>
      <c r="FD459">
        <v>5</v>
      </c>
      <c r="FE459">
        <v>0</v>
      </c>
      <c r="FF459">
        <v>8</v>
      </c>
      <c r="FG459">
        <v>1</v>
      </c>
      <c r="FH459">
        <v>2</v>
      </c>
      <c r="FI459">
        <v>0</v>
      </c>
      <c r="FJ459">
        <v>2</v>
      </c>
      <c r="FK459">
        <v>54</v>
      </c>
      <c r="FL459">
        <v>19</v>
      </c>
      <c r="FM459">
        <v>5</v>
      </c>
      <c r="FN459">
        <v>0</v>
      </c>
      <c r="FO459">
        <v>2</v>
      </c>
      <c r="FP459">
        <v>2</v>
      </c>
      <c r="FQ459">
        <v>0</v>
      </c>
      <c r="FR459">
        <v>2</v>
      </c>
      <c r="FS459">
        <v>1</v>
      </c>
      <c r="FT459">
        <v>0</v>
      </c>
      <c r="FU459">
        <v>1</v>
      </c>
      <c r="FV459">
        <v>1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1</v>
      </c>
      <c r="GC459">
        <v>0</v>
      </c>
      <c r="GD459">
        <v>0</v>
      </c>
      <c r="GE459">
        <v>4</v>
      </c>
      <c r="GF459">
        <v>0</v>
      </c>
      <c r="GG459">
        <v>19</v>
      </c>
      <c r="GH459">
        <v>7</v>
      </c>
      <c r="GI459">
        <v>3</v>
      </c>
      <c r="GJ459">
        <v>0</v>
      </c>
      <c r="GK459">
        <v>1</v>
      </c>
      <c r="GL459">
        <v>0</v>
      </c>
      <c r="GM459">
        <v>0</v>
      </c>
      <c r="GN459">
        <v>0</v>
      </c>
      <c r="GO459">
        <v>0</v>
      </c>
      <c r="GP459" t="s">
        <v>0</v>
      </c>
      <c r="GQ459">
        <v>0</v>
      </c>
      <c r="GR459">
        <v>0</v>
      </c>
      <c r="GS459" t="s">
        <v>0</v>
      </c>
      <c r="GT459">
        <v>1</v>
      </c>
      <c r="GU459">
        <v>0</v>
      </c>
      <c r="GV459">
        <v>0</v>
      </c>
      <c r="GW459">
        <v>1</v>
      </c>
      <c r="GX459">
        <v>1</v>
      </c>
      <c r="GY459">
        <v>7</v>
      </c>
    </row>
    <row r="460" spans="1:207">
      <c r="A460" t="s">
        <v>416</v>
      </c>
      <c r="B460" t="s">
        <v>385</v>
      </c>
      <c r="C460" t="str">
        <f>"281701"</f>
        <v>281701</v>
      </c>
      <c r="D460" t="s">
        <v>415</v>
      </c>
      <c r="E460">
        <v>8</v>
      </c>
      <c r="F460">
        <v>789</v>
      </c>
      <c r="G460">
        <v>600</v>
      </c>
      <c r="H460">
        <v>222</v>
      </c>
      <c r="I460">
        <v>378</v>
      </c>
      <c r="J460">
        <v>0</v>
      </c>
      <c r="K460">
        <v>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378</v>
      </c>
      <c r="T460">
        <v>0</v>
      </c>
      <c r="U460">
        <v>0</v>
      </c>
      <c r="V460">
        <v>378</v>
      </c>
      <c r="W460">
        <v>10</v>
      </c>
      <c r="X460">
        <v>4</v>
      </c>
      <c r="Y460">
        <v>6</v>
      </c>
      <c r="Z460">
        <v>0</v>
      </c>
      <c r="AA460">
        <v>368</v>
      </c>
      <c r="AB460">
        <v>139</v>
      </c>
      <c r="AC460">
        <v>27</v>
      </c>
      <c r="AD460">
        <v>8</v>
      </c>
      <c r="AE460">
        <v>7</v>
      </c>
      <c r="AF460">
        <v>1</v>
      </c>
      <c r="AG460">
        <v>80</v>
      </c>
      <c r="AH460">
        <v>0</v>
      </c>
      <c r="AI460">
        <v>0</v>
      </c>
      <c r="AJ460">
        <v>0</v>
      </c>
      <c r="AK460">
        <v>3</v>
      </c>
      <c r="AL460">
        <v>4</v>
      </c>
      <c r="AM460">
        <v>2</v>
      </c>
      <c r="AN460">
        <v>0</v>
      </c>
      <c r="AO460">
        <v>1</v>
      </c>
      <c r="AP460">
        <v>0</v>
      </c>
      <c r="AQ460">
        <v>0</v>
      </c>
      <c r="AR460">
        <v>2</v>
      </c>
      <c r="AS460">
        <v>0</v>
      </c>
      <c r="AT460">
        <v>3</v>
      </c>
      <c r="AU460">
        <v>1</v>
      </c>
      <c r="AV460">
        <v>0</v>
      </c>
      <c r="AW460">
        <v>139</v>
      </c>
      <c r="AX460">
        <v>77</v>
      </c>
      <c r="AY460">
        <v>17</v>
      </c>
      <c r="AZ460">
        <v>8</v>
      </c>
      <c r="BA460">
        <v>22</v>
      </c>
      <c r="BB460">
        <v>9</v>
      </c>
      <c r="BC460">
        <v>3</v>
      </c>
      <c r="BD460">
        <v>0</v>
      </c>
      <c r="BE460">
        <v>13</v>
      </c>
      <c r="BF460">
        <v>2</v>
      </c>
      <c r="BG460">
        <v>0</v>
      </c>
      <c r="BH460">
        <v>0</v>
      </c>
      <c r="BI460">
        <v>0</v>
      </c>
      <c r="BJ460">
        <v>1</v>
      </c>
      <c r="BK460">
        <v>0</v>
      </c>
      <c r="BL460">
        <v>1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</v>
      </c>
      <c r="BS460">
        <v>77</v>
      </c>
      <c r="BT460">
        <v>22</v>
      </c>
      <c r="BU460">
        <v>4</v>
      </c>
      <c r="BV460">
        <v>6</v>
      </c>
      <c r="BW460">
        <v>6</v>
      </c>
      <c r="BX460">
        <v>1</v>
      </c>
      <c r="BY460">
        <v>1</v>
      </c>
      <c r="BZ460">
        <v>1</v>
      </c>
      <c r="CA460">
        <v>2</v>
      </c>
      <c r="CB460">
        <v>0</v>
      </c>
      <c r="CC460">
        <v>0</v>
      </c>
      <c r="CD460">
        <v>1</v>
      </c>
      <c r="CE460">
        <v>22</v>
      </c>
      <c r="CF460">
        <v>13</v>
      </c>
      <c r="CG460">
        <v>9</v>
      </c>
      <c r="CH460">
        <v>0</v>
      </c>
      <c r="CI460">
        <v>0</v>
      </c>
      <c r="CJ460">
        <v>0</v>
      </c>
      <c r="CK460">
        <v>0</v>
      </c>
      <c r="CL460">
        <v>1</v>
      </c>
      <c r="CM460">
        <v>0</v>
      </c>
      <c r="CN460">
        <v>0</v>
      </c>
      <c r="CO460">
        <v>1</v>
      </c>
      <c r="CP460">
        <v>0</v>
      </c>
      <c r="CQ460">
        <v>0</v>
      </c>
      <c r="CR460">
        <v>0</v>
      </c>
      <c r="CS460">
        <v>0</v>
      </c>
      <c r="CT460">
        <v>1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1</v>
      </c>
      <c r="DA460">
        <v>13</v>
      </c>
      <c r="DB460">
        <v>34</v>
      </c>
      <c r="DC460">
        <v>9</v>
      </c>
      <c r="DD460">
        <v>0</v>
      </c>
      <c r="DE460">
        <v>0</v>
      </c>
      <c r="DF460">
        <v>3</v>
      </c>
      <c r="DG460">
        <v>6</v>
      </c>
      <c r="DH460">
        <v>0</v>
      </c>
      <c r="DI460">
        <v>0</v>
      </c>
      <c r="DJ460">
        <v>0</v>
      </c>
      <c r="DK460">
        <v>0</v>
      </c>
      <c r="DL460">
        <v>2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14</v>
      </c>
      <c r="DT460">
        <v>0</v>
      </c>
      <c r="DU460">
        <v>0</v>
      </c>
      <c r="DV460">
        <v>0</v>
      </c>
      <c r="DW460">
        <v>34</v>
      </c>
      <c r="DX460">
        <v>19</v>
      </c>
      <c r="DY460">
        <v>10</v>
      </c>
      <c r="DZ460">
        <v>1</v>
      </c>
      <c r="EA460">
        <v>0</v>
      </c>
      <c r="EB460">
        <v>0</v>
      </c>
      <c r="EC460">
        <v>0</v>
      </c>
      <c r="ED460">
        <v>0</v>
      </c>
      <c r="EE460">
        <v>2</v>
      </c>
      <c r="EF460">
        <v>3</v>
      </c>
      <c r="EG460">
        <v>0</v>
      </c>
      <c r="EH460">
        <v>0</v>
      </c>
      <c r="EI460">
        <v>0</v>
      </c>
      <c r="EJ460">
        <v>0</v>
      </c>
      <c r="EK460">
        <v>1</v>
      </c>
      <c r="EL460">
        <v>0</v>
      </c>
      <c r="EM460">
        <v>0</v>
      </c>
      <c r="EN460">
        <v>0</v>
      </c>
      <c r="EO460">
        <v>0</v>
      </c>
      <c r="EP460">
        <v>1</v>
      </c>
      <c r="EQ460">
        <v>0</v>
      </c>
      <c r="ER460">
        <v>1</v>
      </c>
      <c r="ES460">
        <v>19</v>
      </c>
      <c r="ET460">
        <v>35</v>
      </c>
      <c r="EU460">
        <v>9</v>
      </c>
      <c r="EV460">
        <v>0</v>
      </c>
      <c r="EW460">
        <v>1</v>
      </c>
      <c r="EX460">
        <v>0</v>
      </c>
      <c r="EY460">
        <v>2</v>
      </c>
      <c r="EZ460">
        <v>1</v>
      </c>
      <c r="FA460">
        <v>1</v>
      </c>
      <c r="FB460">
        <v>1</v>
      </c>
      <c r="FC460">
        <v>5</v>
      </c>
      <c r="FD460">
        <v>2</v>
      </c>
      <c r="FE460">
        <v>0</v>
      </c>
      <c r="FF460">
        <v>11</v>
      </c>
      <c r="FG460">
        <v>2</v>
      </c>
      <c r="FH460">
        <v>0</v>
      </c>
      <c r="FI460">
        <v>0</v>
      </c>
      <c r="FJ460">
        <v>0</v>
      </c>
      <c r="FK460">
        <v>35</v>
      </c>
      <c r="FL460">
        <v>29</v>
      </c>
      <c r="FM460">
        <v>15</v>
      </c>
      <c r="FN460">
        <v>4</v>
      </c>
      <c r="FO460">
        <v>3</v>
      </c>
      <c r="FP460">
        <v>0</v>
      </c>
      <c r="FQ460">
        <v>0</v>
      </c>
      <c r="FR460">
        <v>1</v>
      </c>
      <c r="FS460">
        <v>1</v>
      </c>
      <c r="FT460">
        <v>0</v>
      </c>
      <c r="FU460">
        <v>1</v>
      </c>
      <c r="FV460">
        <v>0</v>
      </c>
      <c r="FW460">
        <v>0</v>
      </c>
      <c r="FX460">
        <v>0</v>
      </c>
      <c r="FY460">
        <v>1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1</v>
      </c>
      <c r="GF460">
        <v>2</v>
      </c>
      <c r="GG460">
        <v>29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 t="s">
        <v>0</v>
      </c>
      <c r="GQ460">
        <v>0</v>
      </c>
      <c r="GR460">
        <v>0</v>
      </c>
      <c r="GS460" t="s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</row>
    <row r="461" spans="1:207">
      <c r="A461" t="s">
        <v>414</v>
      </c>
      <c r="B461" t="s">
        <v>385</v>
      </c>
      <c r="C461" t="str">
        <f>"281701"</f>
        <v>281701</v>
      </c>
      <c r="D461" t="s">
        <v>413</v>
      </c>
      <c r="E461">
        <v>9</v>
      </c>
      <c r="F461">
        <v>845</v>
      </c>
      <c r="G461">
        <v>650</v>
      </c>
      <c r="H461">
        <v>259</v>
      </c>
      <c r="I461">
        <v>391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391</v>
      </c>
      <c r="T461">
        <v>0</v>
      </c>
      <c r="U461">
        <v>0</v>
      </c>
      <c r="V461">
        <v>391</v>
      </c>
      <c r="W461">
        <v>3</v>
      </c>
      <c r="X461">
        <v>3</v>
      </c>
      <c r="Y461">
        <v>0</v>
      </c>
      <c r="Z461">
        <v>0</v>
      </c>
      <c r="AA461">
        <v>388</v>
      </c>
      <c r="AB461">
        <v>132</v>
      </c>
      <c r="AC461">
        <v>30</v>
      </c>
      <c r="AD461">
        <v>1</v>
      </c>
      <c r="AE461">
        <v>3</v>
      </c>
      <c r="AF461">
        <v>1</v>
      </c>
      <c r="AG461">
        <v>72</v>
      </c>
      <c r="AH461">
        <v>1</v>
      </c>
      <c r="AI461">
        <v>3</v>
      </c>
      <c r="AJ461">
        <v>3</v>
      </c>
      <c r="AK461">
        <v>1</v>
      </c>
      <c r="AL461">
        <v>9</v>
      </c>
      <c r="AM461">
        <v>0</v>
      </c>
      <c r="AN461">
        <v>0</v>
      </c>
      <c r="AO461">
        <v>0</v>
      </c>
      <c r="AP461">
        <v>0</v>
      </c>
      <c r="AQ461">
        <v>1</v>
      </c>
      <c r="AR461">
        <v>1</v>
      </c>
      <c r="AS461">
        <v>0</v>
      </c>
      <c r="AT461">
        <v>5</v>
      </c>
      <c r="AU461">
        <v>0</v>
      </c>
      <c r="AV461">
        <v>1</v>
      </c>
      <c r="AW461">
        <v>132</v>
      </c>
      <c r="AX461">
        <v>74</v>
      </c>
      <c r="AY461">
        <v>16</v>
      </c>
      <c r="AZ461">
        <v>7</v>
      </c>
      <c r="BA461">
        <v>27</v>
      </c>
      <c r="BB461">
        <v>5</v>
      </c>
      <c r="BC461">
        <v>1</v>
      </c>
      <c r="BD461">
        <v>0</v>
      </c>
      <c r="BE461">
        <v>15</v>
      </c>
      <c r="BF461">
        <v>0</v>
      </c>
      <c r="BG461">
        <v>1</v>
      </c>
      <c r="BH461">
        <v>0</v>
      </c>
      <c r="BI461">
        <v>0</v>
      </c>
      <c r="BJ461">
        <v>0</v>
      </c>
      <c r="BK461">
        <v>0</v>
      </c>
      <c r="BL461">
        <v>1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74</v>
      </c>
      <c r="BT461">
        <v>13</v>
      </c>
      <c r="BU461">
        <v>5</v>
      </c>
      <c r="BV461">
        <v>2</v>
      </c>
      <c r="BW461">
        <v>0</v>
      </c>
      <c r="BX461">
        <v>0</v>
      </c>
      <c r="BY461">
        <v>2</v>
      </c>
      <c r="BZ461">
        <v>1</v>
      </c>
      <c r="CA461">
        <v>0</v>
      </c>
      <c r="CB461">
        <v>0</v>
      </c>
      <c r="CC461">
        <v>0</v>
      </c>
      <c r="CD461">
        <v>3</v>
      </c>
      <c r="CE461">
        <v>13</v>
      </c>
      <c r="CF461">
        <v>42</v>
      </c>
      <c r="CG461">
        <v>22</v>
      </c>
      <c r="CH461">
        <v>4</v>
      </c>
      <c r="CI461">
        <v>1</v>
      </c>
      <c r="CJ461">
        <v>1</v>
      </c>
      <c r="CK461">
        <v>0</v>
      </c>
      <c r="CL461">
        <v>2</v>
      </c>
      <c r="CM461">
        <v>0</v>
      </c>
      <c r="CN461">
        <v>3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5</v>
      </c>
      <c r="CU461">
        <v>0</v>
      </c>
      <c r="CV461">
        <v>1</v>
      </c>
      <c r="CW461">
        <v>0</v>
      </c>
      <c r="CX461">
        <v>1</v>
      </c>
      <c r="CY461">
        <v>0</v>
      </c>
      <c r="CZ461">
        <v>2</v>
      </c>
      <c r="DA461">
        <v>42</v>
      </c>
      <c r="DB461">
        <v>43</v>
      </c>
      <c r="DC461">
        <v>8</v>
      </c>
      <c r="DD461">
        <v>0</v>
      </c>
      <c r="DE461">
        <v>1</v>
      </c>
      <c r="DF461">
        <v>1</v>
      </c>
      <c r="DG461">
        <v>25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3</v>
      </c>
      <c r="DP461">
        <v>0</v>
      </c>
      <c r="DQ461">
        <v>0</v>
      </c>
      <c r="DR461">
        <v>0</v>
      </c>
      <c r="DS461">
        <v>5</v>
      </c>
      <c r="DT461">
        <v>0</v>
      </c>
      <c r="DU461">
        <v>0</v>
      </c>
      <c r="DV461">
        <v>0</v>
      </c>
      <c r="DW461">
        <v>43</v>
      </c>
      <c r="DX461">
        <v>15</v>
      </c>
      <c r="DY461">
        <v>12</v>
      </c>
      <c r="DZ461">
        <v>0</v>
      </c>
      <c r="EA461">
        <v>0</v>
      </c>
      <c r="EB461">
        <v>1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1</v>
      </c>
      <c r="EQ461">
        <v>0</v>
      </c>
      <c r="ER461">
        <v>1</v>
      </c>
      <c r="ES461">
        <v>15</v>
      </c>
      <c r="ET461">
        <v>41</v>
      </c>
      <c r="EU461">
        <v>13</v>
      </c>
      <c r="EV461">
        <v>1</v>
      </c>
      <c r="EW461">
        <v>5</v>
      </c>
      <c r="EX461">
        <v>4</v>
      </c>
      <c r="EY461">
        <v>3</v>
      </c>
      <c r="EZ461">
        <v>0</v>
      </c>
      <c r="FA461">
        <v>3</v>
      </c>
      <c r="FB461">
        <v>0</v>
      </c>
      <c r="FC461">
        <v>0</v>
      </c>
      <c r="FD461">
        <v>2</v>
      </c>
      <c r="FE461">
        <v>0</v>
      </c>
      <c r="FF461">
        <v>9</v>
      </c>
      <c r="FG461">
        <v>0</v>
      </c>
      <c r="FH461">
        <v>1</v>
      </c>
      <c r="FI461">
        <v>0</v>
      </c>
      <c r="FJ461">
        <v>0</v>
      </c>
      <c r="FK461">
        <v>41</v>
      </c>
      <c r="FL461">
        <v>24</v>
      </c>
      <c r="FM461">
        <v>7</v>
      </c>
      <c r="FN461">
        <v>9</v>
      </c>
      <c r="FO461">
        <v>0</v>
      </c>
      <c r="FP461">
        <v>1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1</v>
      </c>
      <c r="FW461">
        <v>0</v>
      </c>
      <c r="FX461">
        <v>2</v>
      </c>
      <c r="FY461">
        <v>0</v>
      </c>
      <c r="FZ461">
        <v>1</v>
      </c>
      <c r="GA461">
        <v>0</v>
      </c>
      <c r="GB461">
        <v>0</v>
      </c>
      <c r="GC461">
        <v>0</v>
      </c>
      <c r="GD461">
        <v>0</v>
      </c>
      <c r="GE461">
        <v>2</v>
      </c>
      <c r="GF461">
        <v>1</v>
      </c>
      <c r="GG461">
        <v>24</v>
      </c>
      <c r="GH461">
        <v>4</v>
      </c>
      <c r="GI461">
        <v>2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1</v>
      </c>
      <c r="GP461" t="s">
        <v>0</v>
      </c>
      <c r="GQ461">
        <v>0</v>
      </c>
      <c r="GR461">
        <v>0</v>
      </c>
      <c r="GS461" t="s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3</v>
      </c>
    </row>
    <row r="462" spans="1:207">
      <c r="A462" t="s">
        <v>412</v>
      </c>
      <c r="B462" t="s">
        <v>385</v>
      </c>
      <c r="C462" t="str">
        <f>"281701"</f>
        <v>281701</v>
      </c>
      <c r="D462" t="s">
        <v>411</v>
      </c>
      <c r="E462">
        <v>10</v>
      </c>
      <c r="F462">
        <v>1083</v>
      </c>
      <c r="G462">
        <v>820</v>
      </c>
      <c r="H462">
        <v>277</v>
      </c>
      <c r="I462">
        <v>543</v>
      </c>
      <c r="J462">
        <v>2</v>
      </c>
      <c r="K462">
        <v>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543</v>
      </c>
      <c r="T462">
        <v>0</v>
      </c>
      <c r="U462">
        <v>1</v>
      </c>
      <c r="V462">
        <v>542</v>
      </c>
      <c r="W462">
        <v>20</v>
      </c>
      <c r="X462">
        <v>18</v>
      </c>
      <c r="Y462">
        <v>2</v>
      </c>
      <c r="Z462">
        <v>0</v>
      </c>
      <c r="AA462">
        <v>522</v>
      </c>
      <c r="AB462">
        <v>158</v>
      </c>
      <c r="AC462">
        <v>47</v>
      </c>
      <c r="AD462">
        <v>3</v>
      </c>
      <c r="AE462">
        <v>8</v>
      </c>
      <c r="AF462">
        <v>3</v>
      </c>
      <c r="AG462">
        <v>62</v>
      </c>
      <c r="AH462">
        <v>4</v>
      </c>
      <c r="AI462">
        <v>6</v>
      </c>
      <c r="AJ462">
        <v>0</v>
      </c>
      <c r="AK462">
        <v>1</v>
      </c>
      <c r="AL462">
        <v>8</v>
      </c>
      <c r="AM462">
        <v>2</v>
      </c>
      <c r="AN462">
        <v>1</v>
      </c>
      <c r="AO462">
        <v>1</v>
      </c>
      <c r="AP462">
        <v>1</v>
      </c>
      <c r="AQ462">
        <v>0</v>
      </c>
      <c r="AR462">
        <v>2</v>
      </c>
      <c r="AS462">
        <v>0</v>
      </c>
      <c r="AT462">
        <v>2</v>
      </c>
      <c r="AU462">
        <v>3</v>
      </c>
      <c r="AV462">
        <v>4</v>
      </c>
      <c r="AW462">
        <v>158</v>
      </c>
      <c r="AX462">
        <v>127</v>
      </c>
      <c r="AY462">
        <v>30</v>
      </c>
      <c r="AZ462">
        <v>21</v>
      </c>
      <c r="BA462">
        <v>31</v>
      </c>
      <c r="BB462">
        <v>9</v>
      </c>
      <c r="BC462">
        <v>1</v>
      </c>
      <c r="BD462">
        <v>1</v>
      </c>
      <c r="BE462">
        <v>20</v>
      </c>
      <c r="BF462">
        <v>2</v>
      </c>
      <c r="BG462">
        <v>2</v>
      </c>
      <c r="BH462">
        <v>0</v>
      </c>
      <c r="BI462">
        <v>0</v>
      </c>
      <c r="BJ462">
        <v>1</v>
      </c>
      <c r="BK462">
        <v>1</v>
      </c>
      <c r="BL462">
        <v>2</v>
      </c>
      <c r="BM462">
        <v>1</v>
      </c>
      <c r="BN462">
        <v>0</v>
      </c>
      <c r="BO462">
        <v>0</v>
      </c>
      <c r="BP462">
        <v>0</v>
      </c>
      <c r="BQ462">
        <v>1</v>
      </c>
      <c r="BR462">
        <v>4</v>
      </c>
      <c r="BS462">
        <v>127</v>
      </c>
      <c r="BT462">
        <v>22</v>
      </c>
      <c r="BU462">
        <v>7</v>
      </c>
      <c r="BV462">
        <v>8</v>
      </c>
      <c r="BW462">
        <v>2</v>
      </c>
      <c r="BX462">
        <v>0</v>
      </c>
      <c r="BY462">
        <v>2</v>
      </c>
      <c r="BZ462">
        <v>1</v>
      </c>
      <c r="CA462">
        <v>0</v>
      </c>
      <c r="CB462">
        <v>1</v>
      </c>
      <c r="CC462">
        <v>1</v>
      </c>
      <c r="CD462">
        <v>0</v>
      </c>
      <c r="CE462">
        <v>22</v>
      </c>
      <c r="CF462">
        <v>25</v>
      </c>
      <c r="CG462">
        <v>11</v>
      </c>
      <c r="CH462">
        <v>1</v>
      </c>
      <c r="CI462">
        <v>3</v>
      </c>
      <c r="CJ462">
        <v>0</v>
      </c>
      <c r="CK462">
        <v>0</v>
      </c>
      <c r="CL462">
        <v>7</v>
      </c>
      <c r="CM462">
        <v>0</v>
      </c>
      <c r="CN462">
        <v>0</v>
      </c>
      <c r="CO462">
        <v>1</v>
      </c>
      <c r="CP462">
        <v>0</v>
      </c>
      <c r="CQ462">
        <v>0</v>
      </c>
      <c r="CR462">
        <v>0</v>
      </c>
      <c r="CS462">
        <v>0</v>
      </c>
      <c r="CT462">
        <v>1</v>
      </c>
      <c r="CU462">
        <v>0</v>
      </c>
      <c r="CV462">
        <v>1</v>
      </c>
      <c r="CW462">
        <v>0</v>
      </c>
      <c r="CX462">
        <v>0</v>
      </c>
      <c r="CY462">
        <v>0</v>
      </c>
      <c r="CZ462">
        <v>0</v>
      </c>
      <c r="DA462">
        <v>25</v>
      </c>
      <c r="DB462">
        <v>55</v>
      </c>
      <c r="DC462">
        <v>18</v>
      </c>
      <c r="DD462">
        <v>2</v>
      </c>
      <c r="DE462">
        <v>0</v>
      </c>
      <c r="DF462">
        <v>0</v>
      </c>
      <c r="DG462">
        <v>16</v>
      </c>
      <c r="DH462">
        <v>1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18</v>
      </c>
      <c r="DT462">
        <v>0</v>
      </c>
      <c r="DU462">
        <v>0</v>
      </c>
      <c r="DV462">
        <v>0</v>
      </c>
      <c r="DW462">
        <v>55</v>
      </c>
      <c r="DX462">
        <v>56</v>
      </c>
      <c r="DY462">
        <v>41</v>
      </c>
      <c r="DZ462">
        <v>0</v>
      </c>
      <c r="EA462">
        <v>1</v>
      </c>
      <c r="EB462">
        <v>2</v>
      </c>
      <c r="EC462">
        <v>0</v>
      </c>
      <c r="ED462">
        <v>0</v>
      </c>
      <c r="EE462">
        <v>6</v>
      </c>
      <c r="EF462">
        <v>0</v>
      </c>
      <c r="EG462">
        <v>2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2</v>
      </c>
      <c r="EN462">
        <v>0</v>
      </c>
      <c r="EO462">
        <v>1</v>
      </c>
      <c r="EP462">
        <v>1</v>
      </c>
      <c r="EQ462">
        <v>0</v>
      </c>
      <c r="ER462">
        <v>0</v>
      </c>
      <c r="ES462">
        <v>56</v>
      </c>
      <c r="ET462">
        <v>44</v>
      </c>
      <c r="EU462">
        <v>10</v>
      </c>
      <c r="EV462">
        <v>3</v>
      </c>
      <c r="EW462">
        <v>2</v>
      </c>
      <c r="EX462">
        <v>3</v>
      </c>
      <c r="EY462">
        <v>4</v>
      </c>
      <c r="EZ462">
        <v>0</v>
      </c>
      <c r="FA462">
        <v>1</v>
      </c>
      <c r="FB462">
        <v>0</v>
      </c>
      <c r="FC462">
        <v>1</v>
      </c>
      <c r="FD462">
        <v>1</v>
      </c>
      <c r="FE462">
        <v>0</v>
      </c>
      <c r="FF462">
        <v>18</v>
      </c>
      <c r="FG462">
        <v>0</v>
      </c>
      <c r="FH462">
        <v>0</v>
      </c>
      <c r="FI462">
        <v>0</v>
      </c>
      <c r="FJ462">
        <v>1</v>
      </c>
      <c r="FK462">
        <v>44</v>
      </c>
      <c r="FL462">
        <v>32</v>
      </c>
      <c r="FM462">
        <v>10</v>
      </c>
      <c r="FN462">
        <v>9</v>
      </c>
      <c r="FO462">
        <v>5</v>
      </c>
      <c r="FP462">
        <v>2</v>
      </c>
      <c r="FQ462">
        <v>0</v>
      </c>
      <c r="FR462">
        <v>1</v>
      </c>
      <c r="FS462">
        <v>1</v>
      </c>
      <c r="FT462">
        <v>1</v>
      </c>
      <c r="FU462">
        <v>1</v>
      </c>
      <c r="FV462">
        <v>0</v>
      </c>
      <c r="FW462">
        <v>2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32</v>
      </c>
      <c r="GH462">
        <v>3</v>
      </c>
      <c r="GI462">
        <v>2</v>
      </c>
      <c r="GJ462">
        <v>0</v>
      </c>
      <c r="GK462">
        <v>0</v>
      </c>
      <c r="GL462">
        <v>0</v>
      </c>
      <c r="GM462">
        <v>0</v>
      </c>
      <c r="GN462">
        <v>1</v>
      </c>
      <c r="GO462">
        <v>0</v>
      </c>
      <c r="GP462" t="s">
        <v>0</v>
      </c>
      <c r="GQ462">
        <v>0</v>
      </c>
      <c r="GR462">
        <v>0</v>
      </c>
      <c r="GS462" t="s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3</v>
      </c>
    </row>
    <row r="463" spans="1:207">
      <c r="A463" t="s">
        <v>410</v>
      </c>
      <c r="B463" t="s">
        <v>385</v>
      </c>
      <c r="C463" t="str">
        <f>"281701"</f>
        <v>281701</v>
      </c>
      <c r="D463" t="s">
        <v>409</v>
      </c>
      <c r="E463">
        <v>11</v>
      </c>
      <c r="F463">
        <v>680</v>
      </c>
      <c r="G463">
        <v>520</v>
      </c>
      <c r="H463">
        <v>202</v>
      </c>
      <c r="I463">
        <v>318</v>
      </c>
      <c r="J463">
        <v>1</v>
      </c>
      <c r="K463">
        <v>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318</v>
      </c>
      <c r="T463">
        <v>0</v>
      </c>
      <c r="U463">
        <v>0</v>
      </c>
      <c r="V463">
        <v>318</v>
      </c>
      <c r="W463">
        <v>5</v>
      </c>
      <c r="X463">
        <v>3</v>
      </c>
      <c r="Y463">
        <v>2</v>
      </c>
      <c r="Z463">
        <v>0</v>
      </c>
      <c r="AA463">
        <v>313</v>
      </c>
      <c r="AB463">
        <v>101</v>
      </c>
      <c r="AC463">
        <v>33</v>
      </c>
      <c r="AD463">
        <v>2</v>
      </c>
      <c r="AE463">
        <v>9</v>
      </c>
      <c r="AF463">
        <v>4</v>
      </c>
      <c r="AG463">
        <v>40</v>
      </c>
      <c r="AH463">
        <v>1</v>
      </c>
      <c r="AI463">
        <v>2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2</v>
      </c>
      <c r="AS463">
        <v>0</v>
      </c>
      <c r="AT463">
        <v>4</v>
      </c>
      <c r="AU463">
        <v>0</v>
      </c>
      <c r="AV463">
        <v>2</v>
      </c>
      <c r="AW463">
        <v>101</v>
      </c>
      <c r="AX463">
        <v>74</v>
      </c>
      <c r="AY463">
        <v>11</v>
      </c>
      <c r="AZ463">
        <v>7</v>
      </c>
      <c r="BA463">
        <v>37</v>
      </c>
      <c r="BB463">
        <v>7</v>
      </c>
      <c r="BC463">
        <v>0</v>
      </c>
      <c r="BD463">
        <v>0</v>
      </c>
      <c r="BE463">
        <v>10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</v>
      </c>
      <c r="BS463">
        <v>74</v>
      </c>
      <c r="BT463">
        <v>12</v>
      </c>
      <c r="BU463">
        <v>5</v>
      </c>
      <c r="BV463">
        <v>0</v>
      </c>
      <c r="BW463">
        <v>5</v>
      </c>
      <c r="BX463">
        <v>1</v>
      </c>
      <c r="BY463">
        <v>1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12</v>
      </c>
      <c r="CF463">
        <v>12</v>
      </c>
      <c r="CG463">
        <v>5</v>
      </c>
      <c r="CH463">
        <v>0</v>
      </c>
      <c r="CI463">
        <v>1</v>
      </c>
      <c r="CJ463">
        <v>1</v>
      </c>
      <c r="CK463">
        <v>0</v>
      </c>
      <c r="CL463">
        <v>1</v>
      </c>
      <c r="CM463">
        <v>0</v>
      </c>
      <c r="CN463">
        <v>2</v>
      </c>
      <c r="CO463">
        <v>0</v>
      </c>
      <c r="CP463">
        <v>1</v>
      </c>
      <c r="CQ463">
        <v>0</v>
      </c>
      <c r="CR463">
        <v>0</v>
      </c>
      <c r="CS463">
        <v>0</v>
      </c>
      <c r="CT463">
        <v>1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12</v>
      </c>
      <c r="DB463">
        <v>31</v>
      </c>
      <c r="DC463">
        <v>5</v>
      </c>
      <c r="DD463">
        <v>0</v>
      </c>
      <c r="DE463">
        <v>0</v>
      </c>
      <c r="DF463">
        <v>1</v>
      </c>
      <c r="DG463">
        <v>14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2</v>
      </c>
      <c r="DO463">
        <v>0</v>
      </c>
      <c r="DP463">
        <v>0</v>
      </c>
      <c r="DQ463">
        <v>0</v>
      </c>
      <c r="DR463">
        <v>0</v>
      </c>
      <c r="DS463">
        <v>9</v>
      </c>
      <c r="DT463">
        <v>0</v>
      </c>
      <c r="DU463">
        <v>0</v>
      </c>
      <c r="DV463">
        <v>0</v>
      </c>
      <c r="DW463">
        <v>31</v>
      </c>
      <c r="DX463">
        <v>24</v>
      </c>
      <c r="DY463">
        <v>15</v>
      </c>
      <c r="DZ463">
        <v>2</v>
      </c>
      <c r="EA463">
        <v>0</v>
      </c>
      <c r="EB463">
        <v>0</v>
      </c>
      <c r="EC463">
        <v>0</v>
      </c>
      <c r="ED463">
        <v>0</v>
      </c>
      <c r="EE463">
        <v>2</v>
      </c>
      <c r="EF463">
        <v>1</v>
      </c>
      <c r="EG463">
        <v>0</v>
      </c>
      <c r="EH463">
        <v>1</v>
      </c>
      <c r="EI463">
        <v>0</v>
      </c>
      <c r="EJ463">
        <v>0</v>
      </c>
      <c r="EK463">
        <v>1</v>
      </c>
      <c r="EL463">
        <v>1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1</v>
      </c>
      <c r="ES463">
        <v>24</v>
      </c>
      <c r="ET463">
        <v>27</v>
      </c>
      <c r="EU463">
        <v>11</v>
      </c>
      <c r="EV463">
        <v>1</v>
      </c>
      <c r="EW463">
        <v>1</v>
      </c>
      <c r="EX463">
        <v>0</v>
      </c>
      <c r="EY463">
        <v>2</v>
      </c>
      <c r="EZ463">
        <v>1</v>
      </c>
      <c r="FA463">
        <v>1</v>
      </c>
      <c r="FB463">
        <v>2</v>
      </c>
      <c r="FC463">
        <v>3</v>
      </c>
      <c r="FD463">
        <v>1</v>
      </c>
      <c r="FE463">
        <v>0</v>
      </c>
      <c r="FF463">
        <v>1</v>
      </c>
      <c r="FG463">
        <v>1</v>
      </c>
      <c r="FH463">
        <v>0</v>
      </c>
      <c r="FI463">
        <v>1</v>
      </c>
      <c r="FJ463">
        <v>1</v>
      </c>
      <c r="FK463">
        <v>27</v>
      </c>
      <c r="FL463">
        <v>32</v>
      </c>
      <c r="FM463">
        <v>10</v>
      </c>
      <c r="FN463">
        <v>5</v>
      </c>
      <c r="FO463">
        <v>5</v>
      </c>
      <c r="FP463">
        <v>0</v>
      </c>
      <c r="FQ463">
        <v>0</v>
      </c>
      <c r="FR463">
        <v>2</v>
      </c>
      <c r="FS463">
        <v>0</v>
      </c>
      <c r="FT463">
        <v>1</v>
      </c>
      <c r="FU463">
        <v>3</v>
      </c>
      <c r="FV463">
        <v>2</v>
      </c>
      <c r="FW463">
        <v>0</v>
      </c>
      <c r="FX463">
        <v>0</v>
      </c>
      <c r="FY463">
        <v>1</v>
      </c>
      <c r="FZ463">
        <v>1</v>
      </c>
      <c r="GA463">
        <v>1</v>
      </c>
      <c r="GB463">
        <v>0</v>
      </c>
      <c r="GC463">
        <v>0</v>
      </c>
      <c r="GD463">
        <v>0</v>
      </c>
      <c r="GE463">
        <v>1</v>
      </c>
      <c r="GF463">
        <v>0</v>
      </c>
      <c r="GG463">
        <v>32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 t="s">
        <v>0</v>
      </c>
      <c r="GQ463">
        <v>0</v>
      </c>
      <c r="GR463">
        <v>0</v>
      </c>
      <c r="GS463" t="s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</row>
    <row r="464" spans="1:207">
      <c r="A464" t="s">
        <v>408</v>
      </c>
      <c r="B464" t="s">
        <v>385</v>
      </c>
      <c r="C464" t="str">
        <f>"281701"</f>
        <v>281701</v>
      </c>
      <c r="D464" t="s">
        <v>407</v>
      </c>
      <c r="E464">
        <v>12</v>
      </c>
      <c r="F464">
        <v>888</v>
      </c>
      <c r="G464">
        <v>690</v>
      </c>
      <c r="H464">
        <v>249</v>
      </c>
      <c r="I464">
        <v>441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441</v>
      </c>
      <c r="T464">
        <v>0</v>
      </c>
      <c r="U464">
        <v>0</v>
      </c>
      <c r="V464">
        <v>441</v>
      </c>
      <c r="W464">
        <v>12</v>
      </c>
      <c r="X464">
        <v>9</v>
      </c>
      <c r="Y464">
        <v>3</v>
      </c>
      <c r="Z464">
        <v>0</v>
      </c>
      <c r="AA464">
        <v>429</v>
      </c>
      <c r="AB464">
        <v>139</v>
      </c>
      <c r="AC464">
        <v>58</v>
      </c>
      <c r="AD464">
        <v>8</v>
      </c>
      <c r="AE464">
        <v>4</v>
      </c>
      <c r="AF464">
        <v>4</v>
      </c>
      <c r="AG464">
        <v>36</v>
      </c>
      <c r="AH464">
        <v>4</v>
      </c>
      <c r="AI464">
        <v>4</v>
      </c>
      <c r="AJ464">
        <v>1</v>
      </c>
      <c r="AK464">
        <v>0</v>
      </c>
      <c r="AL464">
        <v>5</v>
      </c>
      <c r="AM464">
        <v>0</v>
      </c>
      <c r="AN464">
        <v>0</v>
      </c>
      <c r="AO464">
        <v>0</v>
      </c>
      <c r="AP464">
        <v>1</v>
      </c>
      <c r="AQ464">
        <v>7</v>
      </c>
      <c r="AR464">
        <v>0</v>
      </c>
      <c r="AS464">
        <v>1</v>
      </c>
      <c r="AT464">
        <v>0</v>
      </c>
      <c r="AU464">
        <v>3</v>
      </c>
      <c r="AV464">
        <v>3</v>
      </c>
      <c r="AW464">
        <v>139</v>
      </c>
      <c r="AX464">
        <v>101</v>
      </c>
      <c r="AY464">
        <v>8</v>
      </c>
      <c r="AZ464">
        <v>5</v>
      </c>
      <c r="BA464">
        <v>46</v>
      </c>
      <c r="BB464">
        <v>14</v>
      </c>
      <c r="BC464">
        <v>0</v>
      </c>
      <c r="BD464">
        <v>0</v>
      </c>
      <c r="BE464">
        <v>20</v>
      </c>
      <c r="BF464">
        <v>0</v>
      </c>
      <c r="BG464">
        <v>1</v>
      </c>
      <c r="BH464">
        <v>0</v>
      </c>
      <c r="BI464">
        <v>1</v>
      </c>
      <c r="BJ464">
        <v>1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1</v>
      </c>
      <c r="BQ464">
        <v>3</v>
      </c>
      <c r="BR464">
        <v>1</v>
      </c>
      <c r="BS464">
        <v>101</v>
      </c>
      <c r="BT464">
        <v>24</v>
      </c>
      <c r="BU464">
        <v>13</v>
      </c>
      <c r="BV464">
        <v>3</v>
      </c>
      <c r="BW464">
        <v>1</v>
      </c>
      <c r="BX464">
        <v>1</v>
      </c>
      <c r="BY464">
        <v>3</v>
      </c>
      <c r="BZ464">
        <v>0</v>
      </c>
      <c r="CA464">
        <v>1</v>
      </c>
      <c r="CB464">
        <v>0</v>
      </c>
      <c r="CC464">
        <v>0</v>
      </c>
      <c r="CD464">
        <v>2</v>
      </c>
      <c r="CE464">
        <v>24</v>
      </c>
      <c r="CF464">
        <v>15</v>
      </c>
      <c r="CG464">
        <v>7</v>
      </c>
      <c r="CH464">
        <v>1</v>
      </c>
      <c r="CI464">
        <v>0</v>
      </c>
      <c r="CJ464">
        <v>0</v>
      </c>
      <c r="CK464">
        <v>0</v>
      </c>
      <c r="CL464">
        <v>1</v>
      </c>
      <c r="CM464">
        <v>0</v>
      </c>
      <c r="CN464">
        <v>0</v>
      </c>
      <c r="CO464">
        <v>0</v>
      </c>
      <c r="CP464">
        <v>0</v>
      </c>
      <c r="CQ464">
        <v>1</v>
      </c>
      <c r="CR464">
        <v>0</v>
      </c>
      <c r="CS464">
        <v>0</v>
      </c>
      <c r="CT464">
        <v>2</v>
      </c>
      <c r="CU464">
        <v>0</v>
      </c>
      <c r="CV464">
        <v>1</v>
      </c>
      <c r="CW464">
        <v>0</v>
      </c>
      <c r="CX464">
        <v>0</v>
      </c>
      <c r="CY464">
        <v>1</v>
      </c>
      <c r="CZ464">
        <v>1</v>
      </c>
      <c r="DA464">
        <v>15</v>
      </c>
      <c r="DB464">
        <v>25</v>
      </c>
      <c r="DC464">
        <v>2</v>
      </c>
      <c r="DD464">
        <v>0</v>
      </c>
      <c r="DE464">
        <v>0</v>
      </c>
      <c r="DF464">
        <v>1</v>
      </c>
      <c r="DG464">
        <v>14</v>
      </c>
      <c r="DH464">
        <v>0</v>
      </c>
      <c r="DI464">
        <v>0</v>
      </c>
      <c r="DJ464">
        <v>0</v>
      </c>
      <c r="DK464">
        <v>0</v>
      </c>
      <c r="DL464">
        <v>1</v>
      </c>
      <c r="DM464">
        <v>0</v>
      </c>
      <c r="DN464">
        <v>0</v>
      </c>
      <c r="DO464">
        <v>0</v>
      </c>
      <c r="DP464">
        <v>1</v>
      </c>
      <c r="DQ464">
        <v>0</v>
      </c>
      <c r="DR464">
        <v>0</v>
      </c>
      <c r="DS464">
        <v>5</v>
      </c>
      <c r="DT464">
        <v>0</v>
      </c>
      <c r="DU464">
        <v>0</v>
      </c>
      <c r="DV464">
        <v>1</v>
      </c>
      <c r="DW464">
        <v>25</v>
      </c>
      <c r="DX464">
        <v>34</v>
      </c>
      <c r="DY464">
        <v>26</v>
      </c>
      <c r="DZ464">
        <v>1</v>
      </c>
      <c r="EA464">
        <v>0</v>
      </c>
      <c r="EB464">
        <v>0</v>
      </c>
      <c r="EC464">
        <v>1</v>
      </c>
      <c r="ED464">
        <v>0</v>
      </c>
      <c r="EE464">
        <v>3</v>
      </c>
      <c r="EF464">
        <v>2</v>
      </c>
      <c r="EG464">
        <v>0</v>
      </c>
      <c r="EH464">
        <v>0</v>
      </c>
      <c r="EI464">
        <v>1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34</v>
      </c>
      <c r="ET464">
        <v>42</v>
      </c>
      <c r="EU464">
        <v>12</v>
      </c>
      <c r="EV464">
        <v>1</v>
      </c>
      <c r="EW464">
        <v>2</v>
      </c>
      <c r="EX464">
        <v>0</v>
      </c>
      <c r="EY464">
        <v>2</v>
      </c>
      <c r="EZ464">
        <v>0</v>
      </c>
      <c r="FA464">
        <v>2</v>
      </c>
      <c r="FB464">
        <v>1</v>
      </c>
      <c r="FC464">
        <v>1</v>
      </c>
      <c r="FD464">
        <v>2</v>
      </c>
      <c r="FE464">
        <v>1</v>
      </c>
      <c r="FF464">
        <v>16</v>
      </c>
      <c r="FG464">
        <v>1</v>
      </c>
      <c r="FH464">
        <v>1</v>
      </c>
      <c r="FI464">
        <v>0</v>
      </c>
      <c r="FJ464">
        <v>0</v>
      </c>
      <c r="FK464">
        <v>42</v>
      </c>
      <c r="FL464">
        <v>46</v>
      </c>
      <c r="FM464">
        <v>16</v>
      </c>
      <c r="FN464">
        <v>5</v>
      </c>
      <c r="FO464">
        <v>9</v>
      </c>
      <c r="FP464">
        <v>2</v>
      </c>
      <c r="FQ464">
        <v>1</v>
      </c>
      <c r="FR464">
        <v>1</v>
      </c>
      <c r="FS464">
        <v>0</v>
      </c>
      <c r="FT464">
        <v>1</v>
      </c>
      <c r="FU464">
        <v>2</v>
      </c>
      <c r="FV464">
        <v>2</v>
      </c>
      <c r="FW464">
        <v>0</v>
      </c>
      <c r="FX464">
        <v>0</v>
      </c>
      <c r="FY464">
        <v>0</v>
      </c>
      <c r="FZ464">
        <v>1</v>
      </c>
      <c r="GA464">
        <v>1</v>
      </c>
      <c r="GB464">
        <v>1</v>
      </c>
      <c r="GC464">
        <v>0</v>
      </c>
      <c r="GD464">
        <v>0</v>
      </c>
      <c r="GE464">
        <v>0</v>
      </c>
      <c r="GF464">
        <v>4</v>
      </c>
      <c r="GG464">
        <v>46</v>
      </c>
      <c r="GH464">
        <v>3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1</v>
      </c>
      <c r="GO464">
        <v>0</v>
      </c>
      <c r="GP464" t="s">
        <v>0</v>
      </c>
      <c r="GQ464">
        <v>0</v>
      </c>
      <c r="GR464">
        <v>0</v>
      </c>
      <c r="GS464" t="s">
        <v>0</v>
      </c>
      <c r="GT464">
        <v>0</v>
      </c>
      <c r="GU464">
        <v>0</v>
      </c>
      <c r="GV464">
        <v>0</v>
      </c>
      <c r="GW464">
        <v>0</v>
      </c>
      <c r="GX464">
        <v>2</v>
      </c>
      <c r="GY464">
        <v>3</v>
      </c>
    </row>
    <row r="465" spans="1:207">
      <c r="A465" t="s">
        <v>406</v>
      </c>
      <c r="B465" t="s">
        <v>385</v>
      </c>
      <c r="C465" t="str">
        <f>"281701"</f>
        <v>281701</v>
      </c>
      <c r="D465" t="s">
        <v>405</v>
      </c>
      <c r="E465">
        <v>13</v>
      </c>
      <c r="F465">
        <v>721</v>
      </c>
      <c r="G465">
        <v>530</v>
      </c>
      <c r="H465">
        <v>182</v>
      </c>
      <c r="I465">
        <v>348</v>
      </c>
      <c r="J465">
        <v>0</v>
      </c>
      <c r="K465">
        <v>11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348</v>
      </c>
      <c r="T465">
        <v>0</v>
      </c>
      <c r="U465">
        <v>0</v>
      </c>
      <c r="V465">
        <v>348</v>
      </c>
      <c r="W465">
        <v>6</v>
      </c>
      <c r="X465">
        <v>3</v>
      </c>
      <c r="Y465">
        <v>3</v>
      </c>
      <c r="Z465">
        <v>0</v>
      </c>
      <c r="AA465">
        <v>342</v>
      </c>
      <c r="AB465">
        <v>110</v>
      </c>
      <c r="AC465">
        <v>32</v>
      </c>
      <c r="AD465">
        <v>6</v>
      </c>
      <c r="AE465">
        <v>3</v>
      </c>
      <c r="AF465">
        <v>4</v>
      </c>
      <c r="AG465">
        <v>39</v>
      </c>
      <c r="AH465">
        <v>0</v>
      </c>
      <c r="AI465">
        <v>1</v>
      </c>
      <c r="AJ465">
        <v>1</v>
      </c>
      <c r="AK465">
        <v>0</v>
      </c>
      <c r="AL465">
        <v>10</v>
      </c>
      <c r="AM465">
        <v>0</v>
      </c>
      <c r="AN465">
        <v>0</v>
      </c>
      <c r="AO465">
        <v>1</v>
      </c>
      <c r="AP465">
        <v>2</v>
      </c>
      <c r="AQ465">
        <v>2</v>
      </c>
      <c r="AR465">
        <v>0</v>
      </c>
      <c r="AS465">
        <v>0</v>
      </c>
      <c r="AT465">
        <v>3</v>
      </c>
      <c r="AU465">
        <v>5</v>
      </c>
      <c r="AV465">
        <v>1</v>
      </c>
      <c r="AW465">
        <v>110</v>
      </c>
      <c r="AX465">
        <v>96</v>
      </c>
      <c r="AY465">
        <v>19</v>
      </c>
      <c r="AZ465">
        <v>6</v>
      </c>
      <c r="BA465">
        <v>33</v>
      </c>
      <c r="BB465">
        <v>9</v>
      </c>
      <c r="BC465">
        <v>2</v>
      </c>
      <c r="BD465">
        <v>2</v>
      </c>
      <c r="BE465">
        <v>16</v>
      </c>
      <c r="BF465">
        <v>1</v>
      </c>
      <c r="BG465">
        <v>1</v>
      </c>
      <c r="BH465">
        <v>0</v>
      </c>
      <c r="BI465">
        <v>1</v>
      </c>
      <c r="BJ465">
        <v>1</v>
      </c>
      <c r="BK465">
        <v>0</v>
      </c>
      <c r="BL465">
        <v>1</v>
      </c>
      <c r="BM465">
        <v>0</v>
      </c>
      <c r="BN465">
        <v>0</v>
      </c>
      <c r="BO465">
        <v>0</v>
      </c>
      <c r="BP465">
        <v>1</v>
      </c>
      <c r="BQ465">
        <v>0</v>
      </c>
      <c r="BR465">
        <v>3</v>
      </c>
      <c r="BS465">
        <v>96</v>
      </c>
      <c r="BT465">
        <v>11</v>
      </c>
      <c r="BU465">
        <v>5</v>
      </c>
      <c r="BV465">
        <v>2</v>
      </c>
      <c r="BW465">
        <v>2</v>
      </c>
      <c r="BX465">
        <v>1</v>
      </c>
      <c r="BY465">
        <v>0</v>
      </c>
      <c r="BZ465">
        <v>0</v>
      </c>
      <c r="CA465">
        <v>0</v>
      </c>
      <c r="CB465">
        <v>0</v>
      </c>
      <c r="CC465">
        <v>1</v>
      </c>
      <c r="CD465">
        <v>0</v>
      </c>
      <c r="CE465">
        <v>11</v>
      </c>
      <c r="CF465">
        <v>20</v>
      </c>
      <c r="CG465">
        <v>14</v>
      </c>
      <c r="CH465">
        <v>0</v>
      </c>
      <c r="CI465">
        <v>3</v>
      </c>
      <c r="CJ465">
        <v>0</v>
      </c>
      <c r="CK465">
        <v>1</v>
      </c>
      <c r="CL465">
        <v>0</v>
      </c>
      <c r="CM465">
        <v>0</v>
      </c>
      <c r="CN465">
        <v>1</v>
      </c>
      <c r="CO465">
        <v>1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20</v>
      </c>
      <c r="DB465">
        <v>22</v>
      </c>
      <c r="DC465">
        <v>3</v>
      </c>
      <c r="DD465">
        <v>3</v>
      </c>
      <c r="DE465">
        <v>0</v>
      </c>
      <c r="DF465">
        <v>0</v>
      </c>
      <c r="DG465">
        <v>5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1</v>
      </c>
      <c r="DN465">
        <v>0</v>
      </c>
      <c r="DO465">
        <v>1</v>
      </c>
      <c r="DP465">
        <v>1</v>
      </c>
      <c r="DQ465">
        <v>0</v>
      </c>
      <c r="DR465">
        <v>0</v>
      </c>
      <c r="DS465">
        <v>8</v>
      </c>
      <c r="DT465">
        <v>0</v>
      </c>
      <c r="DU465">
        <v>0</v>
      </c>
      <c r="DV465">
        <v>0</v>
      </c>
      <c r="DW465">
        <v>22</v>
      </c>
      <c r="DX465">
        <v>27</v>
      </c>
      <c r="DY465">
        <v>20</v>
      </c>
      <c r="DZ465">
        <v>2</v>
      </c>
      <c r="EA465">
        <v>2</v>
      </c>
      <c r="EB465">
        <v>0</v>
      </c>
      <c r="EC465">
        <v>0</v>
      </c>
      <c r="ED465">
        <v>0</v>
      </c>
      <c r="EE465">
        <v>1</v>
      </c>
      <c r="EF465">
        <v>1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1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27</v>
      </c>
      <c r="ET465">
        <v>39</v>
      </c>
      <c r="EU465">
        <v>12</v>
      </c>
      <c r="EV465">
        <v>2</v>
      </c>
      <c r="EW465">
        <v>1</v>
      </c>
      <c r="EX465">
        <v>1</v>
      </c>
      <c r="EY465">
        <v>1</v>
      </c>
      <c r="EZ465">
        <v>0</v>
      </c>
      <c r="FA465">
        <v>2</v>
      </c>
      <c r="FB465">
        <v>0</v>
      </c>
      <c r="FC465">
        <v>2</v>
      </c>
      <c r="FD465">
        <v>4</v>
      </c>
      <c r="FE465">
        <v>1</v>
      </c>
      <c r="FF465">
        <v>12</v>
      </c>
      <c r="FG465">
        <v>0</v>
      </c>
      <c r="FH465">
        <v>0</v>
      </c>
      <c r="FI465">
        <v>0</v>
      </c>
      <c r="FJ465">
        <v>1</v>
      </c>
      <c r="FK465">
        <v>39</v>
      </c>
      <c r="FL465">
        <v>16</v>
      </c>
      <c r="FM465">
        <v>3</v>
      </c>
      <c r="FN465">
        <v>2</v>
      </c>
      <c r="FO465">
        <v>3</v>
      </c>
      <c r="FP465">
        <v>2</v>
      </c>
      <c r="FQ465">
        <v>2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1</v>
      </c>
      <c r="FY465">
        <v>0</v>
      </c>
      <c r="FZ465">
        <v>0</v>
      </c>
      <c r="GA465">
        <v>1</v>
      </c>
      <c r="GB465">
        <v>0</v>
      </c>
      <c r="GC465">
        <v>0</v>
      </c>
      <c r="GD465">
        <v>0</v>
      </c>
      <c r="GE465">
        <v>1</v>
      </c>
      <c r="GF465">
        <v>1</v>
      </c>
      <c r="GG465">
        <v>16</v>
      </c>
      <c r="GH465">
        <v>1</v>
      </c>
      <c r="GI465">
        <v>1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 t="s">
        <v>0</v>
      </c>
      <c r="GQ465">
        <v>0</v>
      </c>
      <c r="GR465">
        <v>0</v>
      </c>
      <c r="GS465" t="s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1</v>
      </c>
    </row>
    <row r="466" spans="1:207">
      <c r="A466" t="s">
        <v>404</v>
      </c>
      <c r="B466" t="s">
        <v>385</v>
      </c>
      <c r="C466" t="str">
        <f>"281701"</f>
        <v>281701</v>
      </c>
      <c r="D466" t="s">
        <v>402</v>
      </c>
      <c r="E466">
        <v>14</v>
      </c>
      <c r="F466">
        <v>995</v>
      </c>
      <c r="G466">
        <v>760</v>
      </c>
      <c r="H466">
        <v>251</v>
      </c>
      <c r="I466">
        <v>509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509</v>
      </c>
      <c r="T466">
        <v>0</v>
      </c>
      <c r="U466">
        <v>0</v>
      </c>
      <c r="V466">
        <v>509</v>
      </c>
      <c r="W466">
        <v>11</v>
      </c>
      <c r="X466">
        <v>6</v>
      </c>
      <c r="Y466">
        <v>5</v>
      </c>
      <c r="Z466">
        <v>0</v>
      </c>
      <c r="AA466">
        <v>498</v>
      </c>
      <c r="AB466">
        <v>158</v>
      </c>
      <c r="AC466">
        <v>42</v>
      </c>
      <c r="AD466">
        <v>2</v>
      </c>
      <c r="AE466">
        <v>10</v>
      </c>
      <c r="AF466">
        <v>2</v>
      </c>
      <c r="AG466">
        <v>77</v>
      </c>
      <c r="AH466">
        <v>2</v>
      </c>
      <c r="AI466">
        <v>5</v>
      </c>
      <c r="AJ466">
        <v>2</v>
      </c>
      <c r="AK466">
        <v>0</v>
      </c>
      <c r="AL466">
        <v>2</v>
      </c>
      <c r="AM466">
        <v>0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1</v>
      </c>
      <c r="AT466">
        <v>1</v>
      </c>
      <c r="AU466">
        <v>5</v>
      </c>
      <c r="AV466">
        <v>5</v>
      </c>
      <c r="AW466">
        <v>158</v>
      </c>
      <c r="AX466">
        <v>133</v>
      </c>
      <c r="AY466">
        <v>32</v>
      </c>
      <c r="AZ466">
        <v>17</v>
      </c>
      <c r="BA466">
        <v>28</v>
      </c>
      <c r="BB466">
        <v>19</v>
      </c>
      <c r="BC466">
        <v>3</v>
      </c>
      <c r="BD466">
        <v>0</v>
      </c>
      <c r="BE466">
        <v>27</v>
      </c>
      <c r="BF466">
        <v>2</v>
      </c>
      <c r="BG466">
        <v>0</v>
      </c>
      <c r="BH466">
        <v>0</v>
      </c>
      <c r="BI466">
        <v>0</v>
      </c>
      <c r="BJ466">
        <v>0</v>
      </c>
      <c r="BK466">
        <v>3</v>
      </c>
      <c r="BL466">
        <v>0</v>
      </c>
      <c r="BM466">
        <v>1</v>
      </c>
      <c r="BN466">
        <v>0</v>
      </c>
      <c r="BO466">
        <v>1</v>
      </c>
      <c r="BP466">
        <v>0</v>
      </c>
      <c r="BQ466">
        <v>0</v>
      </c>
      <c r="BR466">
        <v>0</v>
      </c>
      <c r="BS466">
        <v>133</v>
      </c>
      <c r="BT466">
        <v>14</v>
      </c>
      <c r="BU466">
        <v>5</v>
      </c>
      <c r="BV466">
        <v>1</v>
      </c>
      <c r="BW466">
        <v>3</v>
      </c>
      <c r="BX466">
        <v>0</v>
      </c>
      <c r="BY466">
        <v>1</v>
      </c>
      <c r="BZ466">
        <v>0</v>
      </c>
      <c r="CA466">
        <v>0</v>
      </c>
      <c r="CB466">
        <v>1</v>
      </c>
      <c r="CC466">
        <v>1</v>
      </c>
      <c r="CD466">
        <v>2</v>
      </c>
      <c r="CE466">
        <v>14</v>
      </c>
      <c r="CF466">
        <v>15</v>
      </c>
      <c r="CG466">
        <v>8</v>
      </c>
      <c r="CH466">
        <v>1</v>
      </c>
      <c r="CI466">
        <v>0</v>
      </c>
      <c r="CJ466">
        <v>0</v>
      </c>
      <c r="CK466">
        <v>0</v>
      </c>
      <c r="CL466">
        <v>4</v>
      </c>
      <c r="CM466">
        <v>0</v>
      </c>
      <c r="CN466">
        <v>0</v>
      </c>
      <c r="CO466">
        <v>0</v>
      </c>
      <c r="CP466">
        <v>0</v>
      </c>
      <c r="CQ466">
        <v>1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1</v>
      </c>
      <c r="CY466">
        <v>0</v>
      </c>
      <c r="CZ466">
        <v>0</v>
      </c>
      <c r="DA466">
        <v>15</v>
      </c>
      <c r="DB466">
        <v>28</v>
      </c>
      <c r="DC466">
        <v>12</v>
      </c>
      <c r="DD466">
        <v>0</v>
      </c>
      <c r="DE466">
        <v>0</v>
      </c>
      <c r="DF466">
        <v>0</v>
      </c>
      <c r="DG466">
        <v>7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1</v>
      </c>
      <c r="DQ466">
        <v>0</v>
      </c>
      <c r="DR466">
        <v>0</v>
      </c>
      <c r="DS466">
        <v>8</v>
      </c>
      <c r="DT466">
        <v>0</v>
      </c>
      <c r="DU466">
        <v>0</v>
      </c>
      <c r="DV466">
        <v>0</v>
      </c>
      <c r="DW466">
        <v>28</v>
      </c>
      <c r="DX466">
        <v>89</v>
      </c>
      <c r="DY466">
        <v>65</v>
      </c>
      <c r="DZ466">
        <v>4</v>
      </c>
      <c r="EA466">
        <v>3</v>
      </c>
      <c r="EB466">
        <v>1</v>
      </c>
      <c r="EC466">
        <v>1</v>
      </c>
      <c r="ED466">
        <v>0</v>
      </c>
      <c r="EE466">
        <v>6</v>
      </c>
      <c r="EF466">
        <v>4</v>
      </c>
      <c r="EG466">
        <v>0</v>
      </c>
      <c r="EH466">
        <v>1</v>
      </c>
      <c r="EI466">
        <v>0</v>
      </c>
      <c r="EJ466">
        <v>1</v>
      </c>
      <c r="EK466">
        <v>0</v>
      </c>
      <c r="EL466">
        <v>0</v>
      </c>
      <c r="EM466">
        <v>1</v>
      </c>
      <c r="EN466">
        <v>0</v>
      </c>
      <c r="EO466">
        <v>0</v>
      </c>
      <c r="EP466">
        <v>1</v>
      </c>
      <c r="EQ466">
        <v>0</v>
      </c>
      <c r="ER466">
        <v>1</v>
      </c>
      <c r="ES466">
        <v>89</v>
      </c>
      <c r="ET466">
        <v>34</v>
      </c>
      <c r="EU466">
        <v>13</v>
      </c>
      <c r="EV466">
        <v>1</v>
      </c>
      <c r="EW466">
        <v>0</v>
      </c>
      <c r="EX466">
        <v>3</v>
      </c>
      <c r="EY466">
        <v>3</v>
      </c>
      <c r="EZ466">
        <v>0</v>
      </c>
      <c r="FA466">
        <v>0</v>
      </c>
      <c r="FB466">
        <v>0</v>
      </c>
      <c r="FC466">
        <v>0</v>
      </c>
      <c r="FD466">
        <v>3</v>
      </c>
      <c r="FE466">
        <v>1</v>
      </c>
      <c r="FF466">
        <v>4</v>
      </c>
      <c r="FG466">
        <v>2</v>
      </c>
      <c r="FH466">
        <v>1</v>
      </c>
      <c r="FI466">
        <v>1</v>
      </c>
      <c r="FJ466">
        <v>2</v>
      </c>
      <c r="FK466">
        <v>34</v>
      </c>
      <c r="FL466">
        <v>25</v>
      </c>
      <c r="FM466">
        <v>14</v>
      </c>
      <c r="FN466">
        <v>1</v>
      </c>
      <c r="FO466">
        <v>3</v>
      </c>
      <c r="FP466">
        <v>0</v>
      </c>
      <c r="FQ466">
        <v>0</v>
      </c>
      <c r="FR466">
        <v>0</v>
      </c>
      <c r="FS466">
        <v>0</v>
      </c>
      <c r="FT466">
        <v>1</v>
      </c>
      <c r="FU466">
        <v>2</v>
      </c>
      <c r="FV466">
        <v>1</v>
      </c>
      <c r="FW466">
        <v>0</v>
      </c>
      <c r="FX466">
        <v>0</v>
      </c>
      <c r="FY466">
        <v>0</v>
      </c>
      <c r="FZ466">
        <v>0</v>
      </c>
      <c r="GA466">
        <v>1</v>
      </c>
      <c r="GB466">
        <v>0</v>
      </c>
      <c r="GC466">
        <v>0</v>
      </c>
      <c r="GD466">
        <v>0</v>
      </c>
      <c r="GE466">
        <v>2</v>
      </c>
      <c r="GF466">
        <v>0</v>
      </c>
      <c r="GG466">
        <v>25</v>
      </c>
      <c r="GH466">
        <v>2</v>
      </c>
      <c r="GI466">
        <v>0</v>
      </c>
      <c r="GJ466">
        <v>1</v>
      </c>
      <c r="GK466">
        <v>0</v>
      </c>
      <c r="GL466">
        <v>1</v>
      </c>
      <c r="GM466">
        <v>0</v>
      </c>
      <c r="GN466">
        <v>0</v>
      </c>
      <c r="GO466">
        <v>0</v>
      </c>
      <c r="GP466" t="s">
        <v>0</v>
      </c>
      <c r="GQ466">
        <v>0</v>
      </c>
      <c r="GR466">
        <v>0</v>
      </c>
      <c r="GS466" t="s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2</v>
      </c>
    </row>
    <row r="467" spans="1:207">
      <c r="A467" t="s">
        <v>403</v>
      </c>
      <c r="B467" t="s">
        <v>385</v>
      </c>
      <c r="C467" t="str">
        <f>"281701"</f>
        <v>281701</v>
      </c>
      <c r="D467" t="s">
        <v>402</v>
      </c>
      <c r="E467">
        <v>15</v>
      </c>
      <c r="F467">
        <v>1035</v>
      </c>
      <c r="G467">
        <v>800</v>
      </c>
      <c r="H467">
        <v>248</v>
      </c>
      <c r="I467">
        <v>552</v>
      </c>
      <c r="J467">
        <v>0</v>
      </c>
      <c r="K467">
        <v>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552</v>
      </c>
      <c r="T467">
        <v>0</v>
      </c>
      <c r="U467">
        <v>0</v>
      </c>
      <c r="V467">
        <v>552</v>
      </c>
      <c r="W467">
        <v>8</v>
      </c>
      <c r="X467">
        <v>6</v>
      </c>
      <c r="Y467">
        <v>1</v>
      </c>
      <c r="Z467">
        <v>0</v>
      </c>
      <c r="AA467">
        <v>544</v>
      </c>
      <c r="AB467">
        <v>172</v>
      </c>
      <c r="AC467">
        <v>46</v>
      </c>
      <c r="AD467">
        <v>1</v>
      </c>
      <c r="AE467">
        <v>9</v>
      </c>
      <c r="AF467">
        <v>3</v>
      </c>
      <c r="AG467">
        <v>79</v>
      </c>
      <c r="AH467">
        <v>1</v>
      </c>
      <c r="AI467">
        <v>1</v>
      </c>
      <c r="AJ467">
        <v>5</v>
      </c>
      <c r="AK467">
        <v>0</v>
      </c>
      <c r="AL467">
        <v>16</v>
      </c>
      <c r="AM467">
        <v>4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172</v>
      </c>
      <c r="AX467">
        <v>131</v>
      </c>
      <c r="AY467">
        <v>23</v>
      </c>
      <c r="AZ467">
        <v>20</v>
      </c>
      <c r="BA467">
        <v>32</v>
      </c>
      <c r="BB467">
        <v>13</v>
      </c>
      <c r="BC467">
        <v>0</v>
      </c>
      <c r="BD467">
        <v>0</v>
      </c>
      <c r="BE467">
        <v>32</v>
      </c>
      <c r="BF467">
        <v>2</v>
      </c>
      <c r="BG467">
        <v>1</v>
      </c>
      <c r="BH467">
        <v>1</v>
      </c>
      <c r="BI467">
        <v>3</v>
      </c>
      <c r="BJ467">
        <v>1</v>
      </c>
      <c r="BK467">
        <v>0</v>
      </c>
      <c r="BL467">
        <v>2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1</v>
      </c>
      <c r="BS467">
        <v>131</v>
      </c>
      <c r="BT467">
        <v>24</v>
      </c>
      <c r="BU467">
        <v>7</v>
      </c>
      <c r="BV467">
        <v>3</v>
      </c>
      <c r="BW467">
        <v>5</v>
      </c>
      <c r="BX467">
        <v>4</v>
      </c>
      <c r="BY467">
        <v>1</v>
      </c>
      <c r="BZ467">
        <v>1</v>
      </c>
      <c r="CA467">
        <v>1</v>
      </c>
      <c r="CB467">
        <v>1</v>
      </c>
      <c r="CC467">
        <v>0</v>
      </c>
      <c r="CD467">
        <v>1</v>
      </c>
      <c r="CE467">
        <v>24</v>
      </c>
      <c r="CF467">
        <v>25</v>
      </c>
      <c r="CG467">
        <v>7</v>
      </c>
      <c r="CH467">
        <v>0</v>
      </c>
      <c r="CI467">
        <v>0</v>
      </c>
      <c r="CJ467">
        <v>0</v>
      </c>
      <c r="CK467">
        <v>0</v>
      </c>
      <c r="CL467">
        <v>3</v>
      </c>
      <c r="CM467">
        <v>0</v>
      </c>
      <c r="CN467">
        <v>0</v>
      </c>
      <c r="CO467">
        <v>4</v>
      </c>
      <c r="CP467">
        <v>0</v>
      </c>
      <c r="CQ467">
        <v>0</v>
      </c>
      <c r="CR467">
        <v>0</v>
      </c>
      <c r="CS467">
        <v>1</v>
      </c>
      <c r="CT467">
        <v>5</v>
      </c>
      <c r="CU467">
        <v>1</v>
      </c>
      <c r="CV467">
        <v>1</v>
      </c>
      <c r="CW467">
        <v>2</v>
      </c>
      <c r="CX467">
        <v>0</v>
      </c>
      <c r="CY467">
        <v>0</v>
      </c>
      <c r="CZ467">
        <v>1</v>
      </c>
      <c r="DA467">
        <v>25</v>
      </c>
      <c r="DB467">
        <v>40</v>
      </c>
      <c r="DC467">
        <v>14</v>
      </c>
      <c r="DD467">
        <v>0</v>
      </c>
      <c r="DE467">
        <v>0</v>
      </c>
      <c r="DF467">
        <v>2</v>
      </c>
      <c r="DG467">
        <v>13</v>
      </c>
      <c r="DH467">
        <v>0</v>
      </c>
      <c r="DI467">
        <v>0</v>
      </c>
      <c r="DJ467">
        <v>1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10</v>
      </c>
      <c r="DT467">
        <v>0</v>
      </c>
      <c r="DU467">
        <v>0</v>
      </c>
      <c r="DV467">
        <v>0</v>
      </c>
      <c r="DW467">
        <v>40</v>
      </c>
      <c r="DX467">
        <v>61</v>
      </c>
      <c r="DY467">
        <v>41</v>
      </c>
      <c r="DZ467">
        <v>2</v>
      </c>
      <c r="EA467">
        <v>1</v>
      </c>
      <c r="EB467">
        <v>0</v>
      </c>
      <c r="EC467">
        <v>0</v>
      </c>
      <c r="ED467">
        <v>1</v>
      </c>
      <c r="EE467">
        <v>5</v>
      </c>
      <c r="EF467">
        <v>0</v>
      </c>
      <c r="EG467">
        <v>0</v>
      </c>
      <c r="EH467">
        <v>0</v>
      </c>
      <c r="EI467">
        <v>0</v>
      </c>
      <c r="EJ467">
        <v>1</v>
      </c>
      <c r="EK467">
        <v>1</v>
      </c>
      <c r="EL467">
        <v>0</v>
      </c>
      <c r="EM467">
        <v>1</v>
      </c>
      <c r="EN467">
        <v>0</v>
      </c>
      <c r="EO467">
        <v>0</v>
      </c>
      <c r="EP467">
        <v>1</v>
      </c>
      <c r="EQ467">
        <v>0</v>
      </c>
      <c r="ER467">
        <v>7</v>
      </c>
      <c r="ES467">
        <v>61</v>
      </c>
      <c r="ET467">
        <v>48</v>
      </c>
      <c r="EU467">
        <v>11</v>
      </c>
      <c r="EV467">
        <v>3</v>
      </c>
      <c r="EW467">
        <v>1</v>
      </c>
      <c r="EX467">
        <v>3</v>
      </c>
      <c r="EY467">
        <v>4</v>
      </c>
      <c r="EZ467">
        <v>0</v>
      </c>
      <c r="FA467">
        <v>1</v>
      </c>
      <c r="FB467">
        <v>0</v>
      </c>
      <c r="FC467">
        <v>1</v>
      </c>
      <c r="FD467">
        <v>6</v>
      </c>
      <c r="FE467">
        <v>1</v>
      </c>
      <c r="FF467">
        <v>14</v>
      </c>
      <c r="FG467">
        <v>0</v>
      </c>
      <c r="FH467">
        <v>0</v>
      </c>
      <c r="FI467">
        <v>1</v>
      </c>
      <c r="FJ467">
        <v>2</v>
      </c>
      <c r="FK467">
        <v>48</v>
      </c>
      <c r="FL467">
        <v>37</v>
      </c>
      <c r="FM467">
        <v>10</v>
      </c>
      <c r="FN467">
        <v>6</v>
      </c>
      <c r="FO467">
        <v>10</v>
      </c>
      <c r="FP467">
        <v>2</v>
      </c>
      <c r="FQ467">
        <v>0</v>
      </c>
      <c r="FR467">
        <v>1</v>
      </c>
      <c r="FS467">
        <v>0</v>
      </c>
      <c r="FT467">
        <v>2</v>
      </c>
      <c r="FU467">
        <v>1</v>
      </c>
      <c r="FV467">
        <v>1</v>
      </c>
      <c r="FW467">
        <v>0</v>
      </c>
      <c r="FX467">
        <v>0</v>
      </c>
      <c r="FY467">
        <v>1</v>
      </c>
      <c r="FZ467">
        <v>1</v>
      </c>
      <c r="GA467">
        <v>1</v>
      </c>
      <c r="GB467">
        <v>0</v>
      </c>
      <c r="GC467">
        <v>0</v>
      </c>
      <c r="GD467">
        <v>0</v>
      </c>
      <c r="GE467">
        <v>1</v>
      </c>
      <c r="GF467">
        <v>0</v>
      </c>
      <c r="GG467">
        <v>37</v>
      </c>
      <c r="GH467">
        <v>6</v>
      </c>
      <c r="GI467">
        <v>3</v>
      </c>
      <c r="GJ467">
        <v>0</v>
      </c>
      <c r="GK467">
        <v>1</v>
      </c>
      <c r="GL467">
        <v>0</v>
      </c>
      <c r="GM467">
        <v>0</v>
      </c>
      <c r="GN467">
        <v>1</v>
      </c>
      <c r="GO467">
        <v>0</v>
      </c>
      <c r="GP467" t="s">
        <v>0</v>
      </c>
      <c r="GQ467">
        <v>0</v>
      </c>
      <c r="GR467">
        <v>0</v>
      </c>
      <c r="GS467" t="s">
        <v>0</v>
      </c>
      <c r="GT467">
        <v>0</v>
      </c>
      <c r="GU467">
        <v>0</v>
      </c>
      <c r="GV467">
        <v>0</v>
      </c>
      <c r="GW467">
        <v>0</v>
      </c>
      <c r="GX467">
        <v>1</v>
      </c>
      <c r="GY467">
        <v>6</v>
      </c>
    </row>
    <row r="468" spans="1:207">
      <c r="A468" t="s">
        <v>401</v>
      </c>
      <c r="B468" t="s">
        <v>385</v>
      </c>
      <c r="C468" t="str">
        <f>"281701"</f>
        <v>281701</v>
      </c>
      <c r="D468" t="s">
        <v>400</v>
      </c>
      <c r="E468">
        <v>16</v>
      </c>
      <c r="F468">
        <v>1260</v>
      </c>
      <c r="G468">
        <v>960</v>
      </c>
      <c r="H468">
        <v>278</v>
      </c>
      <c r="I468">
        <v>682</v>
      </c>
      <c r="J468">
        <v>0</v>
      </c>
      <c r="K468">
        <v>10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682</v>
      </c>
      <c r="T468">
        <v>0</v>
      </c>
      <c r="U468">
        <v>0</v>
      </c>
      <c r="V468">
        <v>682</v>
      </c>
      <c r="W468">
        <v>17</v>
      </c>
      <c r="X468">
        <v>13</v>
      </c>
      <c r="Y468">
        <v>4</v>
      </c>
      <c r="Z468">
        <v>0</v>
      </c>
      <c r="AA468">
        <v>665</v>
      </c>
      <c r="AB468">
        <v>232</v>
      </c>
      <c r="AC468">
        <v>67</v>
      </c>
      <c r="AD468">
        <v>4</v>
      </c>
      <c r="AE468">
        <v>9</v>
      </c>
      <c r="AF468">
        <v>10</v>
      </c>
      <c r="AG468">
        <v>99</v>
      </c>
      <c r="AH468">
        <v>2</v>
      </c>
      <c r="AI468">
        <v>0</v>
      </c>
      <c r="AJ468">
        <v>2</v>
      </c>
      <c r="AK468">
        <v>0</v>
      </c>
      <c r="AL468">
        <v>16</v>
      </c>
      <c r="AM468">
        <v>1</v>
      </c>
      <c r="AN468">
        <v>0</v>
      </c>
      <c r="AO468">
        <v>0</v>
      </c>
      <c r="AP468">
        <v>0</v>
      </c>
      <c r="AQ468">
        <v>4</v>
      </c>
      <c r="AR468">
        <v>0</v>
      </c>
      <c r="AS468">
        <v>0</v>
      </c>
      <c r="AT468">
        <v>7</v>
      </c>
      <c r="AU468">
        <v>1</v>
      </c>
      <c r="AV468">
        <v>10</v>
      </c>
      <c r="AW468">
        <v>232</v>
      </c>
      <c r="AX468">
        <v>154</v>
      </c>
      <c r="AY468">
        <v>37</v>
      </c>
      <c r="AZ468">
        <v>15</v>
      </c>
      <c r="BA468">
        <v>47</v>
      </c>
      <c r="BB468">
        <v>17</v>
      </c>
      <c r="BC468">
        <v>1</v>
      </c>
      <c r="BD468">
        <v>1</v>
      </c>
      <c r="BE468">
        <v>24</v>
      </c>
      <c r="BF468">
        <v>1</v>
      </c>
      <c r="BG468">
        <v>2</v>
      </c>
      <c r="BH468">
        <v>0</v>
      </c>
      <c r="BI468">
        <v>1</v>
      </c>
      <c r="BJ468">
        <v>3</v>
      </c>
      <c r="BK468">
        <v>0</v>
      </c>
      <c r="BL468">
        <v>1</v>
      </c>
      <c r="BM468">
        <v>0</v>
      </c>
      <c r="BN468">
        <v>0</v>
      </c>
      <c r="BO468">
        <v>0</v>
      </c>
      <c r="BP468">
        <v>0</v>
      </c>
      <c r="BQ468">
        <v>1</v>
      </c>
      <c r="BR468">
        <v>3</v>
      </c>
      <c r="BS468">
        <v>154</v>
      </c>
      <c r="BT468">
        <v>22</v>
      </c>
      <c r="BU468">
        <v>12</v>
      </c>
      <c r="BV468">
        <v>3</v>
      </c>
      <c r="BW468">
        <v>0</v>
      </c>
      <c r="BX468">
        <v>3</v>
      </c>
      <c r="BY468">
        <v>0</v>
      </c>
      <c r="BZ468">
        <v>1</v>
      </c>
      <c r="CA468">
        <v>2</v>
      </c>
      <c r="CB468">
        <v>0</v>
      </c>
      <c r="CC468">
        <v>0</v>
      </c>
      <c r="CD468">
        <v>1</v>
      </c>
      <c r="CE468">
        <v>22</v>
      </c>
      <c r="CF468">
        <v>27</v>
      </c>
      <c r="CG468">
        <v>10</v>
      </c>
      <c r="CH468">
        <v>3</v>
      </c>
      <c r="CI468">
        <v>1</v>
      </c>
      <c r="CJ468">
        <v>0</v>
      </c>
      <c r="CK468">
        <v>0</v>
      </c>
      <c r="CL468">
        <v>3</v>
      </c>
      <c r="CM468">
        <v>0</v>
      </c>
      <c r="CN468">
        <v>1</v>
      </c>
      <c r="CO468">
        <v>5</v>
      </c>
      <c r="CP468">
        <v>0</v>
      </c>
      <c r="CQ468">
        <v>1</v>
      </c>
      <c r="CR468">
        <v>1</v>
      </c>
      <c r="CS468">
        <v>0</v>
      </c>
      <c r="CT468">
        <v>1</v>
      </c>
      <c r="CU468">
        <v>1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27</v>
      </c>
      <c r="DB468">
        <v>71</v>
      </c>
      <c r="DC468">
        <v>16</v>
      </c>
      <c r="DD468">
        <v>2</v>
      </c>
      <c r="DE468">
        <v>0</v>
      </c>
      <c r="DF468">
        <v>0</v>
      </c>
      <c r="DG468">
        <v>25</v>
      </c>
      <c r="DH468">
        <v>0</v>
      </c>
      <c r="DI468">
        <v>0</v>
      </c>
      <c r="DJ468">
        <v>1</v>
      </c>
      <c r="DK468">
        <v>0</v>
      </c>
      <c r="DL468">
        <v>1</v>
      </c>
      <c r="DM468">
        <v>1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23</v>
      </c>
      <c r="DT468">
        <v>0</v>
      </c>
      <c r="DU468">
        <v>0</v>
      </c>
      <c r="DV468">
        <v>2</v>
      </c>
      <c r="DW468">
        <v>71</v>
      </c>
      <c r="DX468">
        <v>62</v>
      </c>
      <c r="DY468">
        <v>46</v>
      </c>
      <c r="DZ468">
        <v>2</v>
      </c>
      <c r="EA468">
        <v>0</v>
      </c>
      <c r="EB468">
        <v>1</v>
      </c>
      <c r="EC468">
        <v>1</v>
      </c>
      <c r="ED468">
        <v>2</v>
      </c>
      <c r="EE468">
        <v>0</v>
      </c>
      <c r="EF468">
        <v>3</v>
      </c>
      <c r="EG468">
        <v>1</v>
      </c>
      <c r="EH468">
        <v>3</v>
      </c>
      <c r="EI468">
        <v>0</v>
      </c>
      <c r="EJ468">
        <v>1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1</v>
      </c>
      <c r="EQ468">
        <v>0</v>
      </c>
      <c r="ER468">
        <v>1</v>
      </c>
      <c r="ES468">
        <v>62</v>
      </c>
      <c r="ET468">
        <v>67</v>
      </c>
      <c r="EU468">
        <v>10</v>
      </c>
      <c r="EV468">
        <v>1</v>
      </c>
      <c r="EW468">
        <v>4</v>
      </c>
      <c r="EX468">
        <v>2</v>
      </c>
      <c r="EY468">
        <v>2</v>
      </c>
      <c r="EZ468">
        <v>1</v>
      </c>
      <c r="FA468">
        <v>3</v>
      </c>
      <c r="FB468">
        <v>1</v>
      </c>
      <c r="FC468">
        <v>4</v>
      </c>
      <c r="FD468">
        <v>12</v>
      </c>
      <c r="FE468">
        <v>0</v>
      </c>
      <c r="FF468">
        <v>22</v>
      </c>
      <c r="FG468">
        <v>3</v>
      </c>
      <c r="FH468">
        <v>1</v>
      </c>
      <c r="FI468">
        <v>0</v>
      </c>
      <c r="FJ468">
        <v>1</v>
      </c>
      <c r="FK468">
        <v>67</v>
      </c>
      <c r="FL468">
        <v>25</v>
      </c>
      <c r="FM468">
        <v>10</v>
      </c>
      <c r="FN468">
        <v>2</v>
      </c>
      <c r="FO468">
        <v>6</v>
      </c>
      <c r="FP468">
        <v>0</v>
      </c>
      <c r="FQ468">
        <v>0</v>
      </c>
      <c r="FR468">
        <v>1</v>
      </c>
      <c r="FS468">
        <v>1</v>
      </c>
      <c r="FT468">
        <v>1</v>
      </c>
      <c r="FU468">
        <v>0</v>
      </c>
      <c r="FV468">
        <v>2</v>
      </c>
      <c r="FW468">
        <v>1</v>
      </c>
      <c r="FX468">
        <v>1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25</v>
      </c>
      <c r="GH468">
        <v>5</v>
      </c>
      <c r="GI468">
        <v>2</v>
      </c>
      <c r="GJ468">
        <v>1</v>
      </c>
      <c r="GK468">
        <v>0</v>
      </c>
      <c r="GL468">
        <v>0</v>
      </c>
      <c r="GM468">
        <v>0</v>
      </c>
      <c r="GN468">
        <v>0</v>
      </c>
      <c r="GO468">
        <v>0</v>
      </c>
      <c r="GP468" t="s">
        <v>0</v>
      </c>
      <c r="GQ468">
        <v>1</v>
      </c>
      <c r="GR468">
        <v>0</v>
      </c>
      <c r="GS468" t="s">
        <v>0</v>
      </c>
      <c r="GT468">
        <v>0</v>
      </c>
      <c r="GU468">
        <v>0</v>
      </c>
      <c r="GV468">
        <v>0</v>
      </c>
      <c r="GW468">
        <v>0</v>
      </c>
      <c r="GX468">
        <v>1</v>
      </c>
      <c r="GY468">
        <v>5</v>
      </c>
    </row>
    <row r="469" spans="1:207">
      <c r="A469" t="s">
        <v>399</v>
      </c>
      <c r="B469" t="s">
        <v>385</v>
      </c>
      <c r="C469" t="str">
        <f>"281701"</f>
        <v>281701</v>
      </c>
      <c r="D469" t="s">
        <v>398</v>
      </c>
      <c r="E469">
        <v>17</v>
      </c>
      <c r="F469">
        <v>773</v>
      </c>
      <c r="G469">
        <v>590</v>
      </c>
      <c r="H469">
        <v>229</v>
      </c>
      <c r="I469">
        <v>361</v>
      </c>
      <c r="J469">
        <v>1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361</v>
      </c>
      <c r="T469">
        <v>0</v>
      </c>
      <c r="U469">
        <v>0</v>
      </c>
      <c r="V469">
        <v>361</v>
      </c>
      <c r="W469">
        <v>10</v>
      </c>
      <c r="X469">
        <v>8</v>
      </c>
      <c r="Y469">
        <v>1</v>
      </c>
      <c r="Z469">
        <v>0</v>
      </c>
      <c r="AA469">
        <v>351</v>
      </c>
      <c r="AB469">
        <v>135</v>
      </c>
      <c r="AC469">
        <v>41</v>
      </c>
      <c r="AD469">
        <v>2</v>
      </c>
      <c r="AE469">
        <v>3</v>
      </c>
      <c r="AF469">
        <v>5</v>
      </c>
      <c r="AG469">
        <v>61</v>
      </c>
      <c r="AH469">
        <v>0</v>
      </c>
      <c r="AI469">
        <v>1</v>
      </c>
      <c r="AJ469">
        <v>3</v>
      </c>
      <c r="AK469">
        <v>0</v>
      </c>
      <c r="AL469">
        <v>8</v>
      </c>
      <c r="AM469">
        <v>0</v>
      </c>
      <c r="AN469">
        <v>0</v>
      </c>
      <c r="AO469">
        <v>1</v>
      </c>
      <c r="AP469">
        <v>1</v>
      </c>
      <c r="AQ469">
        <v>1</v>
      </c>
      <c r="AR469">
        <v>3</v>
      </c>
      <c r="AS469">
        <v>1</v>
      </c>
      <c r="AT469">
        <v>0</v>
      </c>
      <c r="AU469">
        <v>4</v>
      </c>
      <c r="AV469">
        <v>0</v>
      </c>
      <c r="AW469">
        <v>135</v>
      </c>
      <c r="AX469">
        <v>92</v>
      </c>
      <c r="AY469">
        <v>16</v>
      </c>
      <c r="AZ469">
        <v>8</v>
      </c>
      <c r="BA469">
        <v>29</v>
      </c>
      <c r="BB469">
        <v>8</v>
      </c>
      <c r="BC469">
        <v>0</v>
      </c>
      <c r="BD469">
        <v>0</v>
      </c>
      <c r="BE469">
        <v>14</v>
      </c>
      <c r="BF469">
        <v>3</v>
      </c>
      <c r="BG469">
        <v>1</v>
      </c>
      <c r="BH469">
        <v>0</v>
      </c>
      <c r="BI469">
        <v>0</v>
      </c>
      <c r="BJ469">
        <v>6</v>
      </c>
      <c r="BK469">
        <v>0</v>
      </c>
      <c r="BL469">
        <v>1</v>
      </c>
      <c r="BM469">
        <v>1</v>
      </c>
      <c r="BN469">
        <v>1</v>
      </c>
      <c r="BO469">
        <v>0</v>
      </c>
      <c r="BP469">
        <v>2</v>
      </c>
      <c r="BQ469">
        <v>0</v>
      </c>
      <c r="BR469">
        <v>2</v>
      </c>
      <c r="BS469">
        <v>92</v>
      </c>
      <c r="BT469">
        <v>14</v>
      </c>
      <c r="BU469">
        <v>9</v>
      </c>
      <c r="BV469">
        <v>1</v>
      </c>
      <c r="BW469">
        <v>0</v>
      </c>
      <c r="BX469">
        <v>0</v>
      </c>
      <c r="BY469">
        <v>0</v>
      </c>
      <c r="BZ469">
        <v>0</v>
      </c>
      <c r="CA469">
        <v>3</v>
      </c>
      <c r="CB469">
        <v>0</v>
      </c>
      <c r="CC469">
        <v>0</v>
      </c>
      <c r="CD469">
        <v>1</v>
      </c>
      <c r="CE469">
        <v>14</v>
      </c>
      <c r="CF469">
        <v>17</v>
      </c>
      <c r="CG469">
        <v>4</v>
      </c>
      <c r="CH469">
        <v>1</v>
      </c>
      <c r="CI469">
        <v>0</v>
      </c>
      <c r="CJ469">
        <v>2</v>
      </c>
      <c r="CK469">
        <v>0</v>
      </c>
      <c r="CL469">
        <v>0</v>
      </c>
      <c r="CM469">
        <v>0</v>
      </c>
      <c r="CN469">
        <v>1</v>
      </c>
      <c r="CO469">
        <v>0</v>
      </c>
      <c r="CP469">
        <v>0</v>
      </c>
      <c r="CQ469">
        <v>0</v>
      </c>
      <c r="CR469">
        <v>1</v>
      </c>
      <c r="CS469">
        <v>1</v>
      </c>
      <c r="CT469">
        <v>2</v>
      </c>
      <c r="CU469">
        <v>1</v>
      </c>
      <c r="CV469">
        <v>1</v>
      </c>
      <c r="CW469">
        <v>0</v>
      </c>
      <c r="CX469">
        <v>0</v>
      </c>
      <c r="CY469">
        <v>1</v>
      </c>
      <c r="CZ469">
        <v>2</v>
      </c>
      <c r="DA469">
        <v>17</v>
      </c>
      <c r="DB469">
        <v>31</v>
      </c>
      <c r="DC469">
        <v>12</v>
      </c>
      <c r="DD469">
        <v>0</v>
      </c>
      <c r="DE469">
        <v>0</v>
      </c>
      <c r="DF469">
        <v>0</v>
      </c>
      <c r="DG469">
        <v>11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2</v>
      </c>
      <c r="DP469">
        <v>0</v>
      </c>
      <c r="DQ469">
        <v>0</v>
      </c>
      <c r="DR469">
        <v>0</v>
      </c>
      <c r="DS469">
        <v>6</v>
      </c>
      <c r="DT469">
        <v>0</v>
      </c>
      <c r="DU469">
        <v>0</v>
      </c>
      <c r="DV469">
        <v>0</v>
      </c>
      <c r="DW469">
        <v>31</v>
      </c>
      <c r="DX469">
        <v>22</v>
      </c>
      <c r="DY469">
        <v>15</v>
      </c>
      <c r="DZ469">
        <v>1</v>
      </c>
      <c r="EA469">
        <v>0</v>
      </c>
      <c r="EB469">
        <v>0</v>
      </c>
      <c r="EC469">
        <v>0</v>
      </c>
      <c r="ED469">
        <v>0</v>
      </c>
      <c r="EE469">
        <v>3</v>
      </c>
      <c r="EF469">
        <v>0</v>
      </c>
      <c r="EG469">
        <v>1</v>
      </c>
      <c r="EH469">
        <v>1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1</v>
      </c>
      <c r="ES469">
        <v>22</v>
      </c>
      <c r="ET469">
        <v>31</v>
      </c>
      <c r="EU469">
        <v>8</v>
      </c>
      <c r="EV469">
        <v>1</v>
      </c>
      <c r="EW469">
        <v>0</v>
      </c>
      <c r="EX469">
        <v>0</v>
      </c>
      <c r="EY469">
        <v>2</v>
      </c>
      <c r="EZ469">
        <v>2</v>
      </c>
      <c r="FA469">
        <v>0</v>
      </c>
      <c r="FB469">
        <v>0</v>
      </c>
      <c r="FC469">
        <v>0</v>
      </c>
      <c r="FD469">
        <v>3</v>
      </c>
      <c r="FE469">
        <v>2</v>
      </c>
      <c r="FF469">
        <v>13</v>
      </c>
      <c r="FG469">
        <v>0</v>
      </c>
      <c r="FH469">
        <v>0</v>
      </c>
      <c r="FI469">
        <v>0</v>
      </c>
      <c r="FJ469">
        <v>0</v>
      </c>
      <c r="FK469">
        <v>31</v>
      </c>
      <c r="FL469">
        <v>6</v>
      </c>
      <c r="FM469">
        <v>0</v>
      </c>
      <c r="FN469">
        <v>0</v>
      </c>
      <c r="FO469">
        <v>1</v>
      </c>
      <c r="FP469">
        <v>1</v>
      </c>
      <c r="FQ469">
        <v>0</v>
      </c>
      <c r="FR469">
        <v>0</v>
      </c>
      <c r="FS469">
        <v>0</v>
      </c>
      <c r="FT469">
        <v>0</v>
      </c>
      <c r="FU469">
        <v>2</v>
      </c>
      <c r="FV469">
        <v>1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1</v>
      </c>
      <c r="GG469">
        <v>6</v>
      </c>
      <c r="GH469">
        <v>3</v>
      </c>
      <c r="GI469">
        <v>1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 t="s">
        <v>0</v>
      </c>
      <c r="GQ469">
        <v>0</v>
      </c>
      <c r="GR469">
        <v>0</v>
      </c>
      <c r="GS469" t="s">
        <v>0</v>
      </c>
      <c r="GT469">
        <v>0</v>
      </c>
      <c r="GU469">
        <v>0</v>
      </c>
      <c r="GV469">
        <v>1</v>
      </c>
      <c r="GW469">
        <v>0</v>
      </c>
      <c r="GX469">
        <v>1</v>
      </c>
      <c r="GY469">
        <v>3</v>
      </c>
    </row>
    <row r="470" spans="1:207">
      <c r="A470" t="s">
        <v>397</v>
      </c>
      <c r="B470" t="s">
        <v>385</v>
      </c>
      <c r="C470" t="str">
        <f>"281701"</f>
        <v>281701</v>
      </c>
      <c r="D470" t="s">
        <v>396</v>
      </c>
      <c r="E470">
        <v>18</v>
      </c>
      <c r="F470">
        <v>581</v>
      </c>
      <c r="G470">
        <v>450</v>
      </c>
      <c r="H470">
        <v>187</v>
      </c>
      <c r="I470">
        <v>263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263</v>
      </c>
      <c r="T470">
        <v>0</v>
      </c>
      <c r="U470">
        <v>0</v>
      </c>
      <c r="V470">
        <v>263</v>
      </c>
      <c r="W470">
        <v>9</v>
      </c>
      <c r="X470">
        <v>7</v>
      </c>
      <c r="Y470">
        <v>2</v>
      </c>
      <c r="Z470">
        <v>0</v>
      </c>
      <c r="AA470">
        <v>254</v>
      </c>
      <c r="AB470">
        <v>69</v>
      </c>
      <c r="AC470">
        <v>24</v>
      </c>
      <c r="AD470">
        <v>1</v>
      </c>
      <c r="AE470">
        <v>2</v>
      </c>
      <c r="AF470">
        <v>3</v>
      </c>
      <c r="AG470">
        <v>25</v>
      </c>
      <c r="AH470">
        <v>3</v>
      </c>
      <c r="AI470">
        <v>1</v>
      </c>
      <c r="AJ470">
        <v>0</v>
      </c>
      <c r="AK470">
        <v>0</v>
      </c>
      <c r="AL470">
        <v>7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1</v>
      </c>
      <c r="AW470">
        <v>69</v>
      </c>
      <c r="AX470">
        <v>80</v>
      </c>
      <c r="AY470">
        <v>19</v>
      </c>
      <c r="AZ470">
        <v>4</v>
      </c>
      <c r="BA470">
        <v>24</v>
      </c>
      <c r="BB470">
        <v>3</v>
      </c>
      <c r="BC470">
        <v>1</v>
      </c>
      <c r="BD470">
        <v>22</v>
      </c>
      <c r="BE470">
        <v>0</v>
      </c>
      <c r="BF470">
        <v>0</v>
      </c>
      <c r="BG470">
        <v>1</v>
      </c>
      <c r="BH470">
        <v>0</v>
      </c>
      <c r="BI470">
        <v>0</v>
      </c>
      <c r="BJ470">
        <v>1</v>
      </c>
      <c r="BK470">
        <v>0</v>
      </c>
      <c r="BL470">
        <v>0</v>
      </c>
      <c r="BM470">
        <v>1</v>
      </c>
      <c r="BN470">
        <v>0</v>
      </c>
      <c r="BO470">
        <v>0</v>
      </c>
      <c r="BP470">
        <v>1</v>
      </c>
      <c r="BQ470">
        <v>1</v>
      </c>
      <c r="BR470">
        <v>2</v>
      </c>
      <c r="BS470">
        <v>80</v>
      </c>
      <c r="BT470">
        <v>10</v>
      </c>
      <c r="BU470">
        <v>3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2</v>
      </c>
      <c r="CB470">
        <v>0</v>
      </c>
      <c r="CC470">
        <v>0</v>
      </c>
      <c r="CD470">
        <v>0</v>
      </c>
      <c r="CE470">
        <v>10</v>
      </c>
      <c r="CF470">
        <v>5</v>
      </c>
      <c r="CG470">
        <v>1</v>
      </c>
      <c r="CH470">
        <v>1</v>
      </c>
      <c r="CI470">
        <v>0</v>
      </c>
      <c r="CJ470">
        <v>0</v>
      </c>
      <c r="CK470">
        <v>0</v>
      </c>
      <c r="CL470">
        <v>1</v>
      </c>
      <c r="CM470">
        <v>0</v>
      </c>
      <c r="CN470">
        <v>0</v>
      </c>
      <c r="CO470">
        <v>0</v>
      </c>
      <c r="CP470">
        <v>0</v>
      </c>
      <c r="CQ470">
        <v>1</v>
      </c>
      <c r="CR470">
        <v>0</v>
      </c>
      <c r="CS470">
        <v>0</v>
      </c>
      <c r="CT470">
        <v>1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5</v>
      </c>
      <c r="DB470">
        <v>11</v>
      </c>
      <c r="DC470">
        <v>2</v>
      </c>
      <c r="DD470">
        <v>0</v>
      </c>
      <c r="DE470">
        <v>1</v>
      </c>
      <c r="DF470">
        <v>0</v>
      </c>
      <c r="DG470">
        <v>3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5</v>
      </c>
      <c r="DT470">
        <v>0</v>
      </c>
      <c r="DU470">
        <v>0</v>
      </c>
      <c r="DV470">
        <v>0</v>
      </c>
      <c r="DW470">
        <v>11</v>
      </c>
      <c r="DX470">
        <v>28</v>
      </c>
      <c r="DY470">
        <v>23</v>
      </c>
      <c r="DZ470">
        <v>1</v>
      </c>
      <c r="EA470">
        <v>0</v>
      </c>
      <c r="EB470">
        <v>0</v>
      </c>
      <c r="EC470">
        <v>0</v>
      </c>
      <c r="ED470">
        <v>0</v>
      </c>
      <c r="EE470">
        <v>2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1</v>
      </c>
      <c r="EO470">
        <v>0</v>
      </c>
      <c r="EP470">
        <v>0</v>
      </c>
      <c r="EQ470">
        <v>0</v>
      </c>
      <c r="ER470">
        <v>1</v>
      </c>
      <c r="ES470">
        <v>28</v>
      </c>
      <c r="ET470">
        <v>27</v>
      </c>
      <c r="EU470">
        <v>11</v>
      </c>
      <c r="EV470">
        <v>1</v>
      </c>
      <c r="EW470">
        <v>1</v>
      </c>
      <c r="EX470">
        <v>2</v>
      </c>
      <c r="EY470">
        <v>1</v>
      </c>
      <c r="EZ470">
        <v>1</v>
      </c>
      <c r="FA470">
        <v>1</v>
      </c>
      <c r="FB470">
        <v>1</v>
      </c>
      <c r="FC470">
        <v>0</v>
      </c>
      <c r="FD470">
        <v>0</v>
      </c>
      <c r="FE470">
        <v>0</v>
      </c>
      <c r="FF470">
        <v>8</v>
      </c>
      <c r="FG470">
        <v>0</v>
      </c>
      <c r="FH470">
        <v>0</v>
      </c>
      <c r="FI470">
        <v>0</v>
      </c>
      <c r="FJ470">
        <v>0</v>
      </c>
      <c r="FK470">
        <v>27</v>
      </c>
      <c r="FL470">
        <v>20</v>
      </c>
      <c r="FM470">
        <v>7</v>
      </c>
      <c r="FN470">
        <v>3</v>
      </c>
      <c r="FO470">
        <v>5</v>
      </c>
      <c r="FP470">
        <v>0</v>
      </c>
      <c r="FQ470">
        <v>0</v>
      </c>
      <c r="FR470">
        <v>0</v>
      </c>
      <c r="FS470">
        <v>1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2</v>
      </c>
      <c r="GF470">
        <v>2</v>
      </c>
      <c r="GG470">
        <v>20</v>
      </c>
      <c r="GH470">
        <v>4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 t="s">
        <v>0</v>
      </c>
      <c r="GQ470">
        <v>0</v>
      </c>
      <c r="GR470">
        <v>2</v>
      </c>
      <c r="GS470" t="s">
        <v>0</v>
      </c>
      <c r="GT470">
        <v>0</v>
      </c>
      <c r="GU470">
        <v>0</v>
      </c>
      <c r="GV470">
        <v>0</v>
      </c>
      <c r="GW470">
        <v>0</v>
      </c>
      <c r="GX470">
        <v>2</v>
      </c>
      <c r="GY470">
        <v>4</v>
      </c>
    </row>
    <row r="471" spans="1:207">
      <c r="A471" t="s">
        <v>395</v>
      </c>
      <c r="B471" t="s">
        <v>385</v>
      </c>
      <c r="C471" t="str">
        <f>"281701"</f>
        <v>281701</v>
      </c>
      <c r="D471" t="s">
        <v>394</v>
      </c>
      <c r="E471">
        <v>19</v>
      </c>
      <c r="F471">
        <v>954</v>
      </c>
      <c r="G471">
        <v>730</v>
      </c>
      <c r="H471">
        <v>279</v>
      </c>
      <c r="I471">
        <v>451</v>
      </c>
      <c r="J471">
        <v>0</v>
      </c>
      <c r="K471">
        <v>5</v>
      </c>
      <c r="L471">
        <v>3</v>
      </c>
      <c r="M471">
        <v>3</v>
      </c>
      <c r="N471">
        <v>0</v>
      </c>
      <c r="O471">
        <v>0</v>
      </c>
      <c r="P471">
        <v>0</v>
      </c>
      <c r="Q471">
        <v>0</v>
      </c>
      <c r="R471">
        <v>3</v>
      </c>
      <c r="S471">
        <v>454</v>
      </c>
      <c r="T471">
        <v>3</v>
      </c>
      <c r="U471">
        <v>0</v>
      </c>
      <c r="V471">
        <v>454</v>
      </c>
      <c r="W471">
        <v>7</v>
      </c>
      <c r="X471">
        <v>6</v>
      </c>
      <c r="Y471">
        <v>1</v>
      </c>
      <c r="Z471">
        <v>0</v>
      </c>
      <c r="AA471">
        <v>447</v>
      </c>
      <c r="AB471">
        <v>135</v>
      </c>
      <c r="AC471">
        <v>36</v>
      </c>
      <c r="AD471">
        <v>3</v>
      </c>
      <c r="AE471">
        <v>10</v>
      </c>
      <c r="AF471">
        <v>3</v>
      </c>
      <c r="AG471">
        <v>51</v>
      </c>
      <c r="AH471">
        <v>0</v>
      </c>
      <c r="AI471">
        <v>5</v>
      </c>
      <c r="AJ471">
        <v>2</v>
      </c>
      <c r="AK471">
        <v>1</v>
      </c>
      <c r="AL471">
        <v>9</v>
      </c>
      <c r="AM471">
        <v>1</v>
      </c>
      <c r="AN471">
        <v>0</v>
      </c>
      <c r="AO471">
        <v>1</v>
      </c>
      <c r="AP471">
        <v>6</v>
      </c>
      <c r="AQ471">
        <v>0</v>
      </c>
      <c r="AR471">
        <v>1</v>
      </c>
      <c r="AS471">
        <v>0</v>
      </c>
      <c r="AT471">
        <v>5</v>
      </c>
      <c r="AU471">
        <v>0</v>
      </c>
      <c r="AV471">
        <v>1</v>
      </c>
      <c r="AW471">
        <v>135</v>
      </c>
      <c r="AX471">
        <v>106</v>
      </c>
      <c r="AY471">
        <v>27</v>
      </c>
      <c r="AZ471">
        <v>7</v>
      </c>
      <c r="BA471">
        <v>35</v>
      </c>
      <c r="BB471">
        <v>11</v>
      </c>
      <c r="BC471">
        <v>1</v>
      </c>
      <c r="BD471">
        <v>1</v>
      </c>
      <c r="BE471">
        <v>17</v>
      </c>
      <c r="BF471">
        <v>1</v>
      </c>
      <c r="BG471">
        <v>2</v>
      </c>
      <c r="BH471">
        <v>0</v>
      </c>
      <c r="BI471">
        <v>0</v>
      </c>
      <c r="BJ471">
        <v>1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</v>
      </c>
      <c r="BS471">
        <v>106</v>
      </c>
      <c r="BT471">
        <v>13</v>
      </c>
      <c r="BU471">
        <v>2</v>
      </c>
      <c r="BV471">
        <v>2</v>
      </c>
      <c r="BW471">
        <v>1</v>
      </c>
      <c r="BX471">
        <v>3</v>
      </c>
      <c r="BY471">
        <v>1</v>
      </c>
      <c r="BZ471">
        <v>1</v>
      </c>
      <c r="CA471">
        <v>0</v>
      </c>
      <c r="CB471">
        <v>1</v>
      </c>
      <c r="CC471">
        <v>0</v>
      </c>
      <c r="CD471">
        <v>2</v>
      </c>
      <c r="CE471">
        <v>13</v>
      </c>
      <c r="CF471">
        <v>17</v>
      </c>
      <c r="CG471">
        <v>7</v>
      </c>
      <c r="CH471">
        <v>1</v>
      </c>
      <c r="CI471">
        <v>0</v>
      </c>
      <c r="CJ471">
        <v>0</v>
      </c>
      <c r="CK471">
        <v>1</v>
      </c>
      <c r="CL471">
        <v>1</v>
      </c>
      <c r="CM471">
        <v>0</v>
      </c>
      <c r="CN471">
        <v>1</v>
      </c>
      <c r="CO471">
        <v>3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3</v>
      </c>
      <c r="CW471">
        <v>0</v>
      </c>
      <c r="CX471">
        <v>0</v>
      </c>
      <c r="CY471">
        <v>0</v>
      </c>
      <c r="CZ471">
        <v>0</v>
      </c>
      <c r="DA471">
        <v>17</v>
      </c>
      <c r="DB471">
        <v>53</v>
      </c>
      <c r="DC471">
        <v>30</v>
      </c>
      <c r="DD471">
        <v>2</v>
      </c>
      <c r="DE471">
        <v>0</v>
      </c>
      <c r="DF471">
        <v>0</v>
      </c>
      <c r="DG471">
        <v>15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6</v>
      </c>
      <c r="DT471">
        <v>0</v>
      </c>
      <c r="DU471">
        <v>0</v>
      </c>
      <c r="DV471">
        <v>0</v>
      </c>
      <c r="DW471">
        <v>53</v>
      </c>
      <c r="DX471">
        <v>31</v>
      </c>
      <c r="DY471">
        <v>19</v>
      </c>
      <c r="DZ471">
        <v>5</v>
      </c>
      <c r="EA471">
        <v>0</v>
      </c>
      <c r="EB471">
        <v>0</v>
      </c>
      <c r="EC471">
        <v>0</v>
      </c>
      <c r="ED471">
        <v>0</v>
      </c>
      <c r="EE471">
        <v>3</v>
      </c>
      <c r="EF471">
        <v>2</v>
      </c>
      <c r="EG471">
        <v>0</v>
      </c>
      <c r="EH471">
        <v>1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1</v>
      </c>
      <c r="ER471">
        <v>0</v>
      </c>
      <c r="ES471">
        <v>31</v>
      </c>
      <c r="ET471">
        <v>54</v>
      </c>
      <c r="EU471">
        <v>15</v>
      </c>
      <c r="EV471">
        <v>5</v>
      </c>
      <c r="EW471">
        <v>4</v>
      </c>
      <c r="EX471">
        <v>1</v>
      </c>
      <c r="EY471">
        <v>2</v>
      </c>
      <c r="EZ471">
        <v>0</v>
      </c>
      <c r="FA471">
        <v>5</v>
      </c>
      <c r="FB471">
        <v>1</v>
      </c>
      <c r="FC471">
        <v>2</v>
      </c>
      <c r="FD471">
        <v>2</v>
      </c>
      <c r="FE471">
        <v>1</v>
      </c>
      <c r="FF471">
        <v>15</v>
      </c>
      <c r="FG471">
        <v>1</v>
      </c>
      <c r="FH471">
        <v>0</v>
      </c>
      <c r="FI471">
        <v>0</v>
      </c>
      <c r="FJ471">
        <v>0</v>
      </c>
      <c r="FK471">
        <v>54</v>
      </c>
      <c r="FL471">
        <v>36</v>
      </c>
      <c r="FM471">
        <v>17</v>
      </c>
      <c r="FN471">
        <v>1</v>
      </c>
      <c r="FO471">
        <v>5</v>
      </c>
      <c r="FP471">
        <v>3</v>
      </c>
      <c r="FQ471">
        <v>0</v>
      </c>
      <c r="FR471">
        <v>0</v>
      </c>
      <c r="FS471">
        <v>1</v>
      </c>
      <c r="FT471">
        <v>1</v>
      </c>
      <c r="FU471">
        <v>0</v>
      </c>
      <c r="FV471">
        <v>2</v>
      </c>
      <c r="FW471">
        <v>0</v>
      </c>
      <c r="FX471">
        <v>0</v>
      </c>
      <c r="FY471">
        <v>0</v>
      </c>
      <c r="FZ471">
        <v>0</v>
      </c>
      <c r="GA471">
        <v>1</v>
      </c>
      <c r="GB471">
        <v>1</v>
      </c>
      <c r="GC471">
        <v>1</v>
      </c>
      <c r="GD471">
        <v>0</v>
      </c>
      <c r="GE471">
        <v>1</v>
      </c>
      <c r="GF471">
        <v>2</v>
      </c>
      <c r="GG471">
        <v>36</v>
      </c>
      <c r="GH471">
        <v>2</v>
      </c>
      <c r="GI471">
        <v>1</v>
      </c>
      <c r="GJ471">
        <v>1</v>
      </c>
      <c r="GK471">
        <v>0</v>
      </c>
      <c r="GL471">
        <v>0</v>
      </c>
      <c r="GM471">
        <v>0</v>
      </c>
      <c r="GN471">
        <v>0</v>
      </c>
      <c r="GO471">
        <v>0</v>
      </c>
      <c r="GP471" t="s">
        <v>0</v>
      </c>
      <c r="GQ471">
        <v>0</v>
      </c>
      <c r="GR471">
        <v>0</v>
      </c>
      <c r="GS471" t="s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2</v>
      </c>
    </row>
    <row r="472" spans="1:207">
      <c r="A472" t="s">
        <v>393</v>
      </c>
      <c r="B472" t="s">
        <v>385</v>
      </c>
      <c r="C472" t="str">
        <f>"281701"</f>
        <v>281701</v>
      </c>
      <c r="D472" t="s">
        <v>392</v>
      </c>
      <c r="E472">
        <v>20</v>
      </c>
      <c r="F472">
        <v>811</v>
      </c>
      <c r="G472">
        <v>620</v>
      </c>
      <c r="H472">
        <v>246</v>
      </c>
      <c r="I472">
        <v>374</v>
      </c>
      <c r="J472">
        <v>1</v>
      </c>
      <c r="K472">
        <v>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374</v>
      </c>
      <c r="T472">
        <v>0</v>
      </c>
      <c r="U472">
        <v>0</v>
      </c>
      <c r="V472">
        <v>374</v>
      </c>
      <c r="W472">
        <v>10</v>
      </c>
      <c r="X472">
        <v>7</v>
      </c>
      <c r="Y472">
        <v>3</v>
      </c>
      <c r="Z472">
        <v>0</v>
      </c>
      <c r="AA472">
        <v>364</v>
      </c>
      <c r="AB472">
        <v>122</v>
      </c>
      <c r="AC472">
        <v>31</v>
      </c>
      <c r="AD472">
        <v>5</v>
      </c>
      <c r="AE472">
        <v>1</v>
      </c>
      <c r="AF472">
        <v>2</v>
      </c>
      <c r="AG472">
        <v>51</v>
      </c>
      <c r="AH472">
        <v>4</v>
      </c>
      <c r="AI472">
        <v>3</v>
      </c>
      <c r="AJ472">
        <v>2</v>
      </c>
      <c r="AK472">
        <v>1</v>
      </c>
      <c r="AL472">
        <v>3</v>
      </c>
      <c r="AM472">
        <v>2</v>
      </c>
      <c r="AN472">
        <v>0</v>
      </c>
      <c r="AO472">
        <v>1</v>
      </c>
      <c r="AP472">
        <v>0</v>
      </c>
      <c r="AQ472">
        <v>3</v>
      </c>
      <c r="AR472">
        <v>3</v>
      </c>
      <c r="AS472">
        <v>1</v>
      </c>
      <c r="AT472">
        <v>6</v>
      </c>
      <c r="AU472">
        <v>1</v>
      </c>
      <c r="AV472">
        <v>2</v>
      </c>
      <c r="AW472">
        <v>122</v>
      </c>
      <c r="AX472">
        <v>84</v>
      </c>
      <c r="AY472">
        <v>19</v>
      </c>
      <c r="AZ472">
        <v>9</v>
      </c>
      <c r="BA472">
        <v>26</v>
      </c>
      <c r="BB472">
        <v>15</v>
      </c>
      <c r="BC472">
        <v>0</v>
      </c>
      <c r="BD472">
        <v>0</v>
      </c>
      <c r="BE472">
        <v>6</v>
      </c>
      <c r="BF472">
        <v>2</v>
      </c>
      <c r="BG472">
        <v>1</v>
      </c>
      <c r="BH472">
        <v>2</v>
      </c>
      <c r="BI472">
        <v>1</v>
      </c>
      <c r="BJ472">
        <v>2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1</v>
      </c>
      <c r="BQ472">
        <v>0</v>
      </c>
      <c r="BR472">
        <v>0</v>
      </c>
      <c r="BS472">
        <v>84</v>
      </c>
      <c r="BT472">
        <v>21</v>
      </c>
      <c r="BU472">
        <v>10</v>
      </c>
      <c r="BV472">
        <v>6</v>
      </c>
      <c r="BW472">
        <v>1</v>
      </c>
      <c r="BX472">
        <v>0</v>
      </c>
      <c r="BY472">
        <v>1</v>
      </c>
      <c r="BZ472">
        <v>1</v>
      </c>
      <c r="CA472">
        <v>1</v>
      </c>
      <c r="CB472">
        <v>1</v>
      </c>
      <c r="CC472">
        <v>0</v>
      </c>
      <c r="CD472">
        <v>0</v>
      </c>
      <c r="CE472">
        <v>21</v>
      </c>
      <c r="CF472">
        <v>20</v>
      </c>
      <c r="CG472">
        <v>9</v>
      </c>
      <c r="CH472">
        <v>1</v>
      </c>
      <c r="CI472">
        <v>1</v>
      </c>
      <c r="CJ472">
        <v>0</v>
      </c>
      <c r="CK472">
        <v>0</v>
      </c>
      <c r="CL472">
        <v>3</v>
      </c>
      <c r="CM472">
        <v>1</v>
      </c>
      <c r="CN472">
        <v>0</v>
      </c>
      <c r="CO472">
        <v>1</v>
      </c>
      <c r="CP472">
        <v>0</v>
      </c>
      <c r="CQ472">
        <v>0</v>
      </c>
      <c r="CR472">
        <v>0</v>
      </c>
      <c r="CS472">
        <v>0</v>
      </c>
      <c r="CT472">
        <v>2</v>
      </c>
      <c r="CU472">
        <v>0</v>
      </c>
      <c r="CV472">
        <v>0</v>
      </c>
      <c r="CW472">
        <v>1</v>
      </c>
      <c r="CX472">
        <v>0</v>
      </c>
      <c r="CY472">
        <v>0</v>
      </c>
      <c r="CZ472">
        <v>1</v>
      </c>
      <c r="DA472">
        <v>20</v>
      </c>
      <c r="DB472">
        <v>27</v>
      </c>
      <c r="DC472">
        <v>7</v>
      </c>
      <c r="DD472">
        <v>3</v>
      </c>
      <c r="DE472">
        <v>1</v>
      </c>
      <c r="DF472">
        <v>0</v>
      </c>
      <c r="DG472">
        <v>5</v>
      </c>
      <c r="DH472">
        <v>0</v>
      </c>
      <c r="DI472">
        <v>0</v>
      </c>
      <c r="DJ472">
        <v>1</v>
      </c>
      <c r="DK472">
        <v>0</v>
      </c>
      <c r="DL472">
        <v>1</v>
      </c>
      <c r="DM472">
        <v>1</v>
      </c>
      <c r="DN472">
        <v>0</v>
      </c>
      <c r="DO472">
        <v>0</v>
      </c>
      <c r="DP472">
        <v>1</v>
      </c>
      <c r="DQ472">
        <v>0</v>
      </c>
      <c r="DR472">
        <v>0</v>
      </c>
      <c r="DS472">
        <v>5</v>
      </c>
      <c r="DT472">
        <v>0</v>
      </c>
      <c r="DU472">
        <v>2</v>
      </c>
      <c r="DV472">
        <v>0</v>
      </c>
      <c r="DW472">
        <v>27</v>
      </c>
      <c r="DX472">
        <v>40</v>
      </c>
      <c r="DY472">
        <v>31</v>
      </c>
      <c r="DZ472">
        <v>3</v>
      </c>
      <c r="EA472">
        <v>1</v>
      </c>
      <c r="EB472">
        <v>0</v>
      </c>
      <c r="EC472">
        <v>2</v>
      </c>
      <c r="ED472">
        <v>0</v>
      </c>
      <c r="EE472">
        <v>3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40</v>
      </c>
      <c r="ET472">
        <v>37</v>
      </c>
      <c r="EU472">
        <v>3</v>
      </c>
      <c r="EV472">
        <v>2</v>
      </c>
      <c r="EW472">
        <v>3</v>
      </c>
      <c r="EX472">
        <v>3</v>
      </c>
      <c r="EY472">
        <v>5</v>
      </c>
      <c r="EZ472">
        <v>0</v>
      </c>
      <c r="FA472">
        <v>1</v>
      </c>
      <c r="FB472">
        <v>0</v>
      </c>
      <c r="FC472">
        <v>2</v>
      </c>
      <c r="FD472">
        <v>6</v>
      </c>
      <c r="FE472">
        <v>0</v>
      </c>
      <c r="FF472">
        <v>11</v>
      </c>
      <c r="FG472">
        <v>1</v>
      </c>
      <c r="FH472">
        <v>0</v>
      </c>
      <c r="FI472">
        <v>0</v>
      </c>
      <c r="FJ472">
        <v>0</v>
      </c>
      <c r="FK472">
        <v>37</v>
      </c>
      <c r="FL472">
        <v>10</v>
      </c>
      <c r="FM472">
        <v>5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1</v>
      </c>
      <c r="FT472">
        <v>1</v>
      </c>
      <c r="FU472">
        <v>0</v>
      </c>
      <c r="FV472">
        <v>1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1</v>
      </c>
      <c r="GE472">
        <v>0</v>
      </c>
      <c r="GF472">
        <v>1</v>
      </c>
      <c r="GG472">
        <v>10</v>
      </c>
      <c r="GH472">
        <v>3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1</v>
      </c>
      <c r="GP472" t="s">
        <v>0</v>
      </c>
      <c r="GQ472">
        <v>1</v>
      </c>
      <c r="GR472">
        <v>1</v>
      </c>
      <c r="GS472" t="s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3</v>
      </c>
    </row>
    <row r="473" spans="1:207">
      <c r="A473" t="s">
        <v>391</v>
      </c>
      <c r="B473" t="s">
        <v>385</v>
      </c>
      <c r="C473" t="str">
        <f>"281701"</f>
        <v>281701</v>
      </c>
      <c r="D473" t="s">
        <v>390</v>
      </c>
      <c r="E473">
        <v>21</v>
      </c>
      <c r="F473">
        <v>1185</v>
      </c>
      <c r="G473">
        <v>870</v>
      </c>
      <c r="H473">
        <v>331</v>
      </c>
      <c r="I473">
        <v>539</v>
      </c>
      <c r="J473">
        <v>0</v>
      </c>
      <c r="K473">
        <v>15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539</v>
      </c>
      <c r="T473">
        <v>0</v>
      </c>
      <c r="U473">
        <v>0</v>
      </c>
      <c r="V473">
        <v>539</v>
      </c>
      <c r="W473">
        <v>11</v>
      </c>
      <c r="X473">
        <v>8</v>
      </c>
      <c r="Y473">
        <v>3</v>
      </c>
      <c r="Z473">
        <v>0</v>
      </c>
      <c r="AA473">
        <v>528</v>
      </c>
      <c r="AB473">
        <v>154</v>
      </c>
      <c r="AC473">
        <v>29</v>
      </c>
      <c r="AD473">
        <v>4</v>
      </c>
      <c r="AE473">
        <v>5</v>
      </c>
      <c r="AF473">
        <v>1</v>
      </c>
      <c r="AG473">
        <v>90</v>
      </c>
      <c r="AH473">
        <v>1</v>
      </c>
      <c r="AI473">
        <v>2</v>
      </c>
      <c r="AJ473">
        <v>0</v>
      </c>
      <c r="AK473">
        <v>2</v>
      </c>
      <c r="AL473">
        <v>3</v>
      </c>
      <c r="AM473">
        <v>2</v>
      </c>
      <c r="AN473">
        <v>0</v>
      </c>
      <c r="AO473">
        <v>0</v>
      </c>
      <c r="AP473">
        <v>0</v>
      </c>
      <c r="AQ473">
        <v>4</v>
      </c>
      <c r="AR473">
        <v>1</v>
      </c>
      <c r="AS473">
        <v>1</v>
      </c>
      <c r="AT473">
        <v>2</v>
      </c>
      <c r="AU473">
        <v>1</v>
      </c>
      <c r="AV473">
        <v>6</v>
      </c>
      <c r="AW473">
        <v>154</v>
      </c>
      <c r="AX473">
        <v>133</v>
      </c>
      <c r="AY473">
        <v>27</v>
      </c>
      <c r="AZ473">
        <v>14</v>
      </c>
      <c r="BA473">
        <v>31</v>
      </c>
      <c r="BB473">
        <v>23</v>
      </c>
      <c r="BC473">
        <v>3</v>
      </c>
      <c r="BD473">
        <v>0</v>
      </c>
      <c r="BE473">
        <v>24</v>
      </c>
      <c r="BF473">
        <v>3</v>
      </c>
      <c r="BG473">
        <v>1</v>
      </c>
      <c r="BH473">
        <v>0</v>
      </c>
      <c r="BI473">
        <v>1</v>
      </c>
      <c r="BJ473">
        <v>3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1</v>
      </c>
      <c r="BQ473">
        <v>0</v>
      </c>
      <c r="BR473">
        <v>1</v>
      </c>
      <c r="BS473">
        <v>133</v>
      </c>
      <c r="BT473">
        <v>17</v>
      </c>
      <c r="BU473">
        <v>9</v>
      </c>
      <c r="BV473">
        <v>0</v>
      </c>
      <c r="BW473">
        <v>2</v>
      </c>
      <c r="BX473">
        <v>2</v>
      </c>
      <c r="BY473">
        <v>0</v>
      </c>
      <c r="BZ473">
        <v>0</v>
      </c>
      <c r="CA473">
        <v>0</v>
      </c>
      <c r="CB473">
        <v>1</v>
      </c>
      <c r="CC473">
        <v>1</v>
      </c>
      <c r="CD473">
        <v>2</v>
      </c>
      <c r="CE473">
        <v>17</v>
      </c>
      <c r="CF473">
        <v>20</v>
      </c>
      <c r="CG473">
        <v>7</v>
      </c>
      <c r="CH473">
        <v>0</v>
      </c>
      <c r="CI473">
        <v>1</v>
      </c>
      <c r="CJ473">
        <v>2</v>
      </c>
      <c r="CK473">
        <v>0</v>
      </c>
      <c r="CL473">
        <v>3</v>
      </c>
      <c r="CM473">
        <v>0</v>
      </c>
      <c r="CN473">
        <v>0</v>
      </c>
      <c r="CO473">
        <v>0</v>
      </c>
      <c r="CP473">
        <v>1</v>
      </c>
      <c r="CQ473">
        <v>0</v>
      </c>
      <c r="CR473">
        <v>0</v>
      </c>
      <c r="CS473">
        <v>0</v>
      </c>
      <c r="CT473">
        <v>4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2</v>
      </c>
      <c r="DA473">
        <v>20</v>
      </c>
      <c r="DB473">
        <v>42</v>
      </c>
      <c r="DC473">
        <v>7</v>
      </c>
      <c r="DD473">
        <v>0</v>
      </c>
      <c r="DE473">
        <v>0</v>
      </c>
      <c r="DF473">
        <v>2</v>
      </c>
      <c r="DG473">
        <v>17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15</v>
      </c>
      <c r="DT473">
        <v>0</v>
      </c>
      <c r="DU473">
        <v>0</v>
      </c>
      <c r="DV473">
        <v>1</v>
      </c>
      <c r="DW473">
        <v>42</v>
      </c>
      <c r="DX473">
        <v>72</v>
      </c>
      <c r="DY473">
        <v>50</v>
      </c>
      <c r="DZ473">
        <v>5</v>
      </c>
      <c r="EA473">
        <v>1</v>
      </c>
      <c r="EB473">
        <v>1</v>
      </c>
      <c r="EC473">
        <v>2</v>
      </c>
      <c r="ED473">
        <v>0</v>
      </c>
      <c r="EE473">
        <v>5</v>
      </c>
      <c r="EF473">
        <v>1</v>
      </c>
      <c r="EG473">
        <v>0</v>
      </c>
      <c r="EH473">
        <v>0</v>
      </c>
      <c r="EI473">
        <v>0</v>
      </c>
      <c r="EJ473">
        <v>0</v>
      </c>
      <c r="EK473">
        <v>1</v>
      </c>
      <c r="EL473">
        <v>0</v>
      </c>
      <c r="EM473">
        <v>1</v>
      </c>
      <c r="EN473">
        <v>0</v>
      </c>
      <c r="EO473">
        <v>0</v>
      </c>
      <c r="EP473">
        <v>1</v>
      </c>
      <c r="EQ473">
        <v>1</v>
      </c>
      <c r="ER473">
        <v>3</v>
      </c>
      <c r="ES473">
        <v>72</v>
      </c>
      <c r="ET473">
        <v>49</v>
      </c>
      <c r="EU473">
        <v>8</v>
      </c>
      <c r="EV473">
        <v>3</v>
      </c>
      <c r="EW473">
        <v>0</v>
      </c>
      <c r="EX473">
        <v>1</v>
      </c>
      <c r="EY473">
        <v>6</v>
      </c>
      <c r="EZ473">
        <v>1</v>
      </c>
      <c r="FA473">
        <v>5</v>
      </c>
      <c r="FB473">
        <v>1</v>
      </c>
      <c r="FC473">
        <v>2</v>
      </c>
      <c r="FD473">
        <v>5</v>
      </c>
      <c r="FE473">
        <v>1</v>
      </c>
      <c r="FF473">
        <v>13</v>
      </c>
      <c r="FG473">
        <v>2</v>
      </c>
      <c r="FH473">
        <v>0</v>
      </c>
      <c r="FI473">
        <v>0</v>
      </c>
      <c r="FJ473">
        <v>1</v>
      </c>
      <c r="FK473">
        <v>49</v>
      </c>
      <c r="FL473">
        <v>38</v>
      </c>
      <c r="FM473">
        <v>14</v>
      </c>
      <c r="FN473">
        <v>2</v>
      </c>
      <c r="FO473">
        <v>6</v>
      </c>
      <c r="FP473">
        <v>0</v>
      </c>
      <c r="FQ473">
        <v>2</v>
      </c>
      <c r="FR473">
        <v>1</v>
      </c>
      <c r="FS473">
        <v>2</v>
      </c>
      <c r="FT473">
        <v>0</v>
      </c>
      <c r="FU473">
        <v>0</v>
      </c>
      <c r="FV473">
        <v>3</v>
      </c>
      <c r="FW473">
        <v>0</v>
      </c>
      <c r="FX473">
        <v>0</v>
      </c>
      <c r="FY473">
        <v>0</v>
      </c>
      <c r="FZ473">
        <v>0</v>
      </c>
      <c r="GA473">
        <v>2</v>
      </c>
      <c r="GB473">
        <v>1</v>
      </c>
      <c r="GC473">
        <v>0</v>
      </c>
      <c r="GD473">
        <v>0</v>
      </c>
      <c r="GE473">
        <v>0</v>
      </c>
      <c r="GF473">
        <v>5</v>
      </c>
      <c r="GG473">
        <v>38</v>
      </c>
      <c r="GH473">
        <v>3</v>
      </c>
      <c r="GI473">
        <v>1</v>
      </c>
      <c r="GJ473">
        <v>1</v>
      </c>
      <c r="GK473">
        <v>0</v>
      </c>
      <c r="GL473">
        <v>0</v>
      </c>
      <c r="GM473">
        <v>0</v>
      </c>
      <c r="GN473">
        <v>0</v>
      </c>
      <c r="GO473">
        <v>0</v>
      </c>
      <c r="GP473" t="s">
        <v>0</v>
      </c>
      <c r="GQ473">
        <v>0</v>
      </c>
      <c r="GR473">
        <v>1</v>
      </c>
      <c r="GS473" t="s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3</v>
      </c>
    </row>
    <row r="474" spans="1:207">
      <c r="A474" t="s">
        <v>389</v>
      </c>
      <c r="B474" t="s">
        <v>385</v>
      </c>
      <c r="C474" t="str">
        <f>"281701"</f>
        <v>281701</v>
      </c>
      <c r="D474" t="s">
        <v>8</v>
      </c>
      <c r="E474">
        <v>22</v>
      </c>
      <c r="F474">
        <v>105</v>
      </c>
      <c r="G474">
        <v>98</v>
      </c>
      <c r="H474">
        <v>62</v>
      </c>
      <c r="I474">
        <v>36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36</v>
      </c>
      <c r="T474">
        <v>0</v>
      </c>
      <c r="U474">
        <v>0</v>
      </c>
      <c r="V474">
        <v>36</v>
      </c>
      <c r="W474">
        <v>4</v>
      </c>
      <c r="X474">
        <v>2</v>
      </c>
      <c r="Y474">
        <v>2</v>
      </c>
      <c r="Z474">
        <v>0</v>
      </c>
      <c r="AA474">
        <v>32</v>
      </c>
      <c r="AB474">
        <v>20</v>
      </c>
      <c r="AC474">
        <v>1</v>
      </c>
      <c r="AD474">
        <v>0</v>
      </c>
      <c r="AE474">
        <v>3</v>
      </c>
      <c r="AF474">
        <v>0</v>
      </c>
      <c r="AG474">
        <v>10</v>
      </c>
      <c r="AH474">
        <v>1</v>
      </c>
      <c r="AI474">
        <v>1</v>
      </c>
      <c r="AJ474">
        <v>0</v>
      </c>
      <c r="AK474">
        <v>0</v>
      </c>
      <c r="AL474">
        <v>1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2</v>
      </c>
      <c r="AU474">
        <v>0</v>
      </c>
      <c r="AV474">
        <v>0</v>
      </c>
      <c r="AW474">
        <v>20</v>
      </c>
      <c r="AX474">
        <v>3</v>
      </c>
      <c r="AY474">
        <v>1</v>
      </c>
      <c r="AZ474">
        <v>2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3</v>
      </c>
      <c r="BT474">
        <v>2</v>
      </c>
      <c r="BU474">
        <v>1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1</v>
      </c>
      <c r="CD474">
        <v>0</v>
      </c>
      <c r="CE474">
        <v>2</v>
      </c>
      <c r="CF474">
        <v>3</v>
      </c>
      <c r="CG474">
        <v>0</v>
      </c>
      <c r="CH474">
        <v>1</v>
      </c>
      <c r="CI474">
        <v>0</v>
      </c>
      <c r="CJ474">
        <v>0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1</v>
      </c>
      <c r="CZ474">
        <v>0</v>
      </c>
      <c r="DA474">
        <v>3</v>
      </c>
      <c r="DB474">
        <v>2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1</v>
      </c>
      <c r="DL474">
        <v>0</v>
      </c>
      <c r="DM474">
        <v>1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2</v>
      </c>
      <c r="DX474">
        <v>1</v>
      </c>
      <c r="DY474">
        <v>1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1</v>
      </c>
      <c r="ET474">
        <v>1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1</v>
      </c>
      <c r="FJ474">
        <v>0</v>
      </c>
      <c r="FK474">
        <v>1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 t="s">
        <v>0</v>
      </c>
      <c r="GQ474">
        <v>0</v>
      </c>
      <c r="GR474">
        <v>0</v>
      </c>
      <c r="GS474" t="s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</row>
    <row r="475" spans="1:207">
      <c r="A475" t="s">
        <v>388</v>
      </c>
      <c r="B475" t="s">
        <v>385</v>
      </c>
      <c r="C475" t="str">
        <f>"281701"</f>
        <v>281701</v>
      </c>
      <c r="D475" t="s">
        <v>387</v>
      </c>
      <c r="E475">
        <v>23</v>
      </c>
      <c r="F475">
        <v>76</v>
      </c>
      <c r="G475">
        <v>125</v>
      </c>
      <c r="H475">
        <v>94</v>
      </c>
      <c r="I475">
        <v>31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31</v>
      </c>
      <c r="T475">
        <v>0</v>
      </c>
      <c r="U475">
        <v>0</v>
      </c>
      <c r="V475">
        <v>31</v>
      </c>
      <c r="W475">
        <v>2</v>
      </c>
      <c r="X475">
        <v>2</v>
      </c>
      <c r="Y475">
        <v>0</v>
      </c>
      <c r="Z475">
        <v>0</v>
      </c>
      <c r="AA475">
        <v>29</v>
      </c>
      <c r="AB475">
        <v>16</v>
      </c>
      <c r="AC475">
        <v>3</v>
      </c>
      <c r="AD475">
        <v>1</v>
      </c>
      <c r="AE475">
        <v>2</v>
      </c>
      <c r="AF475">
        <v>1</v>
      </c>
      <c r="AG475">
        <v>7</v>
      </c>
      <c r="AH475">
        <v>0</v>
      </c>
      <c r="AI475">
        <v>1</v>
      </c>
      <c r="AJ475">
        <v>0</v>
      </c>
      <c r="AK475">
        <v>0</v>
      </c>
      <c r="AL475">
        <v>1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16</v>
      </c>
      <c r="AX475">
        <v>4</v>
      </c>
      <c r="AY475">
        <v>0</v>
      </c>
      <c r="AZ475">
        <v>0</v>
      </c>
      <c r="BA475">
        <v>1</v>
      </c>
      <c r="BB475">
        <v>1</v>
      </c>
      <c r="BC475">
        <v>1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4</v>
      </c>
      <c r="BT475">
        <v>1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1</v>
      </c>
      <c r="CB475">
        <v>0</v>
      </c>
      <c r="CC475">
        <v>0</v>
      </c>
      <c r="CD475">
        <v>0</v>
      </c>
      <c r="CE475">
        <v>1</v>
      </c>
      <c r="CF475">
        <v>1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1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1</v>
      </c>
      <c r="DB475">
        <v>3</v>
      </c>
      <c r="DC475">
        <v>1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1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1</v>
      </c>
      <c r="DT475">
        <v>0</v>
      </c>
      <c r="DU475">
        <v>0</v>
      </c>
      <c r="DV475">
        <v>0</v>
      </c>
      <c r="DW475">
        <v>3</v>
      </c>
      <c r="DX475">
        <v>1</v>
      </c>
      <c r="DY475">
        <v>0</v>
      </c>
      <c r="DZ475">
        <v>0</v>
      </c>
      <c r="EA475">
        <v>0</v>
      </c>
      <c r="EB475">
        <v>0</v>
      </c>
      <c r="EC475">
        <v>1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1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1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1</v>
      </c>
      <c r="GF475">
        <v>0</v>
      </c>
      <c r="GG475">
        <v>1</v>
      </c>
      <c r="GH475">
        <v>2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 t="s">
        <v>0</v>
      </c>
      <c r="GQ475">
        <v>0</v>
      </c>
      <c r="GR475">
        <v>1</v>
      </c>
      <c r="GS475" t="s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1</v>
      </c>
    </row>
    <row r="476" spans="1:207">
      <c r="A476" t="s">
        <v>386</v>
      </c>
      <c r="B476" t="s">
        <v>385</v>
      </c>
      <c r="C476" t="str">
        <f>"281701"</f>
        <v>281701</v>
      </c>
      <c r="D476" t="s">
        <v>4</v>
      </c>
      <c r="E476">
        <v>24</v>
      </c>
      <c r="F476">
        <v>116</v>
      </c>
      <c r="G476">
        <v>156</v>
      </c>
      <c r="H476">
        <v>84</v>
      </c>
      <c r="I476">
        <v>72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72</v>
      </c>
      <c r="T476">
        <v>0</v>
      </c>
      <c r="U476">
        <v>0</v>
      </c>
      <c r="V476">
        <v>72</v>
      </c>
      <c r="W476">
        <v>19</v>
      </c>
      <c r="X476">
        <v>16</v>
      </c>
      <c r="Y476">
        <v>3</v>
      </c>
      <c r="Z476">
        <v>0</v>
      </c>
      <c r="AA476">
        <v>53</v>
      </c>
      <c r="AB476">
        <v>7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0</v>
      </c>
      <c r="AN476">
        <v>0</v>
      </c>
      <c r="AO476">
        <v>0</v>
      </c>
      <c r="AP476">
        <v>1</v>
      </c>
      <c r="AQ476">
        <v>0</v>
      </c>
      <c r="AR476">
        <v>1</v>
      </c>
      <c r="AS476">
        <v>2</v>
      </c>
      <c r="AT476">
        <v>0</v>
      </c>
      <c r="AU476">
        <v>0</v>
      </c>
      <c r="AV476">
        <v>0</v>
      </c>
      <c r="AW476">
        <v>7</v>
      </c>
      <c r="AX476">
        <v>23</v>
      </c>
      <c r="AY476">
        <v>4</v>
      </c>
      <c r="AZ476">
        <v>2</v>
      </c>
      <c r="BA476">
        <v>5</v>
      </c>
      <c r="BB476">
        <v>3</v>
      </c>
      <c r="BC476">
        <v>1</v>
      </c>
      <c r="BD476">
        <v>1</v>
      </c>
      <c r="BE476">
        <v>0</v>
      </c>
      <c r="BF476">
        <v>1</v>
      </c>
      <c r="BG476">
        <v>1</v>
      </c>
      <c r="BH476">
        <v>0</v>
      </c>
      <c r="BI476">
        <v>1</v>
      </c>
      <c r="BJ476">
        <v>1</v>
      </c>
      <c r="BK476">
        <v>0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>
        <v>2</v>
      </c>
      <c r="BS476">
        <v>23</v>
      </c>
      <c r="BT476">
        <v>1</v>
      </c>
      <c r="BU476">
        <v>0</v>
      </c>
      <c r="BV476">
        <v>0</v>
      </c>
      <c r="BW476">
        <v>1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1</v>
      </c>
      <c r="CF476">
        <v>5</v>
      </c>
      <c r="CG476">
        <v>0</v>
      </c>
      <c r="CH476">
        <v>1</v>
      </c>
      <c r="CI476">
        <v>0</v>
      </c>
      <c r="CJ476">
        <v>0</v>
      </c>
      <c r="CK476">
        <v>0</v>
      </c>
      <c r="CL476">
        <v>1</v>
      </c>
      <c r="CM476">
        <v>1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1</v>
      </c>
      <c r="CU476">
        <v>0</v>
      </c>
      <c r="CV476">
        <v>1</v>
      </c>
      <c r="CW476">
        <v>0</v>
      </c>
      <c r="CX476">
        <v>0</v>
      </c>
      <c r="CY476">
        <v>0</v>
      </c>
      <c r="CZ476">
        <v>0</v>
      </c>
      <c r="DA476">
        <v>5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4</v>
      </c>
      <c r="DY476">
        <v>2</v>
      </c>
      <c r="DZ476">
        <v>0</v>
      </c>
      <c r="EA476">
        <v>0</v>
      </c>
      <c r="EB476">
        <v>1</v>
      </c>
      <c r="EC476">
        <v>0</v>
      </c>
      <c r="ED476">
        <v>0</v>
      </c>
      <c r="EE476">
        <v>0</v>
      </c>
      <c r="EF476">
        <v>1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4</v>
      </c>
      <c r="ET476">
        <v>11</v>
      </c>
      <c r="EU476">
        <v>3</v>
      </c>
      <c r="EV476">
        <v>1</v>
      </c>
      <c r="EW476">
        <v>0</v>
      </c>
      <c r="EX476">
        <v>0</v>
      </c>
      <c r="EY476">
        <v>1</v>
      </c>
      <c r="EZ476">
        <v>1</v>
      </c>
      <c r="FA476">
        <v>1</v>
      </c>
      <c r="FB476">
        <v>0</v>
      </c>
      <c r="FC476">
        <v>0</v>
      </c>
      <c r="FD476">
        <v>2</v>
      </c>
      <c r="FE476">
        <v>0</v>
      </c>
      <c r="FF476">
        <v>1</v>
      </c>
      <c r="FG476">
        <v>0</v>
      </c>
      <c r="FH476">
        <v>0</v>
      </c>
      <c r="FI476">
        <v>1</v>
      </c>
      <c r="FJ476">
        <v>0</v>
      </c>
      <c r="FK476">
        <v>11</v>
      </c>
      <c r="FL476">
        <v>1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1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1</v>
      </c>
      <c r="GH476">
        <v>1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 t="s">
        <v>0</v>
      </c>
      <c r="GQ476">
        <v>0</v>
      </c>
      <c r="GR476">
        <v>0</v>
      </c>
      <c r="GS476" t="s">
        <v>0</v>
      </c>
      <c r="GT476">
        <v>0</v>
      </c>
      <c r="GU476">
        <v>0</v>
      </c>
      <c r="GV476">
        <v>0</v>
      </c>
      <c r="GW476">
        <v>1</v>
      </c>
      <c r="GX476">
        <v>0</v>
      </c>
      <c r="GY476">
        <v>1</v>
      </c>
    </row>
    <row r="477" spans="1:207">
      <c r="A477" t="s">
        <v>384</v>
      </c>
      <c r="B477" t="s">
        <v>373</v>
      </c>
      <c r="C477" t="str">
        <f>"281702"</f>
        <v>281702</v>
      </c>
      <c r="D477" t="s">
        <v>383</v>
      </c>
      <c r="E477">
        <v>1</v>
      </c>
      <c r="F477">
        <v>284</v>
      </c>
      <c r="G477">
        <v>220</v>
      </c>
      <c r="H477">
        <v>135</v>
      </c>
      <c r="I477">
        <v>85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85</v>
      </c>
      <c r="T477">
        <v>0</v>
      </c>
      <c r="U477">
        <v>0</v>
      </c>
      <c r="V477">
        <v>85</v>
      </c>
      <c r="W477">
        <v>0</v>
      </c>
      <c r="X477">
        <v>0</v>
      </c>
      <c r="Y477">
        <v>0</v>
      </c>
      <c r="Z477">
        <v>0</v>
      </c>
      <c r="AA477">
        <v>85</v>
      </c>
      <c r="AB477">
        <v>32</v>
      </c>
      <c r="AC477">
        <v>20</v>
      </c>
      <c r="AD477">
        <v>0</v>
      </c>
      <c r="AE477">
        <v>0</v>
      </c>
      <c r="AF477">
        <v>2</v>
      </c>
      <c r="AG477">
        <v>7</v>
      </c>
      <c r="AH477">
        <v>2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32</v>
      </c>
      <c r="AX477">
        <v>10</v>
      </c>
      <c r="AY477">
        <v>2</v>
      </c>
      <c r="AZ477">
        <v>3</v>
      </c>
      <c r="BA477">
        <v>1</v>
      </c>
      <c r="BB477">
        <v>3</v>
      </c>
      <c r="BC477">
        <v>0</v>
      </c>
      <c r="BD477">
        <v>0</v>
      </c>
      <c r="BE477">
        <v>0</v>
      </c>
      <c r="BF477">
        <v>0</v>
      </c>
      <c r="BG477">
        <v>1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10</v>
      </c>
      <c r="BT477">
        <v>3</v>
      </c>
      <c r="BU477">
        <v>0</v>
      </c>
      <c r="BV477">
        <v>2</v>
      </c>
      <c r="BW477">
        <v>0</v>
      </c>
      <c r="BX477">
        <v>0</v>
      </c>
      <c r="BY477">
        <v>1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3</v>
      </c>
      <c r="CF477">
        <v>2</v>
      </c>
      <c r="CG477">
        <v>1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2</v>
      </c>
      <c r="DB477">
        <v>21</v>
      </c>
      <c r="DC477">
        <v>3</v>
      </c>
      <c r="DD477">
        <v>0</v>
      </c>
      <c r="DE477">
        <v>1</v>
      </c>
      <c r="DF477">
        <v>0</v>
      </c>
      <c r="DG477">
        <v>16</v>
      </c>
      <c r="DH477">
        <v>1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21</v>
      </c>
      <c r="DX477">
        <v>8</v>
      </c>
      <c r="DY477">
        <v>2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6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8</v>
      </c>
      <c r="ET477">
        <v>6</v>
      </c>
      <c r="EU477">
        <v>2</v>
      </c>
      <c r="EV477">
        <v>0</v>
      </c>
      <c r="EW477">
        <v>1</v>
      </c>
      <c r="EX477">
        <v>0</v>
      </c>
      <c r="EY477">
        <v>2</v>
      </c>
      <c r="EZ477">
        <v>0</v>
      </c>
      <c r="FA477">
        <v>0</v>
      </c>
      <c r="FB477">
        <v>0</v>
      </c>
      <c r="FC477">
        <v>0</v>
      </c>
      <c r="FD477">
        <v>1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6</v>
      </c>
      <c r="FL477">
        <v>3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2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1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3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 t="s">
        <v>0</v>
      </c>
      <c r="GQ477">
        <v>0</v>
      </c>
      <c r="GR477">
        <v>0</v>
      </c>
      <c r="GS477" t="s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</row>
    <row r="478" spans="1:207">
      <c r="A478" t="s">
        <v>382</v>
      </c>
      <c r="B478" t="s">
        <v>373</v>
      </c>
      <c r="C478" t="str">
        <f>"281702"</f>
        <v>281702</v>
      </c>
      <c r="D478" t="s">
        <v>381</v>
      </c>
      <c r="E478">
        <v>2</v>
      </c>
      <c r="F478">
        <v>1385</v>
      </c>
      <c r="G478">
        <v>1050</v>
      </c>
      <c r="H478">
        <v>643</v>
      </c>
      <c r="I478">
        <v>407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407</v>
      </c>
      <c r="T478">
        <v>0</v>
      </c>
      <c r="U478">
        <v>0</v>
      </c>
      <c r="V478">
        <v>407</v>
      </c>
      <c r="W478">
        <v>41</v>
      </c>
      <c r="X478">
        <v>28</v>
      </c>
      <c r="Y478">
        <v>13</v>
      </c>
      <c r="Z478">
        <v>0</v>
      </c>
      <c r="AA478">
        <v>366</v>
      </c>
      <c r="AB478">
        <v>94</v>
      </c>
      <c r="AC478">
        <v>38</v>
      </c>
      <c r="AD478">
        <v>2</v>
      </c>
      <c r="AE478">
        <v>3</v>
      </c>
      <c r="AF478">
        <v>5</v>
      </c>
      <c r="AG478">
        <v>26</v>
      </c>
      <c r="AH478">
        <v>4</v>
      </c>
      <c r="AI478">
        <v>3</v>
      </c>
      <c r="AJ478">
        <v>0</v>
      </c>
      <c r="AK478">
        <v>1</v>
      </c>
      <c r="AL478">
        <v>1</v>
      </c>
      <c r="AM478">
        <v>2</v>
      </c>
      <c r="AN478">
        <v>0</v>
      </c>
      <c r="AO478">
        <v>1</v>
      </c>
      <c r="AP478">
        <v>1</v>
      </c>
      <c r="AQ478">
        <v>4</v>
      </c>
      <c r="AR478">
        <v>0</v>
      </c>
      <c r="AS478">
        <v>0</v>
      </c>
      <c r="AT478">
        <v>0</v>
      </c>
      <c r="AU478">
        <v>1</v>
      </c>
      <c r="AV478">
        <v>2</v>
      </c>
      <c r="AW478">
        <v>94</v>
      </c>
      <c r="AX478">
        <v>73</v>
      </c>
      <c r="AY478">
        <v>20</v>
      </c>
      <c r="AZ478">
        <v>7</v>
      </c>
      <c r="BA478">
        <v>10</v>
      </c>
      <c r="BB478">
        <v>24</v>
      </c>
      <c r="BC478">
        <v>0</v>
      </c>
      <c r="BD478">
        <v>2</v>
      </c>
      <c r="BE478">
        <v>1</v>
      </c>
      <c r="BF478">
        <v>0</v>
      </c>
      <c r="BG478">
        <v>1</v>
      </c>
      <c r="BH478">
        <v>0</v>
      </c>
      <c r="BI478">
        <v>1</v>
      </c>
      <c r="BJ478">
        <v>1</v>
      </c>
      <c r="BK478">
        <v>2</v>
      </c>
      <c r="BL478">
        <v>1</v>
      </c>
      <c r="BM478">
        <v>0</v>
      </c>
      <c r="BN478">
        <v>1</v>
      </c>
      <c r="BO478">
        <v>0</v>
      </c>
      <c r="BP478">
        <v>0</v>
      </c>
      <c r="BQ478">
        <v>0</v>
      </c>
      <c r="BR478">
        <v>2</v>
      </c>
      <c r="BS478">
        <v>73</v>
      </c>
      <c r="BT478">
        <v>6</v>
      </c>
      <c r="BU478">
        <v>2</v>
      </c>
      <c r="BV478">
        <v>3</v>
      </c>
      <c r="BW478">
        <v>0</v>
      </c>
      <c r="BX478">
        <v>1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6</v>
      </c>
      <c r="CF478">
        <v>20</v>
      </c>
      <c r="CG478">
        <v>8</v>
      </c>
      <c r="CH478">
        <v>3</v>
      </c>
      <c r="CI478">
        <v>1</v>
      </c>
      <c r="CJ478">
        <v>1</v>
      </c>
      <c r="CK478">
        <v>0</v>
      </c>
      <c r="CL478">
        <v>3</v>
      </c>
      <c r="CM478">
        <v>0</v>
      </c>
      <c r="CN478">
        <v>1</v>
      </c>
      <c r="CO478">
        <v>0</v>
      </c>
      <c r="CP478">
        <v>1</v>
      </c>
      <c r="CQ478">
        <v>1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1</v>
      </c>
      <c r="DA478">
        <v>20</v>
      </c>
      <c r="DB478">
        <v>94</v>
      </c>
      <c r="DC478">
        <v>12</v>
      </c>
      <c r="DD478">
        <v>1</v>
      </c>
      <c r="DE478">
        <v>0</v>
      </c>
      <c r="DF478">
        <v>1</v>
      </c>
      <c r="DG478">
        <v>74</v>
      </c>
      <c r="DH478">
        <v>0</v>
      </c>
      <c r="DI478">
        <v>2</v>
      </c>
      <c r="DJ478">
        <v>1</v>
      </c>
      <c r="DK478">
        <v>0</v>
      </c>
      <c r="DL478">
        <v>1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2</v>
      </c>
      <c r="DT478">
        <v>0</v>
      </c>
      <c r="DU478">
        <v>0</v>
      </c>
      <c r="DV478">
        <v>0</v>
      </c>
      <c r="DW478">
        <v>94</v>
      </c>
      <c r="DX478">
        <v>30</v>
      </c>
      <c r="DY478">
        <v>15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11</v>
      </c>
      <c r="EF478">
        <v>1</v>
      </c>
      <c r="EG478">
        <v>1</v>
      </c>
      <c r="EH478">
        <v>0</v>
      </c>
      <c r="EI478">
        <v>0</v>
      </c>
      <c r="EJ478">
        <v>0</v>
      </c>
      <c r="EK478">
        <v>0</v>
      </c>
      <c r="EL478">
        <v>1</v>
      </c>
      <c r="EM478">
        <v>1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30</v>
      </c>
      <c r="ET478">
        <v>30</v>
      </c>
      <c r="EU478">
        <v>12</v>
      </c>
      <c r="EV478">
        <v>2</v>
      </c>
      <c r="EW478">
        <v>4</v>
      </c>
      <c r="EX478">
        <v>2</v>
      </c>
      <c r="EY478">
        <v>1</v>
      </c>
      <c r="EZ478">
        <v>1</v>
      </c>
      <c r="FA478">
        <v>1</v>
      </c>
      <c r="FB478">
        <v>0</v>
      </c>
      <c r="FC478">
        <v>2</v>
      </c>
      <c r="FD478">
        <v>3</v>
      </c>
      <c r="FE478">
        <v>0</v>
      </c>
      <c r="FF478">
        <v>0</v>
      </c>
      <c r="FG478">
        <v>0</v>
      </c>
      <c r="FH478">
        <v>1</v>
      </c>
      <c r="FI478">
        <v>1</v>
      </c>
      <c r="FJ478">
        <v>0</v>
      </c>
      <c r="FK478">
        <v>30</v>
      </c>
      <c r="FL478">
        <v>15</v>
      </c>
      <c r="FM478">
        <v>7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3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1</v>
      </c>
      <c r="GE478">
        <v>2</v>
      </c>
      <c r="GF478">
        <v>2</v>
      </c>
      <c r="GG478">
        <v>15</v>
      </c>
      <c r="GH478">
        <v>4</v>
      </c>
      <c r="GI478">
        <v>0</v>
      </c>
      <c r="GJ478">
        <v>1</v>
      </c>
      <c r="GK478">
        <v>0</v>
      </c>
      <c r="GL478">
        <v>0</v>
      </c>
      <c r="GM478">
        <v>0</v>
      </c>
      <c r="GN478">
        <v>1</v>
      </c>
      <c r="GO478">
        <v>1</v>
      </c>
      <c r="GP478" t="s">
        <v>0</v>
      </c>
      <c r="GQ478">
        <v>1</v>
      </c>
      <c r="GR478">
        <v>0</v>
      </c>
      <c r="GS478" t="s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4</v>
      </c>
    </row>
    <row r="479" spans="1:207">
      <c r="A479" t="s">
        <v>380</v>
      </c>
      <c r="B479" t="s">
        <v>373</v>
      </c>
      <c r="C479" t="str">
        <f>"281702"</f>
        <v>281702</v>
      </c>
      <c r="D479" t="s">
        <v>379</v>
      </c>
      <c r="E479">
        <v>3</v>
      </c>
      <c r="F479">
        <v>1331</v>
      </c>
      <c r="G479">
        <v>1020</v>
      </c>
      <c r="H479">
        <v>480</v>
      </c>
      <c r="I479">
        <v>540</v>
      </c>
      <c r="J479">
        <v>1</v>
      </c>
      <c r="K479">
        <v>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540</v>
      </c>
      <c r="T479">
        <v>0</v>
      </c>
      <c r="U479">
        <v>0</v>
      </c>
      <c r="V479">
        <v>540</v>
      </c>
      <c r="W479">
        <v>23</v>
      </c>
      <c r="X479">
        <v>13</v>
      </c>
      <c r="Y479">
        <v>8</v>
      </c>
      <c r="Z479">
        <v>0</v>
      </c>
      <c r="AA479">
        <v>517</v>
      </c>
      <c r="AB479">
        <v>159</v>
      </c>
      <c r="AC479">
        <v>67</v>
      </c>
      <c r="AD479">
        <v>4</v>
      </c>
      <c r="AE479">
        <v>6</v>
      </c>
      <c r="AF479">
        <v>3</v>
      </c>
      <c r="AG479">
        <v>43</v>
      </c>
      <c r="AH479">
        <v>0</v>
      </c>
      <c r="AI479">
        <v>6</v>
      </c>
      <c r="AJ479">
        <v>1</v>
      </c>
      <c r="AK479">
        <v>2</v>
      </c>
      <c r="AL479">
        <v>9</v>
      </c>
      <c r="AM479">
        <v>1</v>
      </c>
      <c r="AN479">
        <v>0</v>
      </c>
      <c r="AO479">
        <v>1</v>
      </c>
      <c r="AP479">
        <v>0</v>
      </c>
      <c r="AQ479">
        <v>3</v>
      </c>
      <c r="AR479">
        <v>1</v>
      </c>
      <c r="AS479">
        <v>0</v>
      </c>
      <c r="AT479">
        <v>6</v>
      </c>
      <c r="AU479">
        <v>4</v>
      </c>
      <c r="AV479">
        <v>2</v>
      </c>
      <c r="AW479">
        <v>159</v>
      </c>
      <c r="AX479">
        <v>104</v>
      </c>
      <c r="AY479">
        <v>29</v>
      </c>
      <c r="AZ479">
        <v>10</v>
      </c>
      <c r="BA479">
        <v>33</v>
      </c>
      <c r="BB479">
        <v>18</v>
      </c>
      <c r="BC479">
        <v>3</v>
      </c>
      <c r="BD479">
        <v>0</v>
      </c>
      <c r="BE479">
        <v>2</v>
      </c>
      <c r="BF479">
        <v>3</v>
      </c>
      <c r="BG479">
        <v>0</v>
      </c>
      <c r="BH479">
        <v>0</v>
      </c>
      <c r="BI479">
        <v>0</v>
      </c>
      <c r="BJ479">
        <v>2</v>
      </c>
      <c r="BK479">
        <v>1</v>
      </c>
      <c r="BL479">
        <v>2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104</v>
      </c>
      <c r="BT479">
        <v>12</v>
      </c>
      <c r="BU479">
        <v>6</v>
      </c>
      <c r="BV479">
        <v>1</v>
      </c>
      <c r="BW479">
        <v>0</v>
      </c>
      <c r="BX479">
        <v>1</v>
      </c>
      <c r="BY479">
        <v>3</v>
      </c>
      <c r="BZ479">
        <v>0</v>
      </c>
      <c r="CA479">
        <v>0</v>
      </c>
      <c r="CB479">
        <v>0</v>
      </c>
      <c r="CC479">
        <v>1</v>
      </c>
      <c r="CD479">
        <v>0</v>
      </c>
      <c r="CE479">
        <v>12</v>
      </c>
      <c r="CF479">
        <v>6</v>
      </c>
      <c r="CG479">
        <v>2</v>
      </c>
      <c r="CH479">
        <v>0</v>
      </c>
      <c r="CI479">
        <v>0</v>
      </c>
      <c r="CJ479">
        <v>0</v>
      </c>
      <c r="CK479">
        <v>0</v>
      </c>
      <c r="CL479">
        <v>1</v>
      </c>
      <c r="CM479">
        <v>1</v>
      </c>
      <c r="CN479">
        <v>0</v>
      </c>
      <c r="CO479">
        <v>1</v>
      </c>
      <c r="CP479">
        <v>0</v>
      </c>
      <c r="CQ479">
        <v>0</v>
      </c>
      <c r="CR479">
        <v>0</v>
      </c>
      <c r="CS479">
        <v>0</v>
      </c>
      <c r="CT479">
        <v>1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6</v>
      </c>
      <c r="DB479">
        <v>135</v>
      </c>
      <c r="DC479">
        <v>16</v>
      </c>
      <c r="DD479">
        <v>0</v>
      </c>
      <c r="DE479">
        <v>0</v>
      </c>
      <c r="DF479">
        <v>0</v>
      </c>
      <c r="DG479">
        <v>112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1</v>
      </c>
      <c r="DQ479">
        <v>0</v>
      </c>
      <c r="DR479">
        <v>0</v>
      </c>
      <c r="DS479">
        <v>6</v>
      </c>
      <c r="DT479">
        <v>0</v>
      </c>
      <c r="DU479">
        <v>0</v>
      </c>
      <c r="DV479">
        <v>0</v>
      </c>
      <c r="DW479">
        <v>135</v>
      </c>
      <c r="DX479">
        <v>38</v>
      </c>
      <c r="DY479">
        <v>26</v>
      </c>
      <c r="DZ479">
        <v>2</v>
      </c>
      <c r="EA479">
        <v>0</v>
      </c>
      <c r="EB479">
        <v>0</v>
      </c>
      <c r="EC479">
        <v>1</v>
      </c>
      <c r="ED479">
        <v>1</v>
      </c>
      <c r="EE479">
        <v>2</v>
      </c>
      <c r="EF479">
        <v>0</v>
      </c>
      <c r="EG479">
        <v>2</v>
      </c>
      <c r="EH479">
        <v>1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1</v>
      </c>
      <c r="EO479">
        <v>0</v>
      </c>
      <c r="EP479">
        <v>0</v>
      </c>
      <c r="EQ479">
        <v>0</v>
      </c>
      <c r="ER479">
        <v>2</v>
      </c>
      <c r="ES479">
        <v>38</v>
      </c>
      <c r="ET479">
        <v>34</v>
      </c>
      <c r="EU479">
        <v>19</v>
      </c>
      <c r="EV479">
        <v>2</v>
      </c>
      <c r="EW479">
        <v>1</v>
      </c>
      <c r="EX479">
        <v>3</v>
      </c>
      <c r="EY479">
        <v>1</v>
      </c>
      <c r="EZ479">
        <v>0</v>
      </c>
      <c r="FA479">
        <v>2</v>
      </c>
      <c r="FB479">
        <v>0</v>
      </c>
      <c r="FC479">
        <v>0</v>
      </c>
      <c r="FD479">
        <v>2</v>
      </c>
      <c r="FE479">
        <v>0</v>
      </c>
      <c r="FF479">
        <v>3</v>
      </c>
      <c r="FG479">
        <v>0</v>
      </c>
      <c r="FH479">
        <v>1</v>
      </c>
      <c r="FI479">
        <v>0</v>
      </c>
      <c r="FJ479">
        <v>0</v>
      </c>
      <c r="FK479">
        <v>34</v>
      </c>
      <c r="FL479">
        <v>28</v>
      </c>
      <c r="FM479">
        <v>17</v>
      </c>
      <c r="FN479">
        <v>1</v>
      </c>
      <c r="FO479">
        <v>0</v>
      </c>
      <c r="FP479">
        <v>0</v>
      </c>
      <c r="FQ479">
        <v>0</v>
      </c>
      <c r="FR479">
        <v>1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1</v>
      </c>
      <c r="GB479">
        <v>0</v>
      </c>
      <c r="GC479">
        <v>0</v>
      </c>
      <c r="GD479">
        <v>0</v>
      </c>
      <c r="GE479">
        <v>1</v>
      </c>
      <c r="GF479">
        <v>7</v>
      </c>
      <c r="GG479">
        <v>28</v>
      </c>
      <c r="GH479">
        <v>1</v>
      </c>
      <c r="GI479">
        <v>0</v>
      </c>
      <c r="GJ479">
        <v>0</v>
      </c>
      <c r="GK479">
        <v>0</v>
      </c>
      <c r="GL479">
        <v>1</v>
      </c>
      <c r="GM479">
        <v>0</v>
      </c>
      <c r="GN479">
        <v>0</v>
      </c>
      <c r="GO479">
        <v>0</v>
      </c>
      <c r="GP479" t="s">
        <v>0</v>
      </c>
      <c r="GQ479">
        <v>0</v>
      </c>
      <c r="GR479">
        <v>0</v>
      </c>
      <c r="GS479" t="s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1</v>
      </c>
    </row>
    <row r="480" spans="1:207">
      <c r="A480" t="s">
        <v>378</v>
      </c>
      <c r="B480" t="s">
        <v>373</v>
      </c>
      <c r="C480" t="str">
        <f>"281702"</f>
        <v>281702</v>
      </c>
      <c r="D480" t="s">
        <v>377</v>
      </c>
      <c r="E480">
        <v>4</v>
      </c>
      <c r="F480">
        <v>573</v>
      </c>
      <c r="G480">
        <v>440</v>
      </c>
      <c r="H480">
        <v>223</v>
      </c>
      <c r="I480">
        <v>217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217</v>
      </c>
      <c r="T480">
        <v>0</v>
      </c>
      <c r="U480">
        <v>0</v>
      </c>
      <c r="V480">
        <v>217</v>
      </c>
      <c r="W480">
        <v>11</v>
      </c>
      <c r="X480">
        <v>9</v>
      </c>
      <c r="Y480">
        <v>2</v>
      </c>
      <c r="Z480">
        <v>0</v>
      </c>
      <c r="AA480">
        <v>206</v>
      </c>
      <c r="AB480">
        <v>83</v>
      </c>
      <c r="AC480">
        <v>40</v>
      </c>
      <c r="AD480">
        <v>0</v>
      </c>
      <c r="AE480">
        <v>4</v>
      </c>
      <c r="AF480">
        <v>2</v>
      </c>
      <c r="AG480">
        <v>27</v>
      </c>
      <c r="AH480">
        <v>1</v>
      </c>
      <c r="AI480">
        <v>1</v>
      </c>
      <c r="AJ480">
        <v>0</v>
      </c>
      <c r="AK480">
        <v>0</v>
      </c>
      <c r="AL480">
        <v>3</v>
      </c>
      <c r="AM480">
        <v>1</v>
      </c>
      <c r="AN480">
        <v>1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1</v>
      </c>
      <c r="AV480">
        <v>1</v>
      </c>
      <c r="AW480">
        <v>83</v>
      </c>
      <c r="AX480">
        <v>24</v>
      </c>
      <c r="AY480">
        <v>2</v>
      </c>
      <c r="AZ480">
        <v>4</v>
      </c>
      <c r="BA480">
        <v>6</v>
      </c>
      <c r="BB480">
        <v>2</v>
      </c>
      <c r="BC480">
        <v>1</v>
      </c>
      <c r="BD480">
        <v>0</v>
      </c>
      <c r="BE480">
        <v>2</v>
      </c>
      <c r="BF480">
        <v>0</v>
      </c>
      <c r="BG480">
        <v>0</v>
      </c>
      <c r="BH480">
        <v>0</v>
      </c>
      <c r="BI480">
        <v>0</v>
      </c>
      <c r="BJ480">
        <v>5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1</v>
      </c>
      <c r="BQ480">
        <v>0</v>
      </c>
      <c r="BR480">
        <v>1</v>
      </c>
      <c r="BS480">
        <v>24</v>
      </c>
      <c r="BT480">
        <v>10</v>
      </c>
      <c r="BU480">
        <v>7</v>
      </c>
      <c r="BV480">
        <v>1</v>
      </c>
      <c r="BW480">
        <v>0</v>
      </c>
      <c r="BX480">
        <v>0</v>
      </c>
      <c r="BY480">
        <v>0</v>
      </c>
      <c r="BZ480">
        <v>1</v>
      </c>
      <c r="CA480">
        <v>0</v>
      </c>
      <c r="CB480">
        <v>1</v>
      </c>
      <c r="CC480">
        <v>0</v>
      </c>
      <c r="CD480">
        <v>0</v>
      </c>
      <c r="CE480">
        <v>10</v>
      </c>
      <c r="CF480">
        <v>15</v>
      </c>
      <c r="CG480">
        <v>11</v>
      </c>
      <c r="CH480">
        <v>0</v>
      </c>
      <c r="CI480">
        <v>3</v>
      </c>
      <c r="CJ480">
        <v>1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15</v>
      </c>
      <c r="DB480">
        <v>37</v>
      </c>
      <c r="DC480">
        <v>4</v>
      </c>
      <c r="DD480">
        <v>0</v>
      </c>
      <c r="DE480">
        <v>1</v>
      </c>
      <c r="DF480">
        <v>2</v>
      </c>
      <c r="DG480">
        <v>26</v>
      </c>
      <c r="DH480">
        <v>0</v>
      </c>
      <c r="DI480">
        <v>4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37</v>
      </c>
      <c r="DX480">
        <v>12</v>
      </c>
      <c r="DY480">
        <v>8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1</v>
      </c>
      <c r="EF480">
        <v>0</v>
      </c>
      <c r="EG480">
        <v>1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1</v>
      </c>
      <c r="EO480">
        <v>0</v>
      </c>
      <c r="EP480">
        <v>1</v>
      </c>
      <c r="EQ480">
        <v>0</v>
      </c>
      <c r="ER480">
        <v>0</v>
      </c>
      <c r="ES480">
        <v>12</v>
      </c>
      <c r="ET480">
        <v>9</v>
      </c>
      <c r="EU480">
        <v>4</v>
      </c>
      <c r="EV480">
        <v>1</v>
      </c>
      <c r="EW480">
        <v>1</v>
      </c>
      <c r="EX480">
        <v>0</v>
      </c>
      <c r="EY480">
        <v>0</v>
      </c>
      <c r="EZ480">
        <v>0</v>
      </c>
      <c r="FA480">
        <v>1</v>
      </c>
      <c r="FB480">
        <v>0</v>
      </c>
      <c r="FC480">
        <v>0</v>
      </c>
      <c r="FD480">
        <v>1</v>
      </c>
      <c r="FE480">
        <v>0</v>
      </c>
      <c r="FF480">
        <v>1</v>
      </c>
      <c r="FG480">
        <v>0</v>
      </c>
      <c r="FH480">
        <v>0</v>
      </c>
      <c r="FI480">
        <v>0</v>
      </c>
      <c r="FJ480">
        <v>0</v>
      </c>
      <c r="FK480">
        <v>9</v>
      </c>
      <c r="FL480">
        <v>16</v>
      </c>
      <c r="FM480">
        <v>6</v>
      </c>
      <c r="FN480">
        <v>1</v>
      </c>
      <c r="FO480">
        <v>3</v>
      </c>
      <c r="FP480">
        <v>0</v>
      </c>
      <c r="FQ480">
        <v>0</v>
      </c>
      <c r="FR480">
        <v>0</v>
      </c>
      <c r="FS480">
        <v>1</v>
      </c>
      <c r="FT480">
        <v>0</v>
      </c>
      <c r="FU480">
        <v>0</v>
      </c>
      <c r="FV480">
        <v>3</v>
      </c>
      <c r="FW480">
        <v>1</v>
      </c>
      <c r="FX480">
        <v>0</v>
      </c>
      <c r="FY480">
        <v>0</v>
      </c>
      <c r="FZ480">
        <v>0</v>
      </c>
      <c r="GA480">
        <v>1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16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 t="s">
        <v>0</v>
      </c>
      <c r="GQ480">
        <v>0</v>
      </c>
      <c r="GR480">
        <v>0</v>
      </c>
      <c r="GS480" t="s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</row>
    <row r="481" spans="1:207">
      <c r="A481" t="s">
        <v>376</v>
      </c>
      <c r="B481" t="s">
        <v>373</v>
      </c>
      <c r="C481" t="str">
        <f>"281702"</f>
        <v>281702</v>
      </c>
      <c r="D481" t="s">
        <v>375</v>
      </c>
      <c r="E481">
        <v>5</v>
      </c>
      <c r="F481">
        <v>679</v>
      </c>
      <c r="G481">
        <v>520</v>
      </c>
      <c r="H481">
        <v>335</v>
      </c>
      <c r="I481">
        <v>185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185</v>
      </c>
      <c r="T481">
        <v>0</v>
      </c>
      <c r="U481">
        <v>0</v>
      </c>
      <c r="V481">
        <v>185</v>
      </c>
      <c r="W481">
        <v>8</v>
      </c>
      <c r="X481">
        <v>7</v>
      </c>
      <c r="Y481">
        <v>1</v>
      </c>
      <c r="Z481">
        <v>0</v>
      </c>
      <c r="AA481">
        <v>177</v>
      </c>
      <c r="AB481">
        <v>61</v>
      </c>
      <c r="AC481">
        <v>24</v>
      </c>
      <c r="AD481">
        <v>2</v>
      </c>
      <c r="AE481">
        <v>1</v>
      </c>
      <c r="AF481">
        <v>4</v>
      </c>
      <c r="AG481">
        <v>20</v>
      </c>
      <c r="AH481">
        <v>0</v>
      </c>
      <c r="AI481">
        <v>1</v>
      </c>
      <c r="AJ481">
        <v>0</v>
      </c>
      <c r="AK481">
        <v>0</v>
      </c>
      <c r="AL481">
        <v>3</v>
      </c>
      <c r="AM481">
        <v>0</v>
      </c>
      <c r="AN481">
        <v>0</v>
      </c>
      <c r="AO481">
        <v>1</v>
      </c>
      <c r="AP481">
        <v>0</v>
      </c>
      <c r="AQ481">
        <v>2</v>
      </c>
      <c r="AR481">
        <v>0</v>
      </c>
      <c r="AS481">
        <v>0</v>
      </c>
      <c r="AT481">
        <v>0</v>
      </c>
      <c r="AU481">
        <v>0</v>
      </c>
      <c r="AV481">
        <v>3</v>
      </c>
      <c r="AW481">
        <v>61</v>
      </c>
      <c r="AX481">
        <v>38</v>
      </c>
      <c r="AY481">
        <v>2</v>
      </c>
      <c r="AZ481">
        <v>3</v>
      </c>
      <c r="BA481">
        <v>15</v>
      </c>
      <c r="BB481">
        <v>3</v>
      </c>
      <c r="BC481">
        <v>1</v>
      </c>
      <c r="BD481">
        <v>0</v>
      </c>
      <c r="BE481">
        <v>5</v>
      </c>
      <c r="BF481">
        <v>0</v>
      </c>
      <c r="BG481">
        <v>0</v>
      </c>
      <c r="BH481">
        <v>0</v>
      </c>
      <c r="BI481">
        <v>3</v>
      </c>
      <c r="BJ481">
        <v>2</v>
      </c>
      <c r="BK481">
        <v>1</v>
      </c>
      <c r="BL481">
        <v>1</v>
      </c>
      <c r="BM481">
        <v>0</v>
      </c>
      <c r="BN481">
        <v>1</v>
      </c>
      <c r="BO481">
        <v>0</v>
      </c>
      <c r="BP481">
        <v>0</v>
      </c>
      <c r="BQ481">
        <v>0</v>
      </c>
      <c r="BR481">
        <v>1</v>
      </c>
      <c r="BS481">
        <v>38</v>
      </c>
      <c r="BT481">
        <v>6</v>
      </c>
      <c r="BU481">
        <v>4</v>
      </c>
      <c r="BV481">
        <v>0</v>
      </c>
      <c r="BW481">
        <v>1</v>
      </c>
      <c r="BX481">
        <v>0</v>
      </c>
      <c r="BY481">
        <v>0</v>
      </c>
      <c r="BZ481">
        <v>0</v>
      </c>
      <c r="CA481">
        <v>1</v>
      </c>
      <c r="CB481">
        <v>0</v>
      </c>
      <c r="CC481">
        <v>0</v>
      </c>
      <c r="CD481">
        <v>0</v>
      </c>
      <c r="CE481">
        <v>6</v>
      </c>
      <c r="CF481">
        <v>3</v>
      </c>
      <c r="CG481">
        <v>1</v>
      </c>
      <c r="CH481">
        <v>0</v>
      </c>
      <c r="CI481">
        <v>0</v>
      </c>
      <c r="CJ481">
        <v>0</v>
      </c>
      <c r="CK481">
        <v>0</v>
      </c>
      <c r="CL481">
        <v>1</v>
      </c>
      <c r="CM481">
        <v>1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3</v>
      </c>
      <c r="DB481">
        <v>33</v>
      </c>
      <c r="DC481">
        <v>1</v>
      </c>
      <c r="DD481">
        <v>4</v>
      </c>
      <c r="DE481">
        <v>0</v>
      </c>
      <c r="DF481">
        <v>0</v>
      </c>
      <c r="DG481">
        <v>22</v>
      </c>
      <c r="DH481">
        <v>0</v>
      </c>
      <c r="DI481">
        <v>1</v>
      </c>
      <c r="DJ481">
        <v>1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3</v>
      </c>
      <c r="DT481">
        <v>0</v>
      </c>
      <c r="DU481">
        <v>0</v>
      </c>
      <c r="DV481">
        <v>1</v>
      </c>
      <c r="DW481">
        <v>33</v>
      </c>
      <c r="DX481">
        <v>9</v>
      </c>
      <c r="DY481">
        <v>4</v>
      </c>
      <c r="DZ481">
        <v>1</v>
      </c>
      <c r="EA481">
        <v>0</v>
      </c>
      <c r="EB481">
        <v>0</v>
      </c>
      <c r="EC481">
        <v>0</v>
      </c>
      <c r="ED481">
        <v>0</v>
      </c>
      <c r="EE481">
        <v>1</v>
      </c>
      <c r="EF481">
        <v>1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1</v>
      </c>
      <c r="EN481">
        <v>1</v>
      </c>
      <c r="EO481">
        <v>0</v>
      </c>
      <c r="EP481">
        <v>0</v>
      </c>
      <c r="EQ481">
        <v>0</v>
      </c>
      <c r="ER481">
        <v>0</v>
      </c>
      <c r="ES481">
        <v>9</v>
      </c>
      <c r="ET481">
        <v>23</v>
      </c>
      <c r="EU481">
        <v>8</v>
      </c>
      <c r="EV481">
        <v>4</v>
      </c>
      <c r="EW481">
        <v>2</v>
      </c>
      <c r="EX481">
        <v>1</v>
      </c>
      <c r="EY481">
        <v>0</v>
      </c>
      <c r="EZ481">
        <v>1</v>
      </c>
      <c r="FA481">
        <v>3</v>
      </c>
      <c r="FB481">
        <v>0</v>
      </c>
      <c r="FC481">
        <v>1</v>
      </c>
      <c r="FD481">
        <v>2</v>
      </c>
      <c r="FE481">
        <v>0</v>
      </c>
      <c r="FF481">
        <v>1</v>
      </c>
      <c r="FG481">
        <v>0</v>
      </c>
      <c r="FH481">
        <v>0</v>
      </c>
      <c r="FI481">
        <v>0</v>
      </c>
      <c r="FJ481">
        <v>0</v>
      </c>
      <c r="FK481">
        <v>23</v>
      </c>
      <c r="FL481">
        <v>4</v>
      </c>
      <c r="FM481">
        <v>2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1</v>
      </c>
      <c r="GC481">
        <v>0</v>
      </c>
      <c r="GD481">
        <v>0</v>
      </c>
      <c r="GE481">
        <v>1</v>
      </c>
      <c r="GF481">
        <v>0</v>
      </c>
      <c r="GG481">
        <v>4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 t="s">
        <v>0</v>
      </c>
      <c r="GQ481">
        <v>0</v>
      </c>
      <c r="GR481">
        <v>0</v>
      </c>
      <c r="GS481" t="s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</row>
    <row r="482" spans="1:207">
      <c r="A482" t="s">
        <v>374</v>
      </c>
      <c r="B482" t="s">
        <v>373</v>
      </c>
      <c r="C482" t="str">
        <f>"281702"</f>
        <v>281702</v>
      </c>
      <c r="D482" t="s">
        <v>372</v>
      </c>
      <c r="E482">
        <v>6</v>
      </c>
      <c r="F482">
        <v>1150</v>
      </c>
      <c r="G482">
        <v>870</v>
      </c>
      <c r="H482">
        <v>557</v>
      </c>
      <c r="I482">
        <v>313</v>
      </c>
      <c r="J482">
        <v>0</v>
      </c>
      <c r="K482">
        <v>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313</v>
      </c>
      <c r="T482">
        <v>0</v>
      </c>
      <c r="U482">
        <v>0</v>
      </c>
      <c r="V482">
        <v>313</v>
      </c>
      <c r="W482">
        <v>24</v>
      </c>
      <c r="X482">
        <v>22</v>
      </c>
      <c r="Y482">
        <v>2</v>
      </c>
      <c r="Z482">
        <v>0</v>
      </c>
      <c r="AA482">
        <v>289</v>
      </c>
      <c r="AB482">
        <v>110</v>
      </c>
      <c r="AC482">
        <v>30</v>
      </c>
      <c r="AD482">
        <v>4</v>
      </c>
      <c r="AE482">
        <v>9</v>
      </c>
      <c r="AF482">
        <v>2</v>
      </c>
      <c r="AG482">
        <v>44</v>
      </c>
      <c r="AH482">
        <v>1</v>
      </c>
      <c r="AI482">
        <v>1</v>
      </c>
      <c r="AJ482">
        <v>1</v>
      </c>
      <c r="AK482">
        <v>0</v>
      </c>
      <c r="AL482">
        <v>13</v>
      </c>
      <c r="AM482">
        <v>0</v>
      </c>
      <c r="AN482">
        <v>0</v>
      </c>
      <c r="AO482">
        <v>1</v>
      </c>
      <c r="AP482">
        <v>2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1</v>
      </c>
      <c r="AW482">
        <v>110</v>
      </c>
      <c r="AX482">
        <v>56</v>
      </c>
      <c r="AY482">
        <v>12</v>
      </c>
      <c r="AZ482">
        <v>9</v>
      </c>
      <c r="BA482">
        <v>8</v>
      </c>
      <c r="BB482">
        <v>7</v>
      </c>
      <c r="BC482">
        <v>5</v>
      </c>
      <c r="BD482">
        <v>1</v>
      </c>
      <c r="BE482">
        <v>5</v>
      </c>
      <c r="BF482">
        <v>1</v>
      </c>
      <c r="BG482">
        <v>1</v>
      </c>
      <c r="BH482">
        <v>0</v>
      </c>
      <c r="BI482">
        <v>1</v>
      </c>
      <c r="BJ482">
        <v>5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</v>
      </c>
      <c r="BS482">
        <v>56</v>
      </c>
      <c r="BT482">
        <v>5</v>
      </c>
      <c r="BU482">
        <v>2</v>
      </c>
      <c r="BV482">
        <v>1</v>
      </c>
      <c r="BW482">
        <v>1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1</v>
      </c>
      <c r="CE482">
        <v>5</v>
      </c>
      <c r="CF482">
        <v>12</v>
      </c>
      <c r="CG482">
        <v>5</v>
      </c>
      <c r="CH482">
        <v>2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1</v>
      </c>
      <c r="CP482">
        <v>1</v>
      </c>
      <c r="CQ482">
        <v>0</v>
      </c>
      <c r="CR482">
        <v>0</v>
      </c>
      <c r="CS482">
        <v>1</v>
      </c>
      <c r="CT482">
        <v>1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1</v>
      </c>
      <c r="DA482">
        <v>12</v>
      </c>
      <c r="DB482">
        <v>70</v>
      </c>
      <c r="DC482">
        <v>6</v>
      </c>
      <c r="DD482">
        <v>0</v>
      </c>
      <c r="DE482">
        <v>0</v>
      </c>
      <c r="DF482">
        <v>2</v>
      </c>
      <c r="DG482">
        <v>60</v>
      </c>
      <c r="DH482">
        <v>0</v>
      </c>
      <c r="DI482">
        <v>1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1</v>
      </c>
      <c r="DT482">
        <v>0</v>
      </c>
      <c r="DU482">
        <v>0</v>
      </c>
      <c r="DV482">
        <v>0</v>
      </c>
      <c r="DW482">
        <v>70</v>
      </c>
      <c r="DX482">
        <v>6</v>
      </c>
      <c r="DY482">
        <v>5</v>
      </c>
      <c r="DZ482">
        <v>0</v>
      </c>
      <c r="EA482">
        <v>0</v>
      </c>
      <c r="EB482">
        <v>1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6</v>
      </c>
      <c r="ET482">
        <v>18</v>
      </c>
      <c r="EU482">
        <v>10</v>
      </c>
      <c r="EV482">
        <v>1</v>
      </c>
      <c r="EW482">
        <v>2</v>
      </c>
      <c r="EX482">
        <v>0</v>
      </c>
      <c r="EY482">
        <v>0</v>
      </c>
      <c r="EZ482">
        <v>0</v>
      </c>
      <c r="FA482">
        <v>0</v>
      </c>
      <c r="FB482">
        <v>1</v>
      </c>
      <c r="FC482">
        <v>3</v>
      </c>
      <c r="FD482">
        <v>0</v>
      </c>
      <c r="FE482">
        <v>0</v>
      </c>
      <c r="FF482">
        <v>1</v>
      </c>
      <c r="FG482">
        <v>0</v>
      </c>
      <c r="FH482">
        <v>0</v>
      </c>
      <c r="FI482">
        <v>0</v>
      </c>
      <c r="FJ482">
        <v>0</v>
      </c>
      <c r="FK482">
        <v>18</v>
      </c>
      <c r="FL482">
        <v>11</v>
      </c>
      <c r="FM482">
        <v>5</v>
      </c>
      <c r="FN482">
        <v>2</v>
      </c>
      <c r="FO482">
        <v>1</v>
      </c>
      <c r="FP482">
        <v>0</v>
      </c>
      <c r="FQ482">
        <v>0</v>
      </c>
      <c r="FR482">
        <v>0</v>
      </c>
      <c r="FS482">
        <v>0</v>
      </c>
      <c r="FT482">
        <v>1</v>
      </c>
      <c r="FU482">
        <v>0</v>
      </c>
      <c r="FV482">
        <v>1</v>
      </c>
      <c r="FW482">
        <v>1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11</v>
      </c>
      <c r="GH482">
        <v>1</v>
      </c>
      <c r="GI482">
        <v>0</v>
      </c>
      <c r="GJ482">
        <v>0</v>
      </c>
      <c r="GK482">
        <v>0</v>
      </c>
      <c r="GL482">
        <v>0</v>
      </c>
      <c r="GM482">
        <v>1</v>
      </c>
      <c r="GN482">
        <v>0</v>
      </c>
      <c r="GO482">
        <v>0</v>
      </c>
      <c r="GP482" t="s">
        <v>0</v>
      </c>
      <c r="GQ482">
        <v>0</v>
      </c>
      <c r="GR482">
        <v>0</v>
      </c>
      <c r="GS482" t="s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1</v>
      </c>
    </row>
    <row r="483" spans="1:207">
      <c r="A483" t="s">
        <v>371</v>
      </c>
      <c r="B483" t="s">
        <v>365</v>
      </c>
      <c r="C483" t="str">
        <f>"281703"</f>
        <v>281703</v>
      </c>
      <c r="D483" t="s">
        <v>370</v>
      </c>
      <c r="E483">
        <v>1</v>
      </c>
      <c r="F483">
        <v>1042</v>
      </c>
      <c r="G483">
        <v>790</v>
      </c>
      <c r="H483">
        <v>352</v>
      </c>
      <c r="I483">
        <v>438</v>
      </c>
      <c r="J483">
        <v>0</v>
      </c>
      <c r="K483">
        <v>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438</v>
      </c>
      <c r="T483">
        <v>0</v>
      </c>
      <c r="U483">
        <v>0</v>
      </c>
      <c r="V483">
        <v>438</v>
      </c>
      <c r="W483">
        <v>27</v>
      </c>
      <c r="X483">
        <v>16</v>
      </c>
      <c r="Y483">
        <v>10</v>
      </c>
      <c r="Z483">
        <v>0</v>
      </c>
      <c r="AA483">
        <v>411</v>
      </c>
      <c r="AB483">
        <v>145</v>
      </c>
      <c r="AC483">
        <v>71</v>
      </c>
      <c r="AD483">
        <v>4</v>
      </c>
      <c r="AE483">
        <v>4</v>
      </c>
      <c r="AF483">
        <v>1</v>
      </c>
      <c r="AG483">
        <v>14</v>
      </c>
      <c r="AH483">
        <v>2</v>
      </c>
      <c r="AI483">
        <v>13</v>
      </c>
      <c r="AJ483">
        <v>0</v>
      </c>
      <c r="AK483">
        <v>2</v>
      </c>
      <c r="AL483">
        <v>23</v>
      </c>
      <c r="AM483">
        <v>0</v>
      </c>
      <c r="AN483">
        <v>0</v>
      </c>
      <c r="AO483">
        <v>0</v>
      </c>
      <c r="AP483">
        <v>0</v>
      </c>
      <c r="AQ483">
        <v>1</v>
      </c>
      <c r="AR483">
        <v>1</v>
      </c>
      <c r="AS483">
        <v>0</v>
      </c>
      <c r="AT483">
        <v>3</v>
      </c>
      <c r="AU483">
        <v>1</v>
      </c>
      <c r="AV483">
        <v>5</v>
      </c>
      <c r="AW483">
        <v>145</v>
      </c>
      <c r="AX483">
        <v>85</v>
      </c>
      <c r="AY483">
        <v>29</v>
      </c>
      <c r="AZ483">
        <v>11</v>
      </c>
      <c r="BA483">
        <v>20</v>
      </c>
      <c r="BB483">
        <v>8</v>
      </c>
      <c r="BC483">
        <v>2</v>
      </c>
      <c r="BD483">
        <v>0</v>
      </c>
      <c r="BE483">
        <v>7</v>
      </c>
      <c r="BF483">
        <v>2</v>
      </c>
      <c r="BG483">
        <v>2</v>
      </c>
      <c r="BH483">
        <v>0</v>
      </c>
      <c r="BI483">
        <v>1</v>
      </c>
      <c r="BJ483">
        <v>3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85</v>
      </c>
      <c r="BT483">
        <v>12</v>
      </c>
      <c r="BU483">
        <v>3</v>
      </c>
      <c r="BV483">
        <v>2</v>
      </c>
      <c r="BW483">
        <v>2</v>
      </c>
      <c r="BX483">
        <v>1</v>
      </c>
      <c r="BY483">
        <v>1</v>
      </c>
      <c r="BZ483">
        <v>0</v>
      </c>
      <c r="CA483">
        <v>2</v>
      </c>
      <c r="CB483">
        <v>1</v>
      </c>
      <c r="CC483">
        <v>0</v>
      </c>
      <c r="CD483">
        <v>0</v>
      </c>
      <c r="CE483">
        <v>12</v>
      </c>
      <c r="CF483">
        <v>16</v>
      </c>
      <c r="CG483">
        <v>8</v>
      </c>
      <c r="CH483">
        <v>0</v>
      </c>
      <c r="CI483">
        <v>0</v>
      </c>
      <c r="CJ483">
        <v>1</v>
      </c>
      <c r="CK483">
        <v>0</v>
      </c>
      <c r="CL483">
        <v>2</v>
      </c>
      <c r="CM483">
        <v>0</v>
      </c>
      <c r="CN483">
        <v>1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1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3</v>
      </c>
      <c r="DA483">
        <v>16</v>
      </c>
      <c r="DB483">
        <v>54</v>
      </c>
      <c r="DC483">
        <v>14</v>
      </c>
      <c r="DD483">
        <v>4</v>
      </c>
      <c r="DE483">
        <v>0</v>
      </c>
      <c r="DF483">
        <v>0</v>
      </c>
      <c r="DG483">
        <v>23</v>
      </c>
      <c r="DH483">
        <v>0</v>
      </c>
      <c r="DI483">
        <v>0</v>
      </c>
      <c r="DJ483">
        <v>0</v>
      </c>
      <c r="DK483">
        <v>0</v>
      </c>
      <c r="DL483">
        <v>2</v>
      </c>
      <c r="DM483">
        <v>1</v>
      </c>
      <c r="DN483">
        <v>0</v>
      </c>
      <c r="DO483">
        <v>3</v>
      </c>
      <c r="DP483">
        <v>0</v>
      </c>
      <c r="DQ483">
        <v>0</v>
      </c>
      <c r="DR483">
        <v>1</v>
      </c>
      <c r="DS483">
        <v>6</v>
      </c>
      <c r="DT483">
        <v>0</v>
      </c>
      <c r="DU483">
        <v>0</v>
      </c>
      <c r="DV483">
        <v>0</v>
      </c>
      <c r="DW483">
        <v>54</v>
      </c>
      <c r="DX483">
        <v>34</v>
      </c>
      <c r="DY483">
        <v>25</v>
      </c>
      <c r="DZ483">
        <v>3</v>
      </c>
      <c r="EA483">
        <v>0</v>
      </c>
      <c r="EB483">
        <v>0</v>
      </c>
      <c r="EC483">
        <v>0</v>
      </c>
      <c r="ED483">
        <v>0</v>
      </c>
      <c r="EE483">
        <v>4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2</v>
      </c>
      <c r="ES483">
        <v>34</v>
      </c>
      <c r="ET483">
        <v>38</v>
      </c>
      <c r="EU483">
        <v>15</v>
      </c>
      <c r="EV483">
        <v>0</v>
      </c>
      <c r="EW483">
        <v>8</v>
      </c>
      <c r="EX483">
        <v>0</v>
      </c>
      <c r="EY483">
        <v>1</v>
      </c>
      <c r="EZ483">
        <v>1</v>
      </c>
      <c r="FA483">
        <v>0</v>
      </c>
      <c r="FB483">
        <v>0</v>
      </c>
      <c r="FC483">
        <v>0</v>
      </c>
      <c r="FD483">
        <v>6</v>
      </c>
      <c r="FE483">
        <v>2</v>
      </c>
      <c r="FF483">
        <v>5</v>
      </c>
      <c r="FG483">
        <v>0</v>
      </c>
      <c r="FH483">
        <v>0</v>
      </c>
      <c r="FI483">
        <v>0</v>
      </c>
      <c r="FJ483">
        <v>0</v>
      </c>
      <c r="FK483">
        <v>38</v>
      </c>
      <c r="FL483">
        <v>25</v>
      </c>
      <c r="FM483">
        <v>7</v>
      </c>
      <c r="FN483">
        <v>3</v>
      </c>
      <c r="FO483">
        <v>2</v>
      </c>
      <c r="FP483">
        <v>3</v>
      </c>
      <c r="FQ483">
        <v>4</v>
      </c>
      <c r="FR483">
        <v>0</v>
      </c>
      <c r="FS483">
        <v>2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1</v>
      </c>
      <c r="FZ483">
        <v>0</v>
      </c>
      <c r="GA483">
        <v>1</v>
      </c>
      <c r="GB483">
        <v>0</v>
      </c>
      <c r="GC483">
        <v>0</v>
      </c>
      <c r="GD483">
        <v>0</v>
      </c>
      <c r="GE483">
        <v>2</v>
      </c>
      <c r="GF483">
        <v>0</v>
      </c>
      <c r="GG483">
        <v>25</v>
      </c>
      <c r="GH483">
        <v>2</v>
      </c>
      <c r="GI483">
        <v>0</v>
      </c>
      <c r="GJ483">
        <v>1</v>
      </c>
      <c r="GK483">
        <v>0</v>
      </c>
      <c r="GL483">
        <v>0</v>
      </c>
      <c r="GM483">
        <v>0</v>
      </c>
      <c r="GN483">
        <v>0</v>
      </c>
      <c r="GO483">
        <v>0</v>
      </c>
      <c r="GP483" t="s">
        <v>0</v>
      </c>
      <c r="GQ483">
        <v>0</v>
      </c>
      <c r="GR483">
        <v>1</v>
      </c>
      <c r="GS483" t="s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2</v>
      </c>
    </row>
    <row r="484" spans="1:207">
      <c r="A484" t="s">
        <v>369</v>
      </c>
      <c r="B484" t="s">
        <v>365</v>
      </c>
      <c r="C484" t="str">
        <f>"281703"</f>
        <v>281703</v>
      </c>
      <c r="D484" t="s">
        <v>368</v>
      </c>
      <c r="E484">
        <v>2</v>
      </c>
      <c r="F484">
        <v>875</v>
      </c>
      <c r="G484">
        <v>660</v>
      </c>
      <c r="H484">
        <v>359</v>
      </c>
      <c r="I484">
        <v>301</v>
      </c>
      <c r="J484">
        <v>0</v>
      </c>
      <c r="K484">
        <v>13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301</v>
      </c>
      <c r="T484">
        <v>0</v>
      </c>
      <c r="U484">
        <v>0</v>
      </c>
      <c r="V484">
        <v>301</v>
      </c>
      <c r="W484">
        <v>17</v>
      </c>
      <c r="X484">
        <v>14</v>
      </c>
      <c r="Y484">
        <v>3</v>
      </c>
      <c r="Z484">
        <v>0</v>
      </c>
      <c r="AA484">
        <v>284</v>
      </c>
      <c r="AB484">
        <v>94</v>
      </c>
      <c r="AC484">
        <v>43</v>
      </c>
      <c r="AD484">
        <v>2</v>
      </c>
      <c r="AE484">
        <v>1</v>
      </c>
      <c r="AF484">
        <v>1</v>
      </c>
      <c r="AG484">
        <v>20</v>
      </c>
      <c r="AH484">
        <v>0</v>
      </c>
      <c r="AI484">
        <v>0</v>
      </c>
      <c r="AJ484">
        <v>1</v>
      </c>
      <c r="AK484">
        <v>2</v>
      </c>
      <c r="AL484">
        <v>20</v>
      </c>
      <c r="AM484">
        <v>0</v>
      </c>
      <c r="AN484">
        <v>0</v>
      </c>
      <c r="AO484">
        <v>0</v>
      </c>
      <c r="AP484">
        <v>0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94</v>
      </c>
      <c r="AX484">
        <v>67</v>
      </c>
      <c r="AY484">
        <v>25</v>
      </c>
      <c r="AZ484">
        <v>9</v>
      </c>
      <c r="BA484">
        <v>15</v>
      </c>
      <c r="BB484">
        <v>6</v>
      </c>
      <c r="BC484">
        <v>1</v>
      </c>
      <c r="BD484">
        <v>1</v>
      </c>
      <c r="BE484">
        <v>4</v>
      </c>
      <c r="BF484">
        <v>0</v>
      </c>
      <c r="BG484">
        <v>0</v>
      </c>
      <c r="BH484">
        <v>0</v>
      </c>
      <c r="BI484">
        <v>0</v>
      </c>
      <c r="BJ484">
        <v>2</v>
      </c>
      <c r="BK484">
        <v>0</v>
      </c>
      <c r="BL484">
        <v>0</v>
      </c>
      <c r="BM484">
        <v>0</v>
      </c>
      <c r="BN484">
        <v>1</v>
      </c>
      <c r="BO484">
        <v>0</v>
      </c>
      <c r="BP484">
        <v>0</v>
      </c>
      <c r="BQ484">
        <v>0</v>
      </c>
      <c r="BR484">
        <v>3</v>
      </c>
      <c r="BS484">
        <v>67</v>
      </c>
      <c r="BT484">
        <v>13</v>
      </c>
      <c r="BU484">
        <v>5</v>
      </c>
      <c r="BV484">
        <v>1</v>
      </c>
      <c r="BW484">
        <v>4</v>
      </c>
      <c r="BX484">
        <v>0</v>
      </c>
      <c r="BY484">
        <v>3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13</v>
      </c>
      <c r="CF484">
        <v>4</v>
      </c>
      <c r="CG484">
        <v>1</v>
      </c>
      <c r="CH484">
        <v>1</v>
      </c>
      <c r="CI484">
        <v>0</v>
      </c>
      <c r="CJ484">
        <v>0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1</v>
      </c>
      <c r="CW484">
        <v>0</v>
      </c>
      <c r="CX484">
        <v>0</v>
      </c>
      <c r="CY484">
        <v>0</v>
      </c>
      <c r="CZ484">
        <v>0</v>
      </c>
      <c r="DA484">
        <v>4</v>
      </c>
      <c r="DB484">
        <v>44</v>
      </c>
      <c r="DC484">
        <v>11</v>
      </c>
      <c r="DD484">
        <v>0</v>
      </c>
      <c r="DE484">
        <v>0</v>
      </c>
      <c r="DF484">
        <v>0</v>
      </c>
      <c r="DG484">
        <v>31</v>
      </c>
      <c r="DH484">
        <v>1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1</v>
      </c>
      <c r="DT484">
        <v>0</v>
      </c>
      <c r="DU484">
        <v>0</v>
      </c>
      <c r="DV484">
        <v>0</v>
      </c>
      <c r="DW484">
        <v>44</v>
      </c>
      <c r="DX484">
        <v>16</v>
      </c>
      <c r="DY484">
        <v>15</v>
      </c>
      <c r="DZ484">
        <v>0</v>
      </c>
      <c r="EA484">
        <v>0</v>
      </c>
      <c r="EB484">
        <v>1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16</v>
      </c>
      <c r="ET484">
        <v>32</v>
      </c>
      <c r="EU484">
        <v>7</v>
      </c>
      <c r="EV484">
        <v>3</v>
      </c>
      <c r="EW484">
        <v>8</v>
      </c>
      <c r="EX484">
        <v>1</v>
      </c>
      <c r="EY484">
        <v>2</v>
      </c>
      <c r="EZ484">
        <v>0</v>
      </c>
      <c r="FA484">
        <v>4</v>
      </c>
      <c r="FB484">
        <v>0</v>
      </c>
      <c r="FC484">
        <v>0</v>
      </c>
      <c r="FD484">
        <v>6</v>
      </c>
      <c r="FE484">
        <v>0</v>
      </c>
      <c r="FF484">
        <v>0</v>
      </c>
      <c r="FG484">
        <v>1</v>
      </c>
      <c r="FH484">
        <v>0</v>
      </c>
      <c r="FI484">
        <v>0</v>
      </c>
      <c r="FJ484">
        <v>0</v>
      </c>
      <c r="FK484">
        <v>32</v>
      </c>
      <c r="FL484">
        <v>12</v>
      </c>
      <c r="FM484">
        <v>5</v>
      </c>
      <c r="FN484">
        <v>1</v>
      </c>
      <c r="FO484">
        <v>0</v>
      </c>
      <c r="FP484">
        <v>0</v>
      </c>
      <c r="FQ484">
        <v>1</v>
      </c>
      <c r="FR484">
        <v>0</v>
      </c>
      <c r="FS484">
        <v>2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3</v>
      </c>
      <c r="GF484">
        <v>0</v>
      </c>
      <c r="GG484">
        <v>12</v>
      </c>
      <c r="GH484">
        <v>2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2</v>
      </c>
      <c r="GO484">
        <v>0</v>
      </c>
      <c r="GP484" t="s">
        <v>0</v>
      </c>
      <c r="GQ484">
        <v>0</v>
      </c>
      <c r="GR484">
        <v>0</v>
      </c>
      <c r="GS484" t="s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2</v>
      </c>
    </row>
    <row r="485" spans="1:207">
      <c r="A485" t="s">
        <v>367</v>
      </c>
      <c r="B485" t="s">
        <v>365</v>
      </c>
      <c r="C485" t="str">
        <f>"281703"</f>
        <v>281703</v>
      </c>
      <c r="D485" t="s">
        <v>364</v>
      </c>
      <c r="E485">
        <v>3</v>
      </c>
      <c r="F485">
        <v>577</v>
      </c>
      <c r="G485">
        <v>440</v>
      </c>
      <c r="H485">
        <v>275</v>
      </c>
      <c r="I485">
        <v>165</v>
      </c>
      <c r="J485">
        <v>0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165</v>
      </c>
      <c r="T485">
        <v>0</v>
      </c>
      <c r="U485">
        <v>0</v>
      </c>
      <c r="V485">
        <v>165</v>
      </c>
      <c r="W485">
        <v>10</v>
      </c>
      <c r="X485">
        <v>4</v>
      </c>
      <c r="Y485">
        <v>2</v>
      </c>
      <c r="Z485">
        <v>0</v>
      </c>
      <c r="AA485">
        <v>155</v>
      </c>
      <c r="AB485">
        <v>62</v>
      </c>
      <c r="AC485">
        <v>27</v>
      </c>
      <c r="AD485">
        <v>3</v>
      </c>
      <c r="AE485">
        <v>11</v>
      </c>
      <c r="AF485">
        <v>1</v>
      </c>
      <c r="AG485">
        <v>6</v>
      </c>
      <c r="AH485">
        <v>0</v>
      </c>
      <c r="AI485">
        <v>3</v>
      </c>
      <c r="AJ485">
        <v>0</v>
      </c>
      <c r="AK485">
        <v>1</v>
      </c>
      <c r="AL485">
        <v>8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62</v>
      </c>
      <c r="AX485">
        <v>43</v>
      </c>
      <c r="AY485">
        <v>14</v>
      </c>
      <c r="AZ485">
        <v>9</v>
      </c>
      <c r="BA485">
        <v>12</v>
      </c>
      <c r="BB485">
        <v>2</v>
      </c>
      <c r="BC485">
        <v>1</v>
      </c>
      <c r="BD485">
        <v>0</v>
      </c>
      <c r="BE485">
        <v>3</v>
      </c>
      <c r="BF485">
        <v>0</v>
      </c>
      <c r="BG485">
        <v>0</v>
      </c>
      <c r="BH485">
        <v>0</v>
      </c>
      <c r="BI485">
        <v>0</v>
      </c>
      <c r="BJ485">
        <v>1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1</v>
      </c>
      <c r="BS485">
        <v>43</v>
      </c>
      <c r="BT485">
        <v>1</v>
      </c>
      <c r="BU485">
        <v>0</v>
      </c>
      <c r="BV485">
        <v>1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1</v>
      </c>
      <c r="CF485">
        <v>5</v>
      </c>
      <c r="CG485">
        <v>1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1</v>
      </c>
      <c r="CU485">
        <v>0</v>
      </c>
      <c r="CV485">
        <v>0</v>
      </c>
      <c r="CW485">
        <v>0</v>
      </c>
      <c r="CX485">
        <v>0</v>
      </c>
      <c r="CY485">
        <v>1</v>
      </c>
      <c r="CZ485">
        <v>2</v>
      </c>
      <c r="DA485">
        <v>5</v>
      </c>
      <c r="DB485">
        <v>17</v>
      </c>
      <c r="DC485">
        <v>8</v>
      </c>
      <c r="DD485">
        <v>1</v>
      </c>
      <c r="DE485">
        <v>0</v>
      </c>
      <c r="DF485">
        <v>0</v>
      </c>
      <c r="DG485">
        <v>4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4</v>
      </c>
      <c r="DT485">
        <v>0</v>
      </c>
      <c r="DU485">
        <v>0</v>
      </c>
      <c r="DV485">
        <v>0</v>
      </c>
      <c r="DW485">
        <v>17</v>
      </c>
      <c r="DX485">
        <v>3</v>
      </c>
      <c r="DY485">
        <v>1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2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3</v>
      </c>
      <c r="ET485">
        <v>13</v>
      </c>
      <c r="EU485">
        <v>5</v>
      </c>
      <c r="EV485">
        <v>1</v>
      </c>
      <c r="EW485">
        <v>2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4</v>
      </c>
      <c r="FE485">
        <v>1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13</v>
      </c>
      <c r="FL485">
        <v>11</v>
      </c>
      <c r="FM485">
        <v>5</v>
      </c>
      <c r="FN485">
        <v>1</v>
      </c>
      <c r="FO485">
        <v>0</v>
      </c>
      <c r="FP485">
        <v>1</v>
      </c>
      <c r="FQ485">
        <v>0</v>
      </c>
      <c r="FR485">
        <v>1</v>
      </c>
      <c r="FS485">
        <v>0</v>
      </c>
      <c r="FT485">
        <v>0</v>
      </c>
      <c r="FU485">
        <v>0</v>
      </c>
      <c r="FV485">
        <v>1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2</v>
      </c>
      <c r="GG485">
        <v>11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 t="s">
        <v>0</v>
      </c>
      <c r="GQ485">
        <v>0</v>
      </c>
      <c r="GR485">
        <v>0</v>
      </c>
      <c r="GS485" t="s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</row>
    <row r="486" spans="1:207">
      <c r="A486" t="s">
        <v>366</v>
      </c>
      <c r="B486" t="s">
        <v>365</v>
      </c>
      <c r="C486" t="str">
        <f>"281703"</f>
        <v>281703</v>
      </c>
      <c r="D486" t="s">
        <v>364</v>
      </c>
      <c r="E486">
        <v>4</v>
      </c>
      <c r="F486">
        <v>512</v>
      </c>
      <c r="G486">
        <v>390</v>
      </c>
      <c r="H486">
        <v>249</v>
      </c>
      <c r="I486">
        <v>141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141</v>
      </c>
      <c r="T486">
        <v>0</v>
      </c>
      <c r="U486">
        <v>0</v>
      </c>
      <c r="V486">
        <v>141</v>
      </c>
      <c r="W486">
        <v>12</v>
      </c>
      <c r="X486">
        <v>8</v>
      </c>
      <c r="Y486">
        <v>4</v>
      </c>
      <c r="Z486">
        <v>0</v>
      </c>
      <c r="AA486">
        <v>129</v>
      </c>
      <c r="AB486">
        <v>50</v>
      </c>
      <c r="AC486">
        <v>22</v>
      </c>
      <c r="AD486">
        <v>5</v>
      </c>
      <c r="AE486">
        <v>5</v>
      </c>
      <c r="AF486">
        <v>1</v>
      </c>
      <c r="AG486">
        <v>10</v>
      </c>
      <c r="AH486">
        <v>0</v>
      </c>
      <c r="AI486">
        <v>0</v>
      </c>
      <c r="AJ486">
        <v>0</v>
      </c>
      <c r="AK486">
        <v>0</v>
      </c>
      <c r="AL486">
        <v>2</v>
      </c>
      <c r="AM486">
        <v>0</v>
      </c>
      <c r="AN486">
        <v>0</v>
      </c>
      <c r="AO486">
        <v>0</v>
      </c>
      <c r="AP486">
        <v>1</v>
      </c>
      <c r="AQ486">
        <v>3</v>
      </c>
      <c r="AR486">
        <v>0</v>
      </c>
      <c r="AS486">
        <v>1</v>
      </c>
      <c r="AT486">
        <v>0</v>
      </c>
      <c r="AU486">
        <v>0</v>
      </c>
      <c r="AV486">
        <v>0</v>
      </c>
      <c r="AW486">
        <v>50</v>
      </c>
      <c r="AX486">
        <v>31</v>
      </c>
      <c r="AY486">
        <v>10</v>
      </c>
      <c r="AZ486">
        <v>3</v>
      </c>
      <c r="BA486">
        <v>3</v>
      </c>
      <c r="BB486">
        <v>3</v>
      </c>
      <c r="BC486">
        <v>0</v>
      </c>
      <c r="BD486">
        <v>0</v>
      </c>
      <c r="BE486">
        <v>4</v>
      </c>
      <c r="BF486">
        <v>4</v>
      </c>
      <c r="BG486">
        <v>0</v>
      </c>
      <c r="BH486">
        <v>0</v>
      </c>
      <c r="BI486">
        <v>0</v>
      </c>
      <c r="BJ486">
        <v>1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2</v>
      </c>
      <c r="BQ486">
        <v>1</v>
      </c>
      <c r="BR486">
        <v>0</v>
      </c>
      <c r="BS486">
        <v>31</v>
      </c>
      <c r="BT486">
        <v>2</v>
      </c>
      <c r="BU486">
        <v>0</v>
      </c>
      <c r="BV486">
        <v>1</v>
      </c>
      <c r="BW486">
        <v>0</v>
      </c>
      <c r="BX486">
        <v>0</v>
      </c>
      <c r="BY486">
        <v>1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2</v>
      </c>
      <c r="CF486">
        <v>3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1</v>
      </c>
      <c r="CM486">
        <v>0</v>
      </c>
      <c r="CN486">
        <v>0</v>
      </c>
      <c r="CO486">
        <v>0</v>
      </c>
      <c r="CP486">
        <v>2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3</v>
      </c>
      <c r="DB486">
        <v>15</v>
      </c>
      <c r="DC486">
        <v>5</v>
      </c>
      <c r="DD486">
        <v>0</v>
      </c>
      <c r="DE486">
        <v>0</v>
      </c>
      <c r="DF486">
        <v>1</v>
      </c>
      <c r="DG486">
        <v>6</v>
      </c>
      <c r="DH486">
        <v>1</v>
      </c>
      <c r="DI486">
        <v>0</v>
      </c>
      <c r="DJ486">
        <v>1</v>
      </c>
      <c r="DK486">
        <v>0</v>
      </c>
      <c r="DL486">
        <v>0</v>
      </c>
      <c r="DM486">
        <v>1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15</v>
      </c>
      <c r="DX486">
        <v>4</v>
      </c>
      <c r="DY486">
        <v>0</v>
      </c>
      <c r="DZ486">
        <v>0</v>
      </c>
      <c r="EA486">
        <v>0</v>
      </c>
      <c r="EB486">
        <v>0</v>
      </c>
      <c r="EC486">
        <v>1</v>
      </c>
      <c r="ED486">
        <v>0</v>
      </c>
      <c r="EE486">
        <v>3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4</v>
      </c>
      <c r="ET486">
        <v>15</v>
      </c>
      <c r="EU486">
        <v>5</v>
      </c>
      <c r="EV486">
        <v>1</v>
      </c>
      <c r="EW486">
        <v>1</v>
      </c>
      <c r="EX486">
        <v>0</v>
      </c>
      <c r="EY486">
        <v>2</v>
      </c>
      <c r="EZ486">
        <v>0</v>
      </c>
      <c r="FA486">
        <v>0</v>
      </c>
      <c r="FB486">
        <v>0</v>
      </c>
      <c r="FC486">
        <v>2</v>
      </c>
      <c r="FD486">
        <v>1</v>
      </c>
      <c r="FE486">
        <v>0</v>
      </c>
      <c r="FF486">
        <v>0</v>
      </c>
      <c r="FG486">
        <v>0</v>
      </c>
      <c r="FH486">
        <v>1</v>
      </c>
      <c r="FI486">
        <v>0</v>
      </c>
      <c r="FJ486">
        <v>2</v>
      </c>
      <c r="FK486">
        <v>15</v>
      </c>
      <c r="FL486">
        <v>7</v>
      </c>
      <c r="FM486">
        <v>1</v>
      </c>
      <c r="FN486">
        <v>0</v>
      </c>
      <c r="FO486">
        <v>2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1</v>
      </c>
      <c r="FY486">
        <v>0</v>
      </c>
      <c r="FZ486">
        <v>0</v>
      </c>
      <c r="GA486">
        <v>1</v>
      </c>
      <c r="GB486">
        <v>0</v>
      </c>
      <c r="GC486">
        <v>0</v>
      </c>
      <c r="GD486">
        <v>0</v>
      </c>
      <c r="GE486">
        <v>2</v>
      </c>
      <c r="GF486">
        <v>0</v>
      </c>
      <c r="GG486">
        <v>7</v>
      </c>
      <c r="GH486">
        <v>2</v>
      </c>
      <c r="GI486">
        <v>1</v>
      </c>
      <c r="GJ486">
        <v>0</v>
      </c>
      <c r="GK486">
        <v>1</v>
      </c>
      <c r="GL486">
        <v>0</v>
      </c>
      <c r="GM486">
        <v>0</v>
      </c>
      <c r="GN486">
        <v>0</v>
      </c>
      <c r="GO486">
        <v>0</v>
      </c>
      <c r="GP486" t="s">
        <v>0</v>
      </c>
      <c r="GQ486">
        <v>0</v>
      </c>
      <c r="GR486">
        <v>0</v>
      </c>
      <c r="GS486" t="s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2</v>
      </c>
    </row>
    <row r="487" spans="1:207">
      <c r="A487" t="s">
        <v>363</v>
      </c>
      <c r="B487" t="s">
        <v>350</v>
      </c>
      <c r="C487" t="str">
        <f>"281704"</f>
        <v>281704</v>
      </c>
      <c r="D487" t="s">
        <v>362</v>
      </c>
      <c r="E487">
        <v>1</v>
      </c>
      <c r="F487">
        <v>470</v>
      </c>
      <c r="G487">
        <v>360</v>
      </c>
      <c r="H487">
        <v>203</v>
      </c>
      <c r="I487">
        <v>157</v>
      </c>
      <c r="J487">
        <v>0</v>
      </c>
      <c r="K487">
        <v>0</v>
      </c>
      <c r="L487">
        <v>1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158</v>
      </c>
      <c r="T487">
        <v>1</v>
      </c>
      <c r="U487">
        <v>0</v>
      </c>
      <c r="V487">
        <v>158</v>
      </c>
      <c r="W487">
        <v>13</v>
      </c>
      <c r="X487">
        <v>11</v>
      </c>
      <c r="Y487">
        <v>2</v>
      </c>
      <c r="Z487">
        <v>0</v>
      </c>
      <c r="AA487">
        <v>145</v>
      </c>
      <c r="AB487">
        <v>65</v>
      </c>
      <c r="AC487">
        <v>30</v>
      </c>
      <c r="AD487">
        <v>5</v>
      </c>
      <c r="AE487">
        <v>4</v>
      </c>
      <c r="AF487">
        <v>3</v>
      </c>
      <c r="AG487">
        <v>10</v>
      </c>
      <c r="AH487">
        <v>0</v>
      </c>
      <c r="AI487">
        <v>2</v>
      </c>
      <c r="AJ487">
        <v>0</v>
      </c>
      <c r="AK487">
        <v>3</v>
      </c>
      <c r="AL487">
        <v>2</v>
      </c>
      <c r="AM487">
        <v>0</v>
      </c>
      <c r="AN487">
        <v>2</v>
      </c>
      <c r="AO487">
        <v>0</v>
      </c>
      <c r="AP487">
        <v>0</v>
      </c>
      <c r="AQ487">
        <v>0</v>
      </c>
      <c r="AR487">
        <v>1</v>
      </c>
      <c r="AS487">
        <v>0</v>
      </c>
      <c r="AT487">
        <v>2</v>
      </c>
      <c r="AU487">
        <v>0</v>
      </c>
      <c r="AV487">
        <v>1</v>
      </c>
      <c r="AW487">
        <v>65</v>
      </c>
      <c r="AX487">
        <v>21</v>
      </c>
      <c r="AY487">
        <v>6</v>
      </c>
      <c r="AZ487">
        <v>4</v>
      </c>
      <c r="BA487">
        <v>4</v>
      </c>
      <c r="BB487">
        <v>2</v>
      </c>
      <c r="BC487">
        <v>0</v>
      </c>
      <c r="BD487">
        <v>0</v>
      </c>
      <c r="BE487">
        <v>4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21</v>
      </c>
      <c r="BT487">
        <v>10</v>
      </c>
      <c r="BU487">
        <v>5</v>
      </c>
      <c r="BV487">
        <v>2</v>
      </c>
      <c r="BW487">
        <v>0</v>
      </c>
      <c r="BX487">
        <v>2</v>
      </c>
      <c r="BY487">
        <v>0</v>
      </c>
      <c r="BZ487">
        <v>0</v>
      </c>
      <c r="CA487">
        <v>1</v>
      </c>
      <c r="CB487">
        <v>0</v>
      </c>
      <c r="CC487">
        <v>0</v>
      </c>
      <c r="CD487">
        <v>0</v>
      </c>
      <c r="CE487">
        <v>10</v>
      </c>
      <c r="CF487">
        <v>3</v>
      </c>
      <c r="CG487">
        <v>1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1</v>
      </c>
      <c r="CU487">
        <v>1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3</v>
      </c>
      <c r="DB487">
        <v>25</v>
      </c>
      <c r="DC487">
        <v>9</v>
      </c>
      <c r="DD487">
        <v>0</v>
      </c>
      <c r="DE487">
        <v>1</v>
      </c>
      <c r="DF487">
        <v>0</v>
      </c>
      <c r="DG487">
        <v>12</v>
      </c>
      <c r="DH487">
        <v>0</v>
      </c>
      <c r="DI487">
        <v>2</v>
      </c>
      <c r="DJ487">
        <v>0</v>
      </c>
      <c r="DK487">
        <v>0</v>
      </c>
      <c r="DL487">
        <v>0</v>
      </c>
      <c r="DM487">
        <v>0</v>
      </c>
      <c r="DN487">
        <v>1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25</v>
      </c>
      <c r="DX487">
        <v>7</v>
      </c>
      <c r="DY487">
        <v>4</v>
      </c>
      <c r="DZ487">
        <v>1</v>
      </c>
      <c r="EA487">
        <v>0</v>
      </c>
      <c r="EB487">
        <v>2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7</v>
      </c>
      <c r="ET487">
        <v>8</v>
      </c>
      <c r="EU487">
        <v>1</v>
      </c>
      <c r="EV487">
        <v>1</v>
      </c>
      <c r="EW487">
        <v>1</v>
      </c>
      <c r="EX487">
        <v>1</v>
      </c>
      <c r="EY487">
        <v>1</v>
      </c>
      <c r="EZ487">
        <v>1</v>
      </c>
      <c r="FA487">
        <v>1</v>
      </c>
      <c r="FB487">
        <v>0</v>
      </c>
      <c r="FC487">
        <v>0</v>
      </c>
      <c r="FD487">
        <v>1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8</v>
      </c>
      <c r="FL487">
        <v>6</v>
      </c>
      <c r="FM487">
        <v>1</v>
      </c>
      <c r="FN487">
        <v>0</v>
      </c>
      <c r="FO487">
        <v>2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2</v>
      </c>
      <c r="FV487">
        <v>0</v>
      </c>
      <c r="FW487">
        <v>1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6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 t="s">
        <v>0</v>
      </c>
      <c r="GQ487">
        <v>0</v>
      </c>
      <c r="GR487">
        <v>0</v>
      </c>
      <c r="GS487" t="s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</row>
    <row r="488" spans="1:207">
      <c r="A488" t="s">
        <v>361</v>
      </c>
      <c r="B488" t="s">
        <v>350</v>
      </c>
      <c r="C488" t="str">
        <f>"281704"</f>
        <v>281704</v>
      </c>
      <c r="D488" t="s">
        <v>360</v>
      </c>
      <c r="E488">
        <v>2</v>
      </c>
      <c r="F488">
        <v>346</v>
      </c>
      <c r="G488">
        <v>260</v>
      </c>
      <c r="H488">
        <v>155</v>
      </c>
      <c r="I488">
        <v>105</v>
      </c>
      <c r="J488">
        <v>0</v>
      </c>
      <c r="K488">
        <v>10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105</v>
      </c>
      <c r="T488">
        <v>0</v>
      </c>
      <c r="U488">
        <v>0</v>
      </c>
      <c r="V488">
        <v>105</v>
      </c>
      <c r="W488">
        <v>5</v>
      </c>
      <c r="X488">
        <v>4</v>
      </c>
      <c r="Y488">
        <v>1</v>
      </c>
      <c r="Z488">
        <v>0</v>
      </c>
      <c r="AA488">
        <v>100</v>
      </c>
      <c r="AB488">
        <v>27</v>
      </c>
      <c r="AC488">
        <v>11</v>
      </c>
      <c r="AD488">
        <v>1</v>
      </c>
      <c r="AE488">
        <v>1</v>
      </c>
      <c r="AF488">
        <v>2</v>
      </c>
      <c r="AG488">
        <v>7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1</v>
      </c>
      <c r="AV488">
        <v>1</v>
      </c>
      <c r="AW488">
        <v>27</v>
      </c>
      <c r="AX488">
        <v>26</v>
      </c>
      <c r="AY488">
        <v>6</v>
      </c>
      <c r="AZ488">
        <v>3</v>
      </c>
      <c r="BA488">
        <v>5</v>
      </c>
      <c r="BB488">
        <v>1</v>
      </c>
      <c r="BC488">
        <v>1</v>
      </c>
      <c r="BD488">
        <v>0</v>
      </c>
      <c r="BE488">
        <v>5</v>
      </c>
      <c r="BF488">
        <v>1</v>
      </c>
      <c r="BG488">
        <v>0</v>
      </c>
      <c r="BH488">
        <v>0</v>
      </c>
      <c r="BI488">
        <v>1</v>
      </c>
      <c r="BJ488">
        <v>3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26</v>
      </c>
      <c r="BT488">
        <v>2</v>
      </c>
      <c r="BU488">
        <v>1</v>
      </c>
      <c r="BV488">
        <v>0</v>
      </c>
      <c r="BW488">
        <v>0</v>
      </c>
      <c r="BX488">
        <v>0</v>
      </c>
      <c r="BY488">
        <v>1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2</v>
      </c>
      <c r="CF488">
        <v>3</v>
      </c>
      <c r="CG488">
        <v>1</v>
      </c>
      <c r="CH488">
        <v>1</v>
      </c>
      <c r="CI488">
        <v>0</v>
      </c>
      <c r="CJ488">
        <v>0</v>
      </c>
      <c r="CK488">
        <v>0</v>
      </c>
      <c r="CL488">
        <v>1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3</v>
      </c>
      <c r="DB488">
        <v>17</v>
      </c>
      <c r="DC488">
        <v>3</v>
      </c>
      <c r="DD488">
        <v>0</v>
      </c>
      <c r="DE488">
        <v>0</v>
      </c>
      <c r="DF488">
        <v>1</v>
      </c>
      <c r="DG488">
        <v>11</v>
      </c>
      <c r="DH488">
        <v>0</v>
      </c>
      <c r="DI488">
        <v>0</v>
      </c>
      <c r="DJ488">
        <v>0</v>
      </c>
      <c r="DK488">
        <v>0</v>
      </c>
      <c r="DL488">
        <v>1</v>
      </c>
      <c r="DM488">
        <v>0</v>
      </c>
      <c r="DN488">
        <v>0</v>
      </c>
      <c r="DO488">
        <v>0</v>
      </c>
      <c r="DP488">
        <v>0</v>
      </c>
      <c r="DQ488">
        <v>1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17</v>
      </c>
      <c r="DX488">
        <v>12</v>
      </c>
      <c r="DY488">
        <v>4</v>
      </c>
      <c r="DZ488">
        <v>3</v>
      </c>
      <c r="EA488">
        <v>0</v>
      </c>
      <c r="EB488">
        <v>0</v>
      </c>
      <c r="EC488">
        <v>0</v>
      </c>
      <c r="ED488">
        <v>0</v>
      </c>
      <c r="EE488">
        <v>3</v>
      </c>
      <c r="EF488">
        <v>1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1</v>
      </c>
      <c r="ES488">
        <v>12</v>
      </c>
      <c r="ET488">
        <v>7</v>
      </c>
      <c r="EU488">
        <v>1</v>
      </c>
      <c r="EV488">
        <v>0</v>
      </c>
      <c r="EW488">
        <v>3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1</v>
      </c>
      <c r="FE488">
        <v>0</v>
      </c>
      <c r="FF488">
        <v>2</v>
      </c>
      <c r="FG488">
        <v>0</v>
      </c>
      <c r="FH488">
        <v>0</v>
      </c>
      <c r="FI488">
        <v>0</v>
      </c>
      <c r="FJ488">
        <v>0</v>
      </c>
      <c r="FK488">
        <v>7</v>
      </c>
      <c r="FL488">
        <v>6</v>
      </c>
      <c r="FM488">
        <v>4</v>
      </c>
      <c r="FN488">
        <v>0</v>
      </c>
      <c r="FO488">
        <v>1</v>
      </c>
      <c r="FP488">
        <v>0</v>
      </c>
      <c r="FQ488">
        <v>0</v>
      </c>
      <c r="FR488">
        <v>0</v>
      </c>
      <c r="FS488">
        <v>0</v>
      </c>
      <c r="FT488">
        <v>1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6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 t="s">
        <v>0</v>
      </c>
      <c r="GQ488">
        <v>0</v>
      </c>
      <c r="GR488">
        <v>0</v>
      </c>
      <c r="GS488" t="s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</row>
    <row r="489" spans="1:207">
      <c r="A489" t="s">
        <v>359</v>
      </c>
      <c r="B489" t="s">
        <v>350</v>
      </c>
      <c r="C489" t="str">
        <f>"281704"</f>
        <v>281704</v>
      </c>
      <c r="D489" t="s">
        <v>357</v>
      </c>
      <c r="E489">
        <v>3</v>
      </c>
      <c r="F489">
        <v>423</v>
      </c>
      <c r="G489">
        <v>320</v>
      </c>
      <c r="H489">
        <v>178</v>
      </c>
      <c r="I489">
        <v>142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141</v>
      </c>
      <c r="T489">
        <v>0</v>
      </c>
      <c r="U489">
        <v>0</v>
      </c>
      <c r="V489">
        <v>141</v>
      </c>
      <c r="W489">
        <v>7</v>
      </c>
      <c r="X489">
        <v>7</v>
      </c>
      <c r="Y489">
        <v>0</v>
      </c>
      <c r="Z489">
        <v>0</v>
      </c>
      <c r="AA489">
        <v>134</v>
      </c>
      <c r="AB489">
        <v>41</v>
      </c>
      <c r="AC489">
        <v>13</v>
      </c>
      <c r="AD489">
        <v>3</v>
      </c>
      <c r="AE489">
        <v>2</v>
      </c>
      <c r="AF489">
        <v>0</v>
      </c>
      <c r="AG489">
        <v>11</v>
      </c>
      <c r="AH489">
        <v>1</v>
      </c>
      <c r="AI489">
        <v>0</v>
      </c>
      <c r="AJ489">
        <v>0</v>
      </c>
      <c r="AK489">
        <v>0</v>
      </c>
      <c r="AL489">
        <v>2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4</v>
      </c>
      <c r="AV489">
        <v>4</v>
      </c>
      <c r="AW489">
        <v>41</v>
      </c>
      <c r="AX489">
        <v>38</v>
      </c>
      <c r="AY489">
        <v>5</v>
      </c>
      <c r="AZ489">
        <v>5</v>
      </c>
      <c r="BA489">
        <v>5</v>
      </c>
      <c r="BB489">
        <v>4</v>
      </c>
      <c r="BC489">
        <v>0</v>
      </c>
      <c r="BD489">
        <v>0</v>
      </c>
      <c r="BE489">
        <v>16</v>
      </c>
      <c r="BF489">
        <v>0</v>
      </c>
      <c r="BG489">
        <v>0</v>
      </c>
      <c r="BH489">
        <v>0</v>
      </c>
      <c r="BI489">
        <v>0</v>
      </c>
      <c r="BJ489">
        <v>1</v>
      </c>
      <c r="BK489">
        <v>0</v>
      </c>
      <c r="BL489">
        <v>0</v>
      </c>
      <c r="BM489">
        <v>1</v>
      </c>
      <c r="BN489">
        <v>0</v>
      </c>
      <c r="BO489">
        <v>0</v>
      </c>
      <c r="BP489">
        <v>0</v>
      </c>
      <c r="BQ489">
        <v>0</v>
      </c>
      <c r="BR489">
        <v>1</v>
      </c>
      <c r="BS489">
        <v>38</v>
      </c>
      <c r="BT489">
        <v>7</v>
      </c>
      <c r="BU489">
        <v>1</v>
      </c>
      <c r="BV489">
        <v>3</v>
      </c>
      <c r="BW489">
        <v>0</v>
      </c>
      <c r="BX489">
        <v>0</v>
      </c>
      <c r="BY489">
        <v>1</v>
      </c>
      <c r="BZ489">
        <v>0</v>
      </c>
      <c r="CA489">
        <v>1</v>
      </c>
      <c r="CB489">
        <v>0</v>
      </c>
      <c r="CC489">
        <v>1</v>
      </c>
      <c r="CD489">
        <v>0</v>
      </c>
      <c r="CE489">
        <v>7</v>
      </c>
      <c r="CF489">
        <v>2</v>
      </c>
      <c r="CG489">
        <v>1</v>
      </c>
      <c r="CH489">
        <v>1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2</v>
      </c>
      <c r="DB489">
        <v>17</v>
      </c>
      <c r="DC489">
        <v>8</v>
      </c>
      <c r="DD489">
        <v>0</v>
      </c>
      <c r="DE489">
        <v>0</v>
      </c>
      <c r="DF489">
        <v>0</v>
      </c>
      <c r="DG489">
        <v>8</v>
      </c>
      <c r="DH489">
        <v>0</v>
      </c>
      <c r="DI489">
        <v>0</v>
      </c>
      <c r="DJ489">
        <v>1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17</v>
      </c>
      <c r="DX489">
        <v>11</v>
      </c>
      <c r="DY489">
        <v>6</v>
      </c>
      <c r="DZ489">
        <v>2</v>
      </c>
      <c r="EA489">
        <v>0</v>
      </c>
      <c r="EB489">
        <v>1</v>
      </c>
      <c r="EC489">
        <v>0</v>
      </c>
      <c r="ED489">
        <v>1</v>
      </c>
      <c r="EE489">
        <v>0</v>
      </c>
      <c r="EF489">
        <v>0</v>
      </c>
      <c r="EG489">
        <v>0</v>
      </c>
      <c r="EH489">
        <v>1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11</v>
      </c>
      <c r="ET489">
        <v>9</v>
      </c>
      <c r="EU489">
        <v>6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1</v>
      </c>
      <c r="FB489">
        <v>0</v>
      </c>
      <c r="FC489">
        <v>1</v>
      </c>
      <c r="FD489">
        <v>0</v>
      </c>
      <c r="FE489">
        <v>0</v>
      </c>
      <c r="FF489">
        <v>0</v>
      </c>
      <c r="FG489">
        <v>0</v>
      </c>
      <c r="FH489">
        <v>1</v>
      </c>
      <c r="FI489">
        <v>0</v>
      </c>
      <c r="FJ489">
        <v>0</v>
      </c>
      <c r="FK489">
        <v>9</v>
      </c>
      <c r="FL489">
        <v>8</v>
      </c>
      <c r="FM489">
        <v>3</v>
      </c>
      <c r="FN489">
        <v>0</v>
      </c>
      <c r="FO489">
        <v>2</v>
      </c>
      <c r="FP489">
        <v>0</v>
      </c>
      <c r="FQ489">
        <v>1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2</v>
      </c>
      <c r="GG489">
        <v>8</v>
      </c>
      <c r="GH489">
        <v>1</v>
      </c>
      <c r="GI489">
        <v>1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 t="s">
        <v>0</v>
      </c>
      <c r="GQ489">
        <v>0</v>
      </c>
      <c r="GR489">
        <v>0</v>
      </c>
      <c r="GS489" t="s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1</v>
      </c>
    </row>
    <row r="490" spans="1:207">
      <c r="A490" t="s">
        <v>358</v>
      </c>
      <c r="B490" t="s">
        <v>350</v>
      </c>
      <c r="C490" t="str">
        <f>"281704"</f>
        <v>281704</v>
      </c>
      <c r="D490" t="s">
        <v>357</v>
      </c>
      <c r="E490">
        <v>4</v>
      </c>
      <c r="F490">
        <v>648</v>
      </c>
      <c r="G490">
        <v>480</v>
      </c>
      <c r="H490">
        <v>200</v>
      </c>
      <c r="I490">
        <v>280</v>
      </c>
      <c r="J490">
        <v>0</v>
      </c>
      <c r="K490">
        <v>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280</v>
      </c>
      <c r="T490">
        <v>0</v>
      </c>
      <c r="U490">
        <v>0</v>
      </c>
      <c r="V490">
        <v>280</v>
      </c>
      <c r="W490">
        <v>15</v>
      </c>
      <c r="X490">
        <v>10</v>
      </c>
      <c r="Y490">
        <v>4</v>
      </c>
      <c r="Z490">
        <v>0</v>
      </c>
      <c r="AA490">
        <v>265</v>
      </c>
      <c r="AB490">
        <v>79</v>
      </c>
      <c r="AC490">
        <v>34</v>
      </c>
      <c r="AD490">
        <v>2</v>
      </c>
      <c r="AE490">
        <v>3</v>
      </c>
      <c r="AF490">
        <v>2</v>
      </c>
      <c r="AG490">
        <v>15</v>
      </c>
      <c r="AH490">
        <v>3</v>
      </c>
      <c r="AI490">
        <v>2</v>
      </c>
      <c r="AJ490">
        <v>1</v>
      </c>
      <c r="AK490">
        <v>0</v>
      </c>
      <c r="AL490">
        <v>4</v>
      </c>
      <c r="AM490">
        <v>1</v>
      </c>
      <c r="AN490">
        <v>0</v>
      </c>
      <c r="AO490">
        <v>1</v>
      </c>
      <c r="AP490">
        <v>2</v>
      </c>
      <c r="AQ490">
        <v>2</v>
      </c>
      <c r="AR490">
        <v>0</v>
      </c>
      <c r="AS490">
        <v>0</v>
      </c>
      <c r="AT490">
        <v>3</v>
      </c>
      <c r="AU490">
        <v>2</v>
      </c>
      <c r="AV490">
        <v>2</v>
      </c>
      <c r="AW490">
        <v>79</v>
      </c>
      <c r="AX490">
        <v>94</v>
      </c>
      <c r="AY490">
        <v>24</v>
      </c>
      <c r="AZ490">
        <v>9</v>
      </c>
      <c r="BA490">
        <v>23</v>
      </c>
      <c r="BB490">
        <v>18</v>
      </c>
      <c r="BC490">
        <v>2</v>
      </c>
      <c r="BD490">
        <v>0</v>
      </c>
      <c r="BE490">
        <v>10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2</v>
      </c>
      <c r="BM490">
        <v>1</v>
      </c>
      <c r="BN490">
        <v>0</v>
      </c>
      <c r="BO490">
        <v>0</v>
      </c>
      <c r="BP490">
        <v>1</v>
      </c>
      <c r="BQ490">
        <v>0</v>
      </c>
      <c r="BR490">
        <v>4</v>
      </c>
      <c r="BS490">
        <v>94</v>
      </c>
      <c r="BT490">
        <v>16</v>
      </c>
      <c r="BU490">
        <v>3</v>
      </c>
      <c r="BV490">
        <v>4</v>
      </c>
      <c r="BW490">
        <v>1</v>
      </c>
      <c r="BX490">
        <v>1</v>
      </c>
      <c r="BY490">
        <v>2</v>
      </c>
      <c r="BZ490">
        <v>1</v>
      </c>
      <c r="CA490">
        <v>0</v>
      </c>
      <c r="CB490">
        <v>1</v>
      </c>
      <c r="CC490">
        <v>1</v>
      </c>
      <c r="CD490">
        <v>2</v>
      </c>
      <c r="CE490">
        <v>16</v>
      </c>
      <c r="CF490">
        <v>10</v>
      </c>
      <c r="CG490">
        <v>3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1</v>
      </c>
      <c r="CN490">
        <v>0</v>
      </c>
      <c r="CO490">
        <v>2</v>
      </c>
      <c r="CP490">
        <v>1</v>
      </c>
      <c r="CQ490">
        <v>2</v>
      </c>
      <c r="CR490">
        <v>0</v>
      </c>
      <c r="CS490">
        <v>0</v>
      </c>
      <c r="CT490">
        <v>1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10</v>
      </c>
      <c r="DB490">
        <v>17</v>
      </c>
      <c r="DC490">
        <v>3</v>
      </c>
      <c r="DD490">
        <v>0</v>
      </c>
      <c r="DE490">
        <v>0</v>
      </c>
      <c r="DF490">
        <v>0</v>
      </c>
      <c r="DG490">
        <v>11</v>
      </c>
      <c r="DH490">
        <v>2</v>
      </c>
      <c r="DI490">
        <v>0</v>
      </c>
      <c r="DJ490">
        <v>0</v>
      </c>
      <c r="DK490">
        <v>0</v>
      </c>
      <c r="DL490">
        <v>1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17</v>
      </c>
      <c r="DX490">
        <v>10</v>
      </c>
      <c r="DY490">
        <v>3</v>
      </c>
      <c r="DZ490">
        <v>1</v>
      </c>
      <c r="EA490">
        <v>0</v>
      </c>
      <c r="EB490">
        <v>0</v>
      </c>
      <c r="EC490">
        <v>0</v>
      </c>
      <c r="ED490">
        <v>1</v>
      </c>
      <c r="EE490">
        <v>0</v>
      </c>
      <c r="EF490">
        <v>0</v>
      </c>
      <c r="EG490">
        <v>0</v>
      </c>
      <c r="EH490">
        <v>1</v>
      </c>
      <c r="EI490">
        <v>0</v>
      </c>
      <c r="EJ490">
        <v>0</v>
      </c>
      <c r="EK490">
        <v>0</v>
      </c>
      <c r="EL490">
        <v>2</v>
      </c>
      <c r="EM490">
        <v>2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10</v>
      </c>
      <c r="ET490">
        <v>18</v>
      </c>
      <c r="EU490">
        <v>8</v>
      </c>
      <c r="EV490">
        <v>1</v>
      </c>
      <c r="EW490">
        <v>2</v>
      </c>
      <c r="EX490">
        <v>0</v>
      </c>
      <c r="EY490">
        <v>0</v>
      </c>
      <c r="EZ490">
        <v>0</v>
      </c>
      <c r="FA490">
        <v>1</v>
      </c>
      <c r="FB490">
        <v>0</v>
      </c>
      <c r="FC490">
        <v>1</v>
      </c>
      <c r="FD490">
        <v>2</v>
      </c>
      <c r="FE490">
        <v>0</v>
      </c>
      <c r="FF490">
        <v>3</v>
      </c>
      <c r="FG490">
        <v>0</v>
      </c>
      <c r="FH490">
        <v>0</v>
      </c>
      <c r="FI490">
        <v>0</v>
      </c>
      <c r="FJ490">
        <v>0</v>
      </c>
      <c r="FK490">
        <v>18</v>
      </c>
      <c r="FL490">
        <v>19</v>
      </c>
      <c r="FM490">
        <v>8</v>
      </c>
      <c r="FN490">
        <v>4</v>
      </c>
      <c r="FO490">
        <v>1</v>
      </c>
      <c r="FP490">
        <v>1</v>
      </c>
      <c r="FQ490">
        <v>0</v>
      </c>
      <c r="FR490">
        <v>0</v>
      </c>
      <c r="FS490">
        <v>2</v>
      </c>
      <c r="FT490">
        <v>0</v>
      </c>
      <c r="FU490">
        <v>1</v>
      </c>
      <c r="FV490">
        <v>0</v>
      </c>
      <c r="FW490">
        <v>1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1</v>
      </c>
      <c r="GG490">
        <v>19</v>
      </c>
      <c r="GH490">
        <v>2</v>
      </c>
      <c r="GI490">
        <v>0</v>
      </c>
      <c r="GJ490">
        <v>1</v>
      </c>
      <c r="GK490">
        <v>1</v>
      </c>
      <c r="GL490">
        <v>0</v>
      </c>
      <c r="GM490">
        <v>0</v>
      </c>
      <c r="GN490">
        <v>0</v>
      </c>
      <c r="GO490">
        <v>0</v>
      </c>
      <c r="GP490" t="s">
        <v>0</v>
      </c>
      <c r="GQ490">
        <v>0</v>
      </c>
      <c r="GR490">
        <v>0</v>
      </c>
      <c r="GS490" t="s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2</v>
      </c>
    </row>
    <row r="491" spans="1:207">
      <c r="A491" t="s">
        <v>356</v>
      </c>
      <c r="B491" t="s">
        <v>350</v>
      </c>
      <c r="C491" t="str">
        <f>"281704"</f>
        <v>281704</v>
      </c>
      <c r="D491" t="s">
        <v>355</v>
      </c>
      <c r="E491">
        <v>5</v>
      </c>
      <c r="F491">
        <v>337</v>
      </c>
      <c r="G491">
        <v>260</v>
      </c>
      <c r="H491">
        <v>175</v>
      </c>
      <c r="I491">
        <v>85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85</v>
      </c>
      <c r="T491">
        <v>0</v>
      </c>
      <c r="U491">
        <v>0</v>
      </c>
      <c r="V491">
        <v>85</v>
      </c>
      <c r="W491">
        <v>6</v>
      </c>
      <c r="X491">
        <v>4</v>
      </c>
      <c r="Y491">
        <v>2</v>
      </c>
      <c r="Z491">
        <v>0</v>
      </c>
      <c r="AA491">
        <v>79</v>
      </c>
      <c r="AB491">
        <v>24</v>
      </c>
      <c r="AC491">
        <v>7</v>
      </c>
      <c r="AD491">
        <v>2</v>
      </c>
      <c r="AE491">
        <v>1</v>
      </c>
      <c r="AF491">
        <v>2</v>
      </c>
      <c r="AG491">
        <v>5</v>
      </c>
      <c r="AH491">
        <v>0</v>
      </c>
      <c r="AI491">
        <v>1</v>
      </c>
      <c r="AJ491">
        <v>0</v>
      </c>
      <c r="AK491">
        <v>0</v>
      </c>
      <c r="AL491">
        <v>3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2</v>
      </c>
      <c r="AS491">
        <v>0</v>
      </c>
      <c r="AT491">
        <v>0</v>
      </c>
      <c r="AU491">
        <v>0</v>
      </c>
      <c r="AV491">
        <v>1</v>
      </c>
      <c r="AW491">
        <v>24</v>
      </c>
      <c r="AX491">
        <v>24</v>
      </c>
      <c r="AY491">
        <v>4</v>
      </c>
      <c r="AZ491">
        <v>1</v>
      </c>
      <c r="BA491">
        <v>4</v>
      </c>
      <c r="BB491">
        <v>10</v>
      </c>
      <c r="BC491">
        <v>1</v>
      </c>
      <c r="BD491">
        <v>0</v>
      </c>
      <c r="BE491">
        <v>2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1</v>
      </c>
      <c r="BS491">
        <v>24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8</v>
      </c>
      <c r="CG491">
        <v>6</v>
      </c>
      <c r="CH491">
        <v>1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1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8</v>
      </c>
      <c r="DB491">
        <v>7</v>
      </c>
      <c r="DC491">
        <v>2</v>
      </c>
      <c r="DD491">
        <v>0</v>
      </c>
      <c r="DE491">
        <v>1</v>
      </c>
      <c r="DF491">
        <v>0</v>
      </c>
      <c r="DG491">
        <v>4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7</v>
      </c>
      <c r="DX491">
        <v>2</v>
      </c>
      <c r="DY491">
        <v>2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2</v>
      </c>
      <c r="ET491">
        <v>8</v>
      </c>
      <c r="EU491">
        <v>4</v>
      </c>
      <c r="EV491">
        <v>0</v>
      </c>
      <c r="EW491">
        <v>3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1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8</v>
      </c>
      <c r="FL491">
        <v>6</v>
      </c>
      <c r="FM491">
        <v>2</v>
      </c>
      <c r="FN491">
        <v>2</v>
      </c>
      <c r="FO491">
        <v>1</v>
      </c>
      <c r="FP491">
        <v>0</v>
      </c>
      <c r="FQ491">
        <v>0</v>
      </c>
      <c r="FR491">
        <v>0</v>
      </c>
      <c r="FS491">
        <v>0</v>
      </c>
      <c r="FT491">
        <v>1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6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 t="s">
        <v>0</v>
      </c>
      <c r="GQ491">
        <v>0</v>
      </c>
      <c r="GR491">
        <v>0</v>
      </c>
      <c r="GS491" t="s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</row>
    <row r="492" spans="1:207">
      <c r="A492" t="s">
        <v>354</v>
      </c>
      <c r="B492" t="s">
        <v>350</v>
      </c>
      <c r="C492" t="str">
        <f>"281704"</f>
        <v>281704</v>
      </c>
      <c r="D492" t="s">
        <v>353</v>
      </c>
      <c r="E492">
        <v>6</v>
      </c>
      <c r="F492">
        <v>524</v>
      </c>
      <c r="G492">
        <v>410</v>
      </c>
      <c r="H492">
        <v>209</v>
      </c>
      <c r="I492">
        <v>201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201</v>
      </c>
      <c r="T492">
        <v>0</v>
      </c>
      <c r="U492">
        <v>0</v>
      </c>
      <c r="V492">
        <v>201</v>
      </c>
      <c r="W492">
        <v>18</v>
      </c>
      <c r="X492">
        <v>12</v>
      </c>
      <c r="Y492">
        <v>6</v>
      </c>
      <c r="Z492">
        <v>0</v>
      </c>
      <c r="AA492">
        <v>183</v>
      </c>
      <c r="AB492">
        <v>57</v>
      </c>
      <c r="AC492">
        <v>18</v>
      </c>
      <c r="AD492">
        <v>6</v>
      </c>
      <c r="AE492">
        <v>2</v>
      </c>
      <c r="AF492">
        <v>5</v>
      </c>
      <c r="AG492">
        <v>5</v>
      </c>
      <c r="AH492">
        <v>0</v>
      </c>
      <c r="AI492">
        <v>2</v>
      </c>
      <c r="AJ492">
        <v>0</v>
      </c>
      <c r="AK492">
        <v>0</v>
      </c>
      <c r="AL492">
        <v>8</v>
      </c>
      <c r="AM492">
        <v>2</v>
      </c>
      <c r="AN492">
        <v>0</v>
      </c>
      <c r="AO492">
        <v>0</v>
      </c>
      <c r="AP492">
        <v>2</v>
      </c>
      <c r="AQ492">
        <v>0</v>
      </c>
      <c r="AR492">
        <v>1</v>
      </c>
      <c r="AS492">
        <v>2</v>
      </c>
      <c r="AT492">
        <v>0</v>
      </c>
      <c r="AU492">
        <v>0</v>
      </c>
      <c r="AV492">
        <v>4</v>
      </c>
      <c r="AW492">
        <v>57</v>
      </c>
      <c r="AX492">
        <v>35</v>
      </c>
      <c r="AY492">
        <v>9</v>
      </c>
      <c r="AZ492">
        <v>3</v>
      </c>
      <c r="BA492">
        <v>6</v>
      </c>
      <c r="BB492">
        <v>7</v>
      </c>
      <c r="BC492">
        <v>0</v>
      </c>
      <c r="BD492">
        <v>0</v>
      </c>
      <c r="BE492">
        <v>2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1</v>
      </c>
      <c r="BM492">
        <v>3</v>
      </c>
      <c r="BN492">
        <v>0</v>
      </c>
      <c r="BO492">
        <v>0</v>
      </c>
      <c r="BP492">
        <v>2</v>
      </c>
      <c r="BQ492">
        <v>2</v>
      </c>
      <c r="BR492">
        <v>0</v>
      </c>
      <c r="BS492">
        <v>35</v>
      </c>
      <c r="BT492">
        <v>9</v>
      </c>
      <c r="BU492">
        <v>4</v>
      </c>
      <c r="BV492">
        <v>0</v>
      </c>
      <c r="BW492">
        <v>1</v>
      </c>
      <c r="BX492">
        <v>2</v>
      </c>
      <c r="BY492">
        <v>0</v>
      </c>
      <c r="BZ492">
        <v>0</v>
      </c>
      <c r="CA492">
        <v>0</v>
      </c>
      <c r="CB492">
        <v>1</v>
      </c>
      <c r="CC492">
        <v>1</v>
      </c>
      <c r="CD492">
        <v>0</v>
      </c>
      <c r="CE492">
        <v>9</v>
      </c>
      <c r="CF492">
        <v>12</v>
      </c>
      <c r="CG492">
        <v>5</v>
      </c>
      <c r="CH492">
        <v>0</v>
      </c>
      <c r="CI492">
        <v>0</v>
      </c>
      <c r="CJ492">
        <v>0</v>
      </c>
      <c r="CK492">
        <v>5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1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1</v>
      </c>
      <c r="DA492">
        <v>12</v>
      </c>
      <c r="DB492">
        <v>22</v>
      </c>
      <c r="DC492">
        <v>11</v>
      </c>
      <c r="DD492">
        <v>0</v>
      </c>
      <c r="DE492">
        <v>0</v>
      </c>
      <c r="DF492">
        <v>0</v>
      </c>
      <c r="DG492">
        <v>9</v>
      </c>
      <c r="DH492">
        <v>0</v>
      </c>
      <c r="DI492">
        <v>2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22</v>
      </c>
      <c r="DX492">
        <v>16</v>
      </c>
      <c r="DY492">
        <v>7</v>
      </c>
      <c r="DZ492">
        <v>0</v>
      </c>
      <c r="EA492">
        <v>0</v>
      </c>
      <c r="EB492">
        <v>5</v>
      </c>
      <c r="EC492">
        <v>0</v>
      </c>
      <c r="ED492">
        <v>0</v>
      </c>
      <c r="EE492">
        <v>3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1</v>
      </c>
      <c r="EQ492">
        <v>0</v>
      </c>
      <c r="ER492">
        <v>0</v>
      </c>
      <c r="ES492">
        <v>16</v>
      </c>
      <c r="ET492">
        <v>18</v>
      </c>
      <c r="EU492">
        <v>5</v>
      </c>
      <c r="EV492">
        <v>1</v>
      </c>
      <c r="EW492">
        <v>1</v>
      </c>
      <c r="EX492">
        <v>1</v>
      </c>
      <c r="EY492">
        <v>0</v>
      </c>
      <c r="EZ492">
        <v>0</v>
      </c>
      <c r="FA492">
        <v>0</v>
      </c>
      <c r="FB492">
        <v>0</v>
      </c>
      <c r="FC492">
        <v>4</v>
      </c>
      <c r="FD492">
        <v>6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18</v>
      </c>
      <c r="FL492">
        <v>13</v>
      </c>
      <c r="FM492">
        <v>4</v>
      </c>
      <c r="FN492">
        <v>1</v>
      </c>
      <c r="FO492">
        <v>2</v>
      </c>
      <c r="FP492">
        <v>0</v>
      </c>
      <c r="FQ492">
        <v>1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3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1</v>
      </c>
      <c r="GF492">
        <v>1</v>
      </c>
      <c r="GG492">
        <v>13</v>
      </c>
      <c r="GH492">
        <v>1</v>
      </c>
      <c r="GI492">
        <v>1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 t="s">
        <v>0</v>
      </c>
      <c r="GQ492">
        <v>0</v>
      </c>
      <c r="GR492">
        <v>0</v>
      </c>
      <c r="GS492" t="s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1</v>
      </c>
    </row>
    <row r="493" spans="1:207">
      <c r="A493" t="s">
        <v>352</v>
      </c>
      <c r="B493" t="s">
        <v>350</v>
      </c>
      <c r="C493" t="str">
        <f>"281704"</f>
        <v>281704</v>
      </c>
      <c r="D493" t="s">
        <v>349</v>
      </c>
      <c r="E493">
        <v>7</v>
      </c>
      <c r="F493">
        <v>868</v>
      </c>
      <c r="G493">
        <v>660</v>
      </c>
      <c r="H493">
        <v>361</v>
      </c>
      <c r="I493">
        <v>297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299</v>
      </c>
      <c r="T493">
        <v>0</v>
      </c>
      <c r="U493">
        <v>0</v>
      </c>
      <c r="V493">
        <v>299</v>
      </c>
      <c r="W493">
        <v>18</v>
      </c>
      <c r="X493">
        <v>13</v>
      </c>
      <c r="Y493">
        <v>5</v>
      </c>
      <c r="Z493">
        <v>0</v>
      </c>
      <c r="AA493">
        <v>281</v>
      </c>
      <c r="AB493">
        <v>86</v>
      </c>
      <c r="AC493">
        <v>33</v>
      </c>
      <c r="AD493">
        <v>4</v>
      </c>
      <c r="AE493">
        <v>3</v>
      </c>
      <c r="AF493">
        <v>2</v>
      </c>
      <c r="AG493">
        <v>12</v>
      </c>
      <c r="AH493">
        <v>2</v>
      </c>
      <c r="AI493">
        <v>5</v>
      </c>
      <c r="AJ493">
        <v>1</v>
      </c>
      <c r="AK493">
        <v>1</v>
      </c>
      <c r="AL493">
        <v>4</v>
      </c>
      <c r="AM493">
        <v>0</v>
      </c>
      <c r="AN493">
        <v>1</v>
      </c>
      <c r="AO493">
        <v>0</v>
      </c>
      <c r="AP493">
        <v>0</v>
      </c>
      <c r="AQ493">
        <v>6</v>
      </c>
      <c r="AR493">
        <v>1</v>
      </c>
      <c r="AS493">
        <v>5</v>
      </c>
      <c r="AT493">
        <v>2</v>
      </c>
      <c r="AU493">
        <v>0</v>
      </c>
      <c r="AV493">
        <v>4</v>
      </c>
      <c r="AW493">
        <v>86</v>
      </c>
      <c r="AX493">
        <v>65</v>
      </c>
      <c r="AY493">
        <v>15</v>
      </c>
      <c r="AZ493">
        <v>7</v>
      </c>
      <c r="BA493">
        <v>21</v>
      </c>
      <c r="BB493">
        <v>12</v>
      </c>
      <c r="BC493">
        <v>1</v>
      </c>
      <c r="BD493">
        <v>1</v>
      </c>
      <c r="BE493">
        <v>1</v>
      </c>
      <c r="BF493">
        <v>1</v>
      </c>
      <c r="BG493">
        <v>0</v>
      </c>
      <c r="BH493">
        <v>0</v>
      </c>
      <c r="BI493">
        <v>0</v>
      </c>
      <c r="BJ493">
        <v>1</v>
      </c>
      <c r="BK493">
        <v>0</v>
      </c>
      <c r="BL493">
        <v>1</v>
      </c>
      <c r="BM493">
        <v>2</v>
      </c>
      <c r="BN493">
        <v>0</v>
      </c>
      <c r="BO493">
        <v>0</v>
      </c>
      <c r="BP493">
        <v>0</v>
      </c>
      <c r="BQ493">
        <v>1</v>
      </c>
      <c r="BR493">
        <v>1</v>
      </c>
      <c r="BS493">
        <v>65</v>
      </c>
      <c r="BT493">
        <v>7</v>
      </c>
      <c r="BU493">
        <v>3</v>
      </c>
      <c r="BV493">
        <v>1</v>
      </c>
      <c r="BW493">
        <v>0</v>
      </c>
      <c r="BX493">
        <v>3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7</v>
      </c>
      <c r="CF493">
        <v>17</v>
      </c>
      <c r="CG493">
        <v>5</v>
      </c>
      <c r="CH493">
        <v>3</v>
      </c>
      <c r="CI493">
        <v>0</v>
      </c>
      <c r="CJ493">
        <v>0</v>
      </c>
      <c r="CK493">
        <v>2</v>
      </c>
      <c r="CL493">
        <v>1</v>
      </c>
      <c r="CM493">
        <v>2</v>
      </c>
      <c r="CN493">
        <v>0</v>
      </c>
      <c r="CO493">
        <v>0</v>
      </c>
      <c r="CP493">
        <v>1</v>
      </c>
      <c r="CQ493">
        <v>0</v>
      </c>
      <c r="CR493">
        <v>1</v>
      </c>
      <c r="CS493">
        <v>0</v>
      </c>
      <c r="CT493">
        <v>2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17</v>
      </c>
      <c r="DB493">
        <v>38</v>
      </c>
      <c r="DC493">
        <v>13</v>
      </c>
      <c r="DD493">
        <v>1</v>
      </c>
      <c r="DE493">
        <v>0</v>
      </c>
      <c r="DF493">
        <v>0</v>
      </c>
      <c r="DG493">
        <v>19</v>
      </c>
      <c r="DH493">
        <v>0</v>
      </c>
      <c r="DI493">
        <v>1</v>
      </c>
      <c r="DJ493">
        <v>0</v>
      </c>
      <c r="DK493">
        <v>1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1</v>
      </c>
      <c r="DT493">
        <v>0</v>
      </c>
      <c r="DU493">
        <v>0</v>
      </c>
      <c r="DV493">
        <v>2</v>
      </c>
      <c r="DW493">
        <v>38</v>
      </c>
      <c r="DX493">
        <v>20</v>
      </c>
      <c r="DY493">
        <v>11</v>
      </c>
      <c r="DZ493">
        <v>0</v>
      </c>
      <c r="EA493">
        <v>0</v>
      </c>
      <c r="EB493">
        <v>1</v>
      </c>
      <c r="EC493">
        <v>1</v>
      </c>
      <c r="ED493">
        <v>0</v>
      </c>
      <c r="EE493">
        <v>0</v>
      </c>
      <c r="EF493">
        <v>2</v>
      </c>
      <c r="EG493">
        <v>1</v>
      </c>
      <c r="EH493">
        <v>1</v>
      </c>
      <c r="EI493">
        <v>0</v>
      </c>
      <c r="EJ493">
        <v>1</v>
      </c>
      <c r="EK493">
        <v>0</v>
      </c>
      <c r="EL493">
        <v>1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1</v>
      </c>
      <c r="ES493">
        <v>20</v>
      </c>
      <c r="ET493">
        <v>30</v>
      </c>
      <c r="EU493">
        <v>6</v>
      </c>
      <c r="EV493">
        <v>1</v>
      </c>
      <c r="EW493">
        <v>4</v>
      </c>
      <c r="EX493">
        <v>3</v>
      </c>
      <c r="EY493">
        <v>3</v>
      </c>
      <c r="EZ493">
        <v>3</v>
      </c>
      <c r="FA493">
        <v>1</v>
      </c>
      <c r="FB493">
        <v>1</v>
      </c>
      <c r="FC493">
        <v>0</v>
      </c>
      <c r="FD493">
        <v>3</v>
      </c>
      <c r="FE493">
        <v>0</v>
      </c>
      <c r="FF493">
        <v>4</v>
      </c>
      <c r="FG493">
        <v>1</v>
      </c>
      <c r="FH493">
        <v>0</v>
      </c>
      <c r="FI493">
        <v>0</v>
      </c>
      <c r="FJ493">
        <v>0</v>
      </c>
      <c r="FK493">
        <v>30</v>
      </c>
      <c r="FL493">
        <v>17</v>
      </c>
      <c r="FM493">
        <v>5</v>
      </c>
      <c r="FN493">
        <v>0</v>
      </c>
      <c r="FO493">
        <v>3</v>
      </c>
      <c r="FP493">
        <v>1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1</v>
      </c>
      <c r="FW493">
        <v>0</v>
      </c>
      <c r="FX493">
        <v>0</v>
      </c>
      <c r="FY493">
        <v>1</v>
      </c>
      <c r="FZ493">
        <v>1</v>
      </c>
      <c r="GA493">
        <v>1</v>
      </c>
      <c r="GB493">
        <v>0</v>
      </c>
      <c r="GC493">
        <v>0</v>
      </c>
      <c r="GD493">
        <v>0</v>
      </c>
      <c r="GE493">
        <v>1</v>
      </c>
      <c r="GF493">
        <v>3</v>
      </c>
      <c r="GG493">
        <v>17</v>
      </c>
      <c r="GH493">
        <v>1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0</v>
      </c>
      <c r="GO493">
        <v>0</v>
      </c>
      <c r="GP493" t="s">
        <v>0</v>
      </c>
      <c r="GQ493">
        <v>0</v>
      </c>
      <c r="GR493">
        <v>0</v>
      </c>
      <c r="GS493" t="s">
        <v>0</v>
      </c>
      <c r="GT493">
        <v>1</v>
      </c>
      <c r="GU493">
        <v>0</v>
      </c>
      <c r="GV493">
        <v>0</v>
      </c>
      <c r="GW493">
        <v>0</v>
      </c>
      <c r="GX493">
        <v>0</v>
      </c>
      <c r="GY493">
        <v>1</v>
      </c>
    </row>
    <row r="494" spans="1:207">
      <c r="A494" t="s">
        <v>351</v>
      </c>
      <c r="B494" t="s">
        <v>350</v>
      </c>
      <c r="C494" t="str">
        <f>"281704"</f>
        <v>281704</v>
      </c>
      <c r="D494" t="s">
        <v>349</v>
      </c>
      <c r="E494">
        <v>8</v>
      </c>
      <c r="F494">
        <v>663</v>
      </c>
      <c r="G494">
        <v>510</v>
      </c>
      <c r="H494">
        <v>212</v>
      </c>
      <c r="I494">
        <v>298</v>
      </c>
      <c r="J494">
        <v>0</v>
      </c>
      <c r="K494">
        <v>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298</v>
      </c>
      <c r="T494">
        <v>0</v>
      </c>
      <c r="U494">
        <v>0</v>
      </c>
      <c r="V494">
        <v>298</v>
      </c>
      <c r="W494">
        <v>11</v>
      </c>
      <c r="X494">
        <v>10</v>
      </c>
      <c r="Y494">
        <v>1</v>
      </c>
      <c r="Z494">
        <v>0</v>
      </c>
      <c r="AA494">
        <v>287</v>
      </c>
      <c r="AB494">
        <v>77</v>
      </c>
      <c r="AC494">
        <v>43</v>
      </c>
      <c r="AD494">
        <v>3</v>
      </c>
      <c r="AE494">
        <v>5</v>
      </c>
      <c r="AF494">
        <v>3</v>
      </c>
      <c r="AG494">
        <v>13</v>
      </c>
      <c r="AH494">
        <v>0</v>
      </c>
      <c r="AI494">
        <v>1</v>
      </c>
      <c r="AJ494">
        <v>0</v>
      </c>
      <c r="AK494">
        <v>1</v>
      </c>
      <c r="AL494">
        <v>5</v>
      </c>
      <c r="AM494">
        <v>0</v>
      </c>
      <c r="AN494">
        <v>1</v>
      </c>
      <c r="AO494">
        <v>0</v>
      </c>
      <c r="AP494">
        <v>0</v>
      </c>
      <c r="AQ494">
        <v>1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77</v>
      </c>
      <c r="AX494">
        <v>85</v>
      </c>
      <c r="AY494">
        <v>23</v>
      </c>
      <c r="AZ494">
        <v>4</v>
      </c>
      <c r="BA494">
        <v>25</v>
      </c>
      <c r="BB494">
        <v>22</v>
      </c>
      <c r="BC494">
        <v>3</v>
      </c>
      <c r="BD494">
        <v>0</v>
      </c>
      <c r="BE494">
        <v>5</v>
      </c>
      <c r="BF494">
        <v>1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1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1</v>
      </c>
      <c r="BS494">
        <v>85</v>
      </c>
      <c r="BT494">
        <v>11</v>
      </c>
      <c r="BU494">
        <v>8</v>
      </c>
      <c r="BV494">
        <v>0</v>
      </c>
      <c r="BW494">
        <v>1</v>
      </c>
      <c r="BX494">
        <v>1</v>
      </c>
      <c r="BY494">
        <v>1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11</v>
      </c>
      <c r="CF494">
        <v>22</v>
      </c>
      <c r="CG494">
        <v>11</v>
      </c>
      <c r="CH494">
        <v>0</v>
      </c>
      <c r="CI494">
        <v>3</v>
      </c>
      <c r="CJ494">
        <v>1</v>
      </c>
      <c r="CK494">
        <v>0</v>
      </c>
      <c r="CL494">
        <v>2</v>
      </c>
      <c r="CM494">
        <v>1</v>
      </c>
      <c r="CN494">
        <v>0</v>
      </c>
      <c r="CO494">
        <v>1</v>
      </c>
      <c r="CP494">
        <v>0</v>
      </c>
      <c r="CQ494">
        <v>0</v>
      </c>
      <c r="CR494">
        <v>1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1</v>
      </c>
      <c r="CY494">
        <v>0</v>
      </c>
      <c r="CZ494">
        <v>1</v>
      </c>
      <c r="DA494">
        <v>22</v>
      </c>
      <c r="DB494">
        <v>20</v>
      </c>
      <c r="DC494">
        <v>2</v>
      </c>
      <c r="DD494">
        <v>3</v>
      </c>
      <c r="DE494">
        <v>0</v>
      </c>
      <c r="DF494">
        <v>1</v>
      </c>
      <c r="DG494">
        <v>12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2</v>
      </c>
      <c r="DT494">
        <v>0</v>
      </c>
      <c r="DU494">
        <v>0</v>
      </c>
      <c r="DV494">
        <v>0</v>
      </c>
      <c r="DW494">
        <v>20</v>
      </c>
      <c r="DX494">
        <v>28</v>
      </c>
      <c r="DY494">
        <v>13</v>
      </c>
      <c r="DZ494">
        <v>3</v>
      </c>
      <c r="EA494">
        <v>0</v>
      </c>
      <c r="EB494">
        <v>1</v>
      </c>
      <c r="EC494">
        <v>0</v>
      </c>
      <c r="ED494">
        <v>0</v>
      </c>
      <c r="EE494">
        <v>2</v>
      </c>
      <c r="EF494">
        <v>2</v>
      </c>
      <c r="EG494">
        <v>0</v>
      </c>
      <c r="EH494">
        <v>0</v>
      </c>
      <c r="EI494">
        <v>0</v>
      </c>
      <c r="EJ494">
        <v>3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1</v>
      </c>
      <c r="EQ494">
        <v>0</v>
      </c>
      <c r="ER494">
        <v>3</v>
      </c>
      <c r="ES494">
        <v>28</v>
      </c>
      <c r="ET494">
        <v>27</v>
      </c>
      <c r="EU494">
        <v>13</v>
      </c>
      <c r="EV494">
        <v>1</v>
      </c>
      <c r="EW494">
        <v>2</v>
      </c>
      <c r="EX494">
        <v>0</v>
      </c>
      <c r="EY494">
        <v>0</v>
      </c>
      <c r="EZ494">
        <v>1</v>
      </c>
      <c r="FA494">
        <v>0</v>
      </c>
      <c r="FB494">
        <v>0</v>
      </c>
      <c r="FC494">
        <v>0</v>
      </c>
      <c r="FD494">
        <v>4</v>
      </c>
      <c r="FE494">
        <v>1</v>
      </c>
      <c r="FF494">
        <v>2</v>
      </c>
      <c r="FG494">
        <v>0</v>
      </c>
      <c r="FH494">
        <v>1</v>
      </c>
      <c r="FI494">
        <v>0</v>
      </c>
      <c r="FJ494">
        <v>2</v>
      </c>
      <c r="FK494">
        <v>27</v>
      </c>
      <c r="FL494">
        <v>17</v>
      </c>
      <c r="FM494">
        <v>11</v>
      </c>
      <c r="FN494">
        <v>1</v>
      </c>
      <c r="FO494">
        <v>2</v>
      </c>
      <c r="FP494">
        <v>0</v>
      </c>
      <c r="FQ494">
        <v>1</v>
      </c>
      <c r="FR494">
        <v>0</v>
      </c>
      <c r="FS494">
        <v>1</v>
      </c>
      <c r="FT494">
        <v>1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17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 t="s">
        <v>0</v>
      </c>
      <c r="GQ494">
        <v>0</v>
      </c>
      <c r="GR494">
        <v>0</v>
      </c>
      <c r="GS494" t="s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</row>
    <row r="495" spans="1:207">
      <c r="A495" t="s">
        <v>348</v>
      </c>
      <c r="B495" t="s">
        <v>335</v>
      </c>
      <c r="C495" t="str">
        <f>"281705"</f>
        <v>281705</v>
      </c>
      <c r="D495" t="s">
        <v>347</v>
      </c>
      <c r="E495">
        <v>1</v>
      </c>
      <c r="F495">
        <v>1015</v>
      </c>
      <c r="G495">
        <v>780</v>
      </c>
      <c r="H495">
        <v>411</v>
      </c>
      <c r="I495">
        <v>369</v>
      </c>
      <c r="J495">
        <v>0</v>
      </c>
      <c r="K495">
        <v>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369</v>
      </c>
      <c r="T495">
        <v>0</v>
      </c>
      <c r="U495">
        <v>0</v>
      </c>
      <c r="V495">
        <v>369</v>
      </c>
      <c r="W495">
        <v>20</v>
      </c>
      <c r="X495">
        <v>14</v>
      </c>
      <c r="Y495">
        <v>2</v>
      </c>
      <c r="Z495">
        <v>0</v>
      </c>
      <c r="AA495">
        <v>349</v>
      </c>
      <c r="AB495">
        <v>226</v>
      </c>
      <c r="AC495">
        <v>34</v>
      </c>
      <c r="AD495">
        <v>4</v>
      </c>
      <c r="AE495">
        <v>12</v>
      </c>
      <c r="AF495">
        <v>3</v>
      </c>
      <c r="AG495">
        <v>117</v>
      </c>
      <c r="AH495">
        <v>9</v>
      </c>
      <c r="AI495">
        <v>5</v>
      </c>
      <c r="AJ495">
        <v>1</v>
      </c>
      <c r="AK495">
        <v>1</v>
      </c>
      <c r="AL495">
        <v>14</v>
      </c>
      <c r="AM495">
        <v>2</v>
      </c>
      <c r="AN495">
        <v>1</v>
      </c>
      <c r="AO495">
        <v>0</v>
      </c>
      <c r="AP495">
        <v>6</v>
      </c>
      <c r="AQ495">
        <v>1</v>
      </c>
      <c r="AR495">
        <v>6</v>
      </c>
      <c r="AS495">
        <v>2</v>
      </c>
      <c r="AT495">
        <v>0</v>
      </c>
      <c r="AU495">
        <v>7</v>
      </c>
      <c r="AV495">
        <v>1</v>
      </c>
      <c r="AW495">
        <v>226</v>
      </c>
      <c r="AX495">
        <v>23</v>
      </c>
      <c r="AY495">
        <v>5</v>
      </c>
      <c r="AZ495">
        <v>4</v>
      </c>
      <c r="BA495">
        <v>6</v>
      </c>
      <c r="BB495">
        <v>3</v>
      </c>
      <c r="BC495">
        <v>2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1</v>
      </c>
      <c r="BS495">
        <v>23</v>
      </c>
      <c r="BT495">
        <v>10</v>
      </c>
      <c r="BU495">
        <v>3</v>
      </c>
      <c r="BV495">
        <v>4</v>
      </c>
      <c r="BW495">
        <v>0</v>
      </c>
      <c r="BX495">
        <v>0</v>
      </c>
      <c r="BY495">
        <v>1</v>
      </c>
      <c r="BZ495">
        <v>0</v>
      </c>
      <c r="CA495">
        <v>0</v>
      </c>
      <c r="CB495">
        <v>1</v>
      </c>
      <c r="CC495">
        <v>1</v>
      </c>
      <c r="CD495">
        <v>0</v>
      </c>
      <c r="CE495">
        <v>10</v>
      </c>
      <c r="CF495">
        <v>13</v>
      </c>
      <c r="CG495">
        <v>8</v>
      </c>
      <c r="CH495">
        <v>1</v>
      </c>
      <c r="CI495">
        <v>1</v>
      </c>
      <c r="CJ495">
        <v>1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1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1</v>
      </c>
      <c r="DA495">
        <v>13</v>
      </c>
      <c r="DB495">
        <v>35</v>
      </c>
      <c r="DC495">
        <v>7</v>
      </c>
      <c r="DD495">
        <v>1</v>
      </c>
      <c r="DE495">
        <v>2</v>
      </c>
      <c r="DF495">
        <v>0</v>
      </c>
      <c r="DG495">
        <v>14</v>
      </c>
      <c r="DH495">
        <v>1</v>
      </c>
      <c r="DI495">
        <v>5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3</v>
      </c>
      <c r="DT495">
        <v>0</v>
      </c>
      <c r="DU495">
        <v>1</v>
      </c>
      <c r="DV495">
        <v>1</v>
      </c>
      <c r="DW495">
        <v>35</v>
      </c>
      <c r="DX495">
        <v>2</v>
      </c>
      <c r="DY495">
        <v>2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2</v>
      </c>
      <c r="ET495">
        <v>25</v>
      </c>
      <c r="EU495">
        <v>9</v>
      </c>
      <c r="EV495">
        <v>2</v>
      </c>
      <c r="EW495">
        <v>0</v>
      </c>
      <c r="EX495">
        <v>0</v>
      </c>
      <c r="EY495">
        <v>1</v>
      </c>
      <c r="EZ495">
        <v>0</v>
      </c>
      <c r="FA495">
        <v>2</v>
      </c>
      <c r="FB495">
        <v>2</v>
      </c>
      <c r="FC495">
        <v>2</v>
      </c>
      <c r="FD495">
        <v>3</v>
      </c>
      <c r="FE495">
        <v>0</v>
      </c>
      <c r="FF495">
        <v>2</v>
      </c>
      <c r="FG495">
        <v>0</v>
      </c>
      <c r="FH495">
        <v>0</v>
      </c>
      <c r="FI495">
        <v>0</v>
      </c>
      <c r="FJ495">
        <v>2</v>
      </c>
      <c r="FK495">
        <v>25</v>
      </c>
      <c r="FL495">
        <v>11</v>
      </c>
      <c r="FM495">
        <v>3</v>
      </c>
      <c r="FN495">
        <v>3</v>
      </c>
      <c r="FO495">
        <v>1</v>
      </c>
      <c r="FP495">
        <v>1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3</v>
      </c>
      <c r="GF495">
        <v>0</v>
      </c>
      <c r="GG495">
        <v>11</v>
      </c>
      <c r="GH495">
        <v>4</v>
      </c>
      <c r="GI495">
        <v>4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 t="s">
        <v>0</v>
      </c>
      <c r="GQ495">
        <v>0</v>
      </c>
      <c r="GR495">
        <v>0</v>
      </c>
      <c r="GS495" t="s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4</v>
      </c>
    </row>
    <row r="496" spans="1:207">
      <c r="A496" t="s">
        <v>346</v>
      </c>
      <c r="B496" t="s">
        <v>335</v>
      </c>
      <c r="C496" t="str">
        <f>"281705"</f>
        <v>281705</v>
      </c>
      <c r="D496" t="s">
        <v>345</v>
      </c>
      <c r="E496">
        <v>2</v>
      </c>
      <c r="F496">
        <v>1195</v>
      </c>
      <c r="G496">
        <v>930</v>
      </c>
      <c r="H496">
        <v>435</v>
      </c>
      <c r="I496">
        <v>495</v>
      </c>
      <c r="J496">
        <v>1</v>
      </c>
      <c r="K496">
        <v>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495</v>
      </c>
      <c r="T496">
        <v>0</v>
      </c>
      <c r="U496">
        <v>0</v>
      </c>
      <c r="V496">
        <v>495</v>
      </c>
      <c r="W496">
        <v>26</v>
      </c>
      <c r="X496">
        <v>14</v>
      </c>
      <c r="Y496">
        <v>6</v>
      </c>
      <c r="Z496">
        <v>0</v>
      </c>
      <c r="AA496">
        <v>469</v>
      </c>
      <c r="AB496">
        <v>175</v>
      </c>
      <c r="AC496">
        <v>41</v>
      </c>
      <c r="AD496">
        <v>1</v>
      </c>
      <c r="AE496">
        <v>10</v>
      </c>
      <c r="AF496">
        <v>7</v>
      </c>
      <c r="AG496">
        <v>47</v>
      </c>
      <c r="AH496">
        <v>3</v>
      </c>
      <c r="AI496">
        <v>7</v>
      </c>
      <c r="AJ496">
        <v>2</v>
      </c>
      <c r="AK496">
        <v>1</v>
      </c>
      <c r="AL496">
        <v>28</v>
      </c>
      <c r="AM496">
        <v>2</v>
      </c>
      <c r="AN496">
        <v>2</v>
      </c>
      <c r="AO496">
        <v>2</v>
      </c>
      <c r="AP496">
        <v>4</v>
      </c>
      <c r="AQ496">
        <v>4</v>
      </c>
      <c r="AR496">
        <v>3</v>
      </c>
      <c r="AS496">
        <v>1</v>
      </c>
      <c r="AT496">
        <v>0</v>
      </c>
      <c r="AU496">
        <v>7</v>
      </c>
      <c r="AV496">
        <v>3</v>
      </c>
      <c r="AW496">
        <v>175</v>
      </c>
      <c r="AX496">
        <v>77</v>
      </c>
      <c r="AY496">
        <v>16</v>
      </c>
      <c r="AZ496">
        <v>7</v>
      </c>
      <c r="BA496">
        <v>23</v>
      </c>
      <c r="BB496">
        <v>11</v>
      </c>
      <c r="BC496">
        <v>5</v>
      </c>
      <c r="BD496">
        <v>0</v>
      </c>
      <c r="BE496">
        <v>5</v>
      </c>
      <c r="BF496">
        <v>1</v>
      </c>
      <c r="BG496">
        <v>0</v>
      </c>
      <c r="BH496">
        <v>0</v>
      </c>
      <c r="BI496">
        <v>1</v>
      </c>
      <c r="BJ496">
        <v>2</v>
      </c>
      <c r="BK496">
        <v>0</v>
      </c>
      <c r="BL496">
        <v>5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1</v>
      </c>
      <c r="BS496">
        <v>77</v>
      </c>
      <c r="BT496">
        <v>16</v>
      </c>
      <c r="BU496">
        <v>6</v>
      </c>
      <c r="BV496">
        <v>2</v>
      </c>
      <c r="BW496">
        <v>0</v>
      </c>
      <c r="BX496">
        <v>3</v>
      </c>
      <c r="BY496">
        <v>5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16</v>
      </c>
      <c r="CF496">
        <v>23</v>
      </c>
      <c r="CG496">
        <v>18</v>
      </c>
      <c r="CH496">
        <v>2</v>
      </c>
      <c r="CI496">
        <v>0</v>
      </c>
      <c r="CJ496">
        <v>1</v>
      </c>
      <c r="CK496">
        <v>0</v>
      </c>
      <c r="CL496">
        <v>1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1</v>
      </c>
      <c r="DA496">
        <v>23</v>
      </c>
      <c r="DB496">
        <v>63</v>
      </c>
      <c r="DC496">
        <v>17</v>
      </c>
      <c r="DD496">
        <v>5</v>
      </c>
      <c r="DE496">
        <v>1</v>
      </c>
      <c r="DF496">
        <v>0</v>
      </c>
      <c r="DG496">
        <v>30</v>
      </c>
      <c r="DH496">
        <v>0</v>
      </c>
      <c r="DI496">
        <v>6</v>
      </c>
      <c r="DJ496">
        <v>0</v>
      </c>
      <c r="DK496">
        <v>1</v>
      </c>
      <c r="DL496">
        <v>0</v>
      </c>
      <c r="DM496">
        <v>1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2</v>
      </c>
      <c r="DT496">
        <v>0</v>
      </c>
      <c r="DU496">
        <v>0</v>
      </c>
      <c r="DV496">
        <v>0</v>
      </c>
      <c r="DW496">
        <v>63</v>
      </c>
      <c r="DX496">
        <v>31</v>
      </c>
      <c r="DY496">
        <v>17</v>
      </c>
      <c r="DZ496">
        <v>3</v>
      </c>
      <c r="EA496">
        <v>1</v>
      </c>
      <c r="EB496">
        <v>2</v>
      </c>
      <c r="EC496">
        <v>2</v>
      </c>
      <c r="ED496">
        <v>0</v>
      </c>
      <c r="EE496">
        <v>2</v>
      </c>
      <c r="EF496">
        <v>1</v>
      </c>
      <c r="EG496">
        <v>0</v>
      </c>
      <c r="EH496">
        <v>0</v>
      </c>
      <c r="EI496">
        <v>0</v>
      </c>
      <c r="EJ496">
        <v>2</v>
      </c>
      <c r="EK496">
        <v>0</v>
      </c>
      <c r="EL496">
        <v>0</v>
      </c>
      <c r="EM496">
        <v>0</v>
      </c>
      <c r="EN496">
        <v>1</v>
      </c>
      <c r="EO496">
        <v>0</v>
      </c>
      <c r="EP496">
        <v>0</v>
      </c>
      <c r="EQ496">
        <v>0</v>
      </c>
      <c r="ER496">
        <v>0</v>
      </c>
      <c r="ES496">
        <v>31</v>
      </c>
      <c r="ET496">
        <v>58</v>
      </c>
      <c r="EU496">
        <v>15</v>
      </c>
      <c r="EV496">
        <v>3</v>
      </c>
      <c r="EW496">
        <v>1</v>
      </c>
      <c r="EX496">
        <v>0</v>
      </c>
      <c r="EY496">
        <v>3</v>
      </c>
      <c r="EZ496">
        <v>1</v>
      </c>
      <c r="FA496">
        <v>5</v>
      </c>
      <c r="FB496">
        <v>6</v>
      </c>
      <c r="FC496">
        <v>0</v>
      </c>
      <c r="FD496">
        <v>5</v>
      </c>
      <c r="FE496">
        <v>1</v>
      </c>
      <c r="FF496">
        <v>11</v>
      </c>
      <c r="FG496">
        <v>1</v>
      </c>
      <c r="FH496">
        <v>2</v>
      </c>
      <c r="FI496">
        <v>1</v>
      </c>
      <c r="FJ496">
        <v>3</v>
      </c>
      <c r="FK496">
        <v>58</v>
      </c>
      <c r="FL496">
        <v>21</v>
      </c>
      <c r="FM496">
        <v>8</v>
      </c>
      <c r="FN496">
        <v>4</v>
      </c>
      <c r="FO496">
        <v>1</v>
      </c>
      <c r="FP496">
        <v>0</v>
      </c>
      <c r="FQ496">
        <v>1</v>
      </c>
      <c r="FR496">
        <v>0</v>
      </c>
      <c r="FS496">
        <v>0</v>
      </c>
      <c r="FT496">
        <v>1</v>
      </c>
      <c r="FU496">
        <v>1</v>
      </c>
      <c r="FV496">
        <v>1</v>
      </c>
      <c r="FW496">
        <v>1</v>
      </c>
      <c r="FX496">
        <v>1</v>
      </c>
      <c r="FY496">
        <v>0</v>
      </c>
      <c r="FZ496">
        <v>1</v>
      </c>
      <c r="GA496">
        <v>0</v>
      </c>
      <c r="GB496">
        <v>0</v>
      </c>
      <c r="GC496">
        <v>0</v>
      </c>
      <c r="GD496">
        <v>0</v>
      </c>
      <c r="GE496">
        <v>1</v>
      </c>
      <c r="GF496">
        <v>0</v>
      </c>
      <c r="GG496">
        <v>21</v>
      </c>
      <c r="GH496">
        <v>5</v>
      </c>
      <c r="GI496">
        <v>0</v>
      </c>
      <c r="GJ496">
        <v>2</v>
      </c>
      <c r="GK496">
        <v>1</v>
      </c>
      <c r="GL496">
        <v>0</v>
      </c>
      <c r="GM496">
        <v>0</v>
      </c>
      <c r="GN496">
        <v>2</v>
      </c>
      <c r="GO496">
        <v>0</v>
      </c>
      <c r="GP496" t="s">
        <v>0</v>
      </c>
      <c r="GQ496">
        <v>0</v>
      </c>
      <c r="GR496">
        <v>0</v>
      </c>
      <c r="GS496" t="s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5</v>
      </c>
    </row>
    <row r="497" spans="1:207">
      <c r="A497" t="s">
        <v>344</v>
      </c>
      <c r="B497" t="s">
        <v>335</v>
      </c>
      <c r="C497" t="str">
        <f>"281705"</f>
        <v>281705</v>
      </c>
      <c r="D497" t="s">
        <v>343</v>
      </c>
      <c r="E497">
        <v>3</v>
      </c>
      <c r="F497">
        <v>499</v>
      </c>
      <c r="G497">
        <v>380</v>
      </c>
      <c r="H497">
        <v>226</v>
      </c>
      <c r="I497">
        <v>154</v>
      </c>
      <c r="J497">
        <v>0</v>
      </c>
      <c r="K497">
        <v>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154</v>
      </c>
      <c r="T497">
        <v>0</v>
      </c>
      <c r="U497">
        <v>0</v>
      </c>
      <c r="V497">
        <v>154</v>
      </c>
      <c r="W497">
        <v>12</v>
      </c>
      <c r="X497">
        <v>5</v>
      </c>
      <c r="Y497">
        <v>7</v>
      </c>
      <c r="Z497">
        <v>0</v>
      </c>
      <c r="AA497">
        <v>142</v>
      </c>
      <c r="AB497">
        <v>47</v>
      </c>
      <c r="AC497">
        <v>6</v>
      </c>
      <c r="AD497">
        <v>0</v>
      </c>
      <c r="AE497">
        <v>2</v>
      </c>
      <c r="AF497">
        <v>2</v>
      </c>
      <c r="AG497">
        <v>15</v>
      </c>
      <c r="AH497">
        <v>1</v>
      </c>
      <c r="AI497">
        <v>7</v>
      </c>
      <c r="AJ497">
        <v>0</v>
      </c>
      <c r="AK497">
        <v>0</v>
      </c>
      <c r="AL497">
        <v>7</v>
      </c>
      <c r="AM497">
        <v>0</v>
      </c>
      <c r="AN497">
        <v>0</v>
      </c>
      <c r="AO497">
        <v>0</v>
      </c>
      <c r="AP497">
        <v>2</v>
      </c>
      <c r="AQ497">
        <v>0</v>
      </c>
      <c r="AR497">
        <v>3</v>
      </c>
      <c r="AS497">
        <v>1</v>
      </c>
      <c r="AT497">
        <v>1</v>
      </c>
      <c r="AU497">
        <v>0</v>
      </c>
      <c r="AV497">
        <v>0</v>
      </c>
      <c r="AW497">
        <v>47</v>
      </c>
      <c r="AX497">
        <v>32</v>
      </c>
      <c r="AY497">
        <v>9</v>
      </c>
      <c r="AZ497">
        <v>4</v>
      </c>
      <c r="BA497">
        <v>9</v>
      </c>
      <c r="BB497">
        <v>5</v>
      </c>
      <c r="BC497">
        <v>2</v>
      </c>
      <c r="BD497">
        <v>0</v>
      </c>
      <c r="BE497">
        <v>2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1</v>
      </c>
      <c r="BS497">
        <v>32</v>
      </c>
      <c r="BT497">
        <v>6</v>
      </c>
      <c r="BU497">
        <v>4</v>
      </c>
      <c r="BV497">
        <v>1</v>
      </c>
      <c r="BW497">
        <v>1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6</v>
      </c>
      <c r="CF497">
        <v>2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1</v>
      </c>
      <c r="CP497">
        <v>0</v>
      </c>
      <c r="CQ497">
        <v>0</v>
      </c>
      <c r="CR497">
        <v>0</v>
      </c>
      <c r="CS497">
        <v>1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2</v>
      </c>
      <c r="DB497">
        <v>35</v>
      </c>
      <c r="DC497">
        <v>8</v>
      </c>
      <c r="DD497">
        <v>0</v>
      </c>
      <c r="DE497">
        <v>0</v>
      </c>
      <c r="DF497">
        <v>0</v>
      </c>
      <c r="DG497">
        <v>12</v>
      </c>
      <c r="DH497">
        <v>1</v>
      </c>
      <c r="DI497">
        <v>10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4</v>
      </c>
      <c r="DT497">
        <v>0</v>
      </c>
      <c r="DU497">
        <v>0</v>
      </c>
      <c r="DV497">
        <v>0</v>
      </c>
      <c r="DW497">
        <v>35</v>
      </c>
      <c r="DX497">
        <v>4</v>
      </c>
      <c r="DY497">
        <v>4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4</v>
      </c>
      <c r="ET497">
        <v>14</v>
      </c>
      <c r="EU497">
        <v>6</v>
      </c>
      <c r="EV497">
        <v>0</v>
      </c>
      <c r="EW497">
        <v>2</v>
      </c>
      <c r="EX497">
        <v>0</v>
      </c>
      <c r="EY497">
        <v>0</v>
      </c>
      <c r="EZ497">
        <v>0</v>
      </c>
      <c r="FA497">
        <v>1</v>
      </c>
      <c r="FB497">
        <v>0</v>
      </c>
      <c r="FC497">
        <v>0</v>
      </c>
      <c r="FD497">
        <v>1</v>
      </c>
      <c r="FE497">
        <v>0</v>
      </c>
      <c r="FF497">
        <v>1</v>
      </c>
      <c r="FG497">
        <v>1</v>
      </c>
      <c r="FH497">
        <v>0</v>
      </c>
      <c r="FI497">
        <v>0</v>
      </c>
      <c r="FJ497">
        <v>2</v>
      </c>
      <c r="FK497">
        <v>14</v>
      </c>
      <c r="FL497">
        <v>2</v>
      </c>
      <c r="FM497">
        <v>1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1</v>
      </c>
      <c r="GF497">
        <v>0</v>
      </c>
      <c r="GG497">
        <v>2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 t="s">
        <v>0</v>
      </c>
      <c r="GQ497">
        <v>0</v>
      </c>
      <c r="GR497">
        <v>0</v>
      </c>
      <c r="GS497" t="s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</row>
    <row r="498" spans="1:207">
      <c r="A498" t="s">
        <v>342</v>
      </c>
      <c r="B498" t="s">
        <v>335</v>
      </c>
      <c r="C498" t="str">
        <f>"281705"</f>
        <v>281705</v>
      </c>
      <c r="D498" t="s">
        <v>341</v>
      </c>
      <c r="E498">
        <v>4</v>
      </c>
      <c r="F498">
        <v>699</v>
      </c>
      <c r="G498">
        <v>530</v>
      </c>
      <c r="H498">
        <v>335</v>
      </c>
      <c r="I498">
        <v>195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195</v>
      </c>
      <c r="T498">
        <v>0</v>
      </c>
      <c r="U498">
        <v>0</v>
      </c>
      <c r="V498">
        <v>195</v>
      </c>
      <c r="W498">
        <v>20</v>
      </c>
      <c r="X498">
        <v>14</v>
      </c>
      <c r="Y498">
        <v>3</v>
      </c>
      <c r="Z498">
        <v>0</v>
      </c>
      <c r="AA498">
        <v>175</v>
      </c>
      <c r="AB498">
        <v>70</v>
      </c>
      <c r="AC498">
        <v>12</v>
      </c>
      <c r="AD498">
        <v>1</v>
      </c>
      <c r="AE498">
        <v>4</v>
      </c>
      <c r="AF498">
        <v>0</v>
      </c>
      <c r="AG498">
        <v>38</v>
      </c>
      <c r="AH498">
        <v>0</v>
      </c>
      <c r="AI498">
        <v>2</v>
      </c>
      <c r="AJ498">
        <v>2</v>
      </c>
      <c r="AK498">
        <v>0</v>
      </c>
      <c r="AL498">
        <v>1</v>
      </c>
      <c r="AM498">
        <v>1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1</v>
      </c>
      <c r="AU498">
        <v>7</v>
      </c>
      <c r="AV498">
        <v>0</v>
      </c>
      <c r="AW498">
        <v>70</v>
      </c>
      <c r="AX498">
        <v>11</v>
      </c>
      <c r="AY498">
        <v>3</v>
      </c>
      <c r="AZ498">
        <v>0</v>
      </c>
      <c r="BA498">
        <v>4</v>
      </c>
      <c r="BB498">
        <v>0</v>
      </c>
      <c r="BC498">
        <v>3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1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11</v>
      </c>
      <c r="BT498">
        <v>4</v>
      </c>
      <c r="BU498">
        <v>1</v>
      </c>
      <c r="BV498">
        <v>0</v>
      </c>
      <c r="BW498">
        <v>0</v>
      </c>
      <c r="BX498">
        <v>2</v>
      </c>
      <c r="BY498">
        <v>1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4</v>
      </c>
      <c r="CF498">
        <v>5</v>
      </c>
      <c r="CG498">
        <v>2</v>
      </c>
      <c r="CH498">
        <v>0</v>
      </c>
      <c r="CI498">
        <v>0</v>
      </c>
      <c r="CJ498">
        <v>1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1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1</v>
      </c>
      <c r="DA498">
        <v>5</v>
      </c>
      <c r="DB498">
        <v>44</v>
      </c>
      <c r="DC498">
        <v>5</v>
      </c>
      <c r="DD498">
        <v>0</v>
      </c>
      <c r="DE498">
        <v>0</v>
      </c>
      <c r="DF498">
        <v>0</v>
      </c>
      <c r="DG498">
        <v>27</v>
      </c>
      <c r="DH498">
        <v>0</v>
      </c>
      <c r="DI498">
        <v>2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10</v>
      </c>
      <c r="DT498">
        <v>0</v>
      </c>
      <c r="DU498">
        <v>0</v>
      </c>
      <c r="DV498">
        <v>0</v>
      </c>
      <c r="DW498">
        <v>44</v>
      </c>
      <c r="DX498">
        <v>3</v>
      </c>
      <c r="DY498">
        <v>1</v>
      </c>
      <c r="DZ498">
        <v>1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1</v>
      </c>
      <c r="EO498">
        <v>0</v>
      </c>
      <c r="EP498">
        <v>0</v>
      </c>
      <c r="EQ498">
        <v>0</v>
      </c>
      <c r="ER498">
        <v>0</v>
      </c>
      <c r="ES498">
        <v>3</v>
      </c>
      <c r="ET498">
        <v>31</v>
      </c>
      <c r="EU498">
        <v>10</v>
      </c>
      <c r="EV498">
        <v>1</v>
      </c>
      <c r="EW498">
        <v>2</v>
      </c>
      <c r="EX498">
        <v>0</v>
      </c>
      <c r="EY498">
        <v>0</v>
      </c>
      <c r="EZ498">
        <v>1</v>
      </c>
      <c r="FA498">
        <v>5</v>
      </c>
      <c r="FB498">
        <v>0</v>
      </c>
      <c r="FC498">
        <v>1</v>
      </c>
      <c r="FD498">
        <v>1</v>
      </c>
      <c r="FE498">
        <v>0</v>
      </c>
      <c r="FF498">
        <v>9</v>
      </c>
      <c r="FG498">
        <v>0</v>
      </c>
      <c r="FH498">
        <v>0</v>
      </c>
      <c r="FI498">
        <v>1</v>
      </c>
      <c r="FJ498">
        <v>0</v>
      </c>
      <c r="FK498">
        <v>31</v>
      </c>
      <c r="FL498">
        <v>2</v>
      </c>
      <c r="FM498">
        <v>2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2</v>
      </c>
      <c r="GH498">
        <v>5</v>
      </c>
      <c r="GI498">
        <v>0</v>
      </c>
      <c r="GJ498">
        <v>1</v>
      </c>
      <c r="GK498">
        <v>0</v>
      </c>
      <c r="GL498">
        <v>1</v>
      </c>
      <c r="GM498">
        <v>0</v>
      </c>
      <c r="GN498">
        <v>2</v>
      </c>
      <c r="GO498">
        <v>0</v>
      </c>
      <c r="GP498" t="s">
        <v>0</v>
      </c>
      <c r="GQ498">
        <v>0</v>
      </c>
      <c r="GR498">
        <v>0</v>
      </c>
      <c r="GS498" t="s">
        <v>0</v>
      </c>
      <c r="GT498">
        <v>0</v>
      </c>
      <c r="GU498">
        <v>0</v>
      </c>
      <c r="GV498">
        <v>0</v>
      </c>
      <c r="GW498">
        <v>1</v>
      </c>
      <c r="GX498">
        <v>0</v>
      </c>
      <c r="GY498">
        <v>5</v>
      </c>
    </row>
    <row r="499" spans="1:207">
      <c r="A499" t="s">
        <v>340</v>
      </c>
      <c r="B499" t="s">
        <v>335</v>
      </c>
      <c r="C499" t="str">
        <f>"281705"</f>
        <v>281705</v>
      </c>
      <c r="D499" t="s">
        <v>339</v>
      </c>
      <c r="E499">
        <v>5</v>
      </c>
      <c r="F499">
        <v>309</v>
      </c>
      <c r="G499">
        <v>240</v>
      </c>
      <c r="H499">
        <v>122</v>
      </c>
      <c r="I499">
        <v>118</v>
      </c>
      <c r="J499">
        <v>0</v>
      </c>
      <c r="K499">
        <v>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118</v>
      </c>
      <c r="T499">
        <v>0</v>
      </c>
      <c r="U499">
        <v>0</v>
      </c>
      <c r="V499">
        <v>118</v>
      </c>
      <c r="W499">
        <v>2</v>
      </c>
      <c r="X499">
        <v>2</v>
      </c>
      <c r="Y499">
        <v>0</v>
      </c>
      <c r="Z499">
        <v>0</v>
      </c>
      <c r="AA499">
        <v>116</v>
      </c>
      <c r="AB499">
        <v>55</v>
      </c>
      <c r="AC499">
        <v>12</v>
      </c>
      <c r="AD499">
        <v>0</v>
      </c>
      <c r="AE499">
        <v>2</v>
      </c>
      <c r="AF499">
        <v>1</v>
      </c>
      <c r="AG499">
        <v>24</v>
      </c>
      <c r="AH499">
        <v>2</v>
      </c>
      <c r="AI499">
        <v>5</v>
      </c>
      <c r="AJ499">
        <v>0</v>
      </c>
      <c r="AK499">
        <v>1</v>
      </c>
      <c r="AL499">
        <v>4</v>
      </c>
      <c r="AM499">
        <v>0</v>
      </c>
      <c r="AN499">
        <v>0</v>
      </c>
      <c r="AO499">
        <v>0</v>
      </c>
      <c r="AP499">
        <v>1</v>
      </c>
      <c r="AQ499">
        <v>0</v>
      </c>
      <c r="AR499">
        <v>0</v>
      </c>
      <c r="AS499">
        <v>1</v>
      </c>
      <c r="AT499">
        <v>1</v>
      </c>
      <c r="AU499">
        <v>1</v>
      </c>
      <c r="AV499">
        <v>0</v>
      </c>
      <c r="AW499">
        <v>55</v>
      </c>
      <c r="AX499">
        <v>21</v>
      </c>
      <c r="AY499">
        <v>7</v>
      </c>
      <c r="AZ499">
        <v>3</v>
      </c>
      <c r="BA499">
        <v>3</v>
      </c>
      <c r="BB499">
        <v>2</v>
      </c>
      <c r="BC499">
        <v>1</v>
      </c>
      <c r="BD499">
        <v>0</v>
      </c>
      <c r="BE499">
        <v>3</v>
      </c>
      <c r="BF499">
        <v>0</v>
      </c>
      <c r="BG499">
        <v>1</v>
      </c>
      <c r="BH499">
        <v>0</v>
      </c>
      <c r="BI499">
        <v>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21</v>
      </c>
      <c r="BT499">
        <v>3</v>
      </c>
      <c r="BU499">
        <v>2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1</v>
      </c>
      <c r="CE499">
        <v>3</v>
      </c>
      <c r="CF499">
        <v>4</v>
      </c>
      <c r="CG499">
        <v>2</v>
      </c>
      <c r="CH499">
        <v>0</v>
      </c>
      <c r="CI499">
        <v>1</v>
      </c>
      <c r="CJ499">
        <v>0</v>
      </c>
      <c r="CK499">
        <v>0</v>
      </c>
      <c r="CL499">
        <v>1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4</v>
      </c>
      <c r="DB499">
        <v>18</v>
      </c>
      <c r="DC499">
        <v>4</v>
      </c>
      <c r="DD499">
        <v>0</v>
      </c>
      <c r="DE499">
        <v>0</v>
      </c>
      <c r="DF499">
        <v>0</v>
      </c>
      <c r="DG499">
        <v>9</v>
      </c>
      <c r="DH499">
        <v>0</v>
      </c>
      <c r="DI499">
        <v>2</v>
      </c>
      <c r="DJ499">
        <v>1</v>
      </c>
      <c r="DK499">
        <v>0</v>
      </c>
      <c r="DL499">
        <v>0</v>
      </c>
      <c r="DM499">
        <v>0</v>
      </c>
      <c r="DN499">
        <v>0</v>
      </c>
      <c r="DO499">
        <v>1</v>
      </c>
      <c r="DP499">
        <v>0</v>
      </c>
      <c r="DQ499">
        <v>0</v>
      </c>
      <c r="DR499">
        <v>0</v>
      </c>
      <c r="DS499">
        <v>1</v>
      </c>
      <c r="DT499">
        <v>0</v>
      </c>
      <c r="DU499">
        <v>0</v>
      </c>
      <c r="DV499">
        <v>0</v>
      </c>
      <c r="DW499">
        <v>18</v>
      </c>
      <c r="DX499">
        <v>2</v>
      </c>
      <c r="DY499">
        <v>1</v>
      </c>
      <c r="DZ499">
        <v>1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2</v>
      </c>
      <c r="ET499">
        <v>8</v>
      </c>
      <c r="EU499">
        <v>0</v>
      </c>
      <c r="EV499">
        <v>1</v>
      </c>
      <c r="EW499">
        <v>0</v>
      </c>
      <c r="EX499">
        <v>1</v>
      </c>
      <c r="EY499">
        <v>0</v>
      </c>
      <c r="EZ499">
        <v>0</v>
      </c>
      <c r="FA499">
        <v>2</v>
      </c>
      <c r="FB499">
        <v>0</v>
      </c>
      <c r="FC499">
        <v>0</v>
      </c>
      <c r="FD499">
        <v>2</v>
      </c>
      <c r="FE499">
        <v>0</v>
      </c>
      <c r="FF499">
        <v>1</v>
      </c>
      <c r="FG499">
        <v>0</v>
      </c>
      <c r="FH499">
        <v>0</v>
      </c>
      <c r="FI499">
        <v>0</v>
      </c>
      <c r="FJ499">
        <v>1</v>
      </c>
      <c r="FK499">
        <v>8</v>
      </c>
      <c r="FL499">
        <v>5</v>
      </c>
      <c r="FM499">
        <v>2</v>
      </c>
      <c r="FN499">
        <v>2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1</v>
      </c>
      <c r="GF499">
        <v>0</v>
      </c>
      <c r="GG499">
        <v>5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 t="s">
        <v>0</v>
      </c>
      <c r="GQ499">
        <v>0</v>
      </c>
      <c r="GR499">
        <v>0</v>
      </c>
      <c r="GS499" t="s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</row>
    <row r="500" spans="1:207">
      <c r="A500" t="s">
        <v>338</v>
      </c>
      <c r="B500" t="s">
        <v>335</v>
      </c>
      <c r="C500" t="str">
        <f>"281705"</f>
        <v>281705</v>
      </c>
      <c r="D500" t="s">
        <v>337</v>
      </c>
      <c r="E500">
        <v>6</v>
      </c>
      <c r="F500">
        <v>402</v>
      </c>
      <c r="G500">
        <v>310</v>
      </c>
      <c r="H500">
        <v>166</v>
      </c>
      <c r="I500">
        <v>144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144</v>
      </c>
      <c r="T500">
        <v>0</v>
      </c>
      <c r="U500">
        <v>0</v>
      </c>
      <c r="V500">
        <v>144</v>
      </c>
      <c r="W500">
        <v>22</v>
      </c>
      <c r="X500">
        <v>19</v>
      </c>
      <c r="Y500">
        <v>3</v>
      </c>
      <c r="Z500">
        <v>0</v>
      </c>
      <c r="AA500">
        <v>122</v>
      </c>
      <c r="AB500">
        <v>51</v>
      </c>
      <c r="AC500">
        <v>12</v>
      </c>
      <c r="AD500">
        <v>1</v>
      </c>
      <c r="AE500">
        <v>2</v>
      </c>
      <c r="AF500">
        <v>3</v>
      </c>
      <c r="AG500">
        <v>21</v>
      </c>
      <c r="AH500">
        <v>1</v>
      </c>
      <c r="AI500">
        <v>1</v>
      </c>
      <c r="AJ500">
        <v>1</v>
      </c>
      <c r="AK500">
        <v>0</v>
      </c>
      <c r="AL500">
        <v>4</v>
      </c>
      <c r="AM500">
        <v>0</v>
      </c>
      <c r="AN500">
        <v>1</v>
      </c>
      <c r="AO500">
        <v>1</v>
      </c>
      <c r="AP500">
        <v>0</v>
      </c>
      <c r="AQ500">
        <v>0</v>
      </c>
      <c r="AR500">
        <v>1</v>
      </c>
      <c r="AS500">
        <v>2</v>
      </c>
      <c r="AT500">
        <v>0</v>
      </c>
      <c r="AU500">
        <v>0</v>
      </c>
      <c r="AV500">
        <v>0</v>
      </c>
      <c r="AW500">
        <v>51</v>
      </c>
      <c r="AX500">
        <v>14</v>
      </c>
      <c r="AY500">
        <v>6</v>
      </c>
      <c r="AZ500">
        <v>3</v>
      </c>
      <c r="BA500">
        <v>3</v>
      </c>
      <c r="BB500">
        <v>0</v>
      </c>
      <c r="BC500">
        <v>1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1</v>
      </c>
      <c r="BS500">
        <v>14</v>
      </c>
      <c r="BT500">
        <v>7</v>
      </c>
      <c r="BU500">
        <v>0</v>
      </c>
      <c r="BV500">
        <v>4</v>
      </c>
      <c r="BW500">
        <v>0</v>
      </c>
      <c r="BX500">
        <v>0</v>
      </c>
      <c r="BY500">
        <v>1</v>
      </c>
      <c r="BZ500">
        <v>1</v>
      </c>
      <c r="CA500">
        <v>1</v>
      </c>
      <c r="CB500">
        <v>0</v>
      </c>
      <c r="CC500">
        <v>0</v>
      </c>
      <c r="CD500">
        <v>0</v>
      </c>
      <c r="CE500">
        <v>7</v>
      </c>
      <c r="CF500">
        <v>6</v>
      </c>
      <c r="CG500">
        <v>3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1</v>
      </c>
      <c r="CO500">
        <v>1</v>
      </c>
      <c r="CP500">
        <v>0</v>
      </c>
      <c r="CQ500">
        <v>1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6</v>
      </c>
      <c r="DB500">
        <v>25</v>
      </c>
      <c r="DC500">
        <v>13</v>
      </c>
      <c r="DD500">
        <v>1</v>
      </c>
      <c r="DE500">
        <v>1</v>
      </c>
      <c r="DF500">
        <v>0</v>
      </c>
      <c r="DG500">
        <v>5</v>
      </c>
      <c r="DH500">
        <v>0</v>
      </c>
      <c r="DI500">
        <v>5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25</v>
      </c>
      <c r="DX500">
        <v>2</v>
      </c>
      <c r="DY500">
        <v>1</v>
      </c>
      <c r="DZ500">
        <v>0</v>
      </c>
      <c r="EA500">
        <v>1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2</v>
      </c>
      <c r="ET500">
        <v>16</v>
      </c>
      <c r="EU500">
        <v>6</v>
      </c>
      <c r="EV500">
        <v>0</v>
      </c>
      <c r="EW500">
        <v>0</v>
      </c>
      <c r="EX500">
        <v>1</v>
      </c>
      <c r="EY500">
        <v>0</v>
      </c>
      <c r="EZ500">
        <v>0</v>
      </c>
      <c r="FA500">
        <v>1</v>
      </c>
      <c r="FB500">
        <v>1</v>
      </c>
      <c r="FC500">
        <v>1</v>
      </c>
      <c r="FD500">
        <v>2</v>
      </c>
      <c r="FE500">
        <v>1</v>
      </c>
      <c r="FF500">
        <v>1</v>
      </c>
      <c r="FG500">
        <v>1</v>
      </c>
      <c r="FH500">
        <v>0</v>
      </c>
      <c r="FI500">
        <v>1</v>
      </c>
      <c r="FJ500">
        <v>0</v>
      </c>
      <c r="FK500">
        <v>16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1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 t="s">
        <v>0</v>
      </c>
      <c r="GQ500">
        <v>0</v>
      </c>
      <c r="GR500">
        <v>0</v>
      </c>
      <c r="GS500" t="s">
        <v>0</v>
      </c>
      <c r="GT500">
        <v>0</v>
      </c>
      <c r="GU500">
        <v>0</v>
      </c>
      <c r="GV500">
        <v>1</v>
      </c>
      <c r="GW500">
        <v>0</v>
      </c>
      <c r="GX500">
        <v>0</v>
      </c>
      <c r="GY500">
        <v>1</v>
      </c>
    </row>
    <row r="501" spans="1:207">
      <c r="A501" t="s">
        <v>336</v>
      </c>
      <c r="B501" t="s">
        <v>335</v>
      </c>
      <c r="C501" t="str">
        <f>"281705"</f>
        <v>281705</v>
      </c>
      <c r="D501" t="s">
        <v>334</v>
      </c>
      <c r="E501">
        <v>7</v>
      </c>
      <c r="F501">
        <v>429</v>
      </c>
      <c r="G501">
        <v>330</v>
      </c>
      <c r="H501">
        <v>215</v>
      </c>
      <c r="I501">
        <v>115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115</v>
      </c>
      <c r="T501">
        <v>0</v>
      </c>
      <c r="U501">
        <v>0</v>
      </c>
      <c r="V501">
        <v>115</v>
      </c>
      <c r="W501">
        <v>11</v>
      </c>
      <c r="X501">
        <v>6</v>
      </c>
      <c r="Y501">
        <v>4</v>
      </c>
      <c r="Z501">
        <v>0</v>
      </c>
      <c r="AA501">
        <v>104</v>
      </c>
      <c r="AB501">
        <v>50</v>
      </c>
      <c r="AC501">
        <v>4</v>
      </c>
      <c r="AD501">
        <v>2</v>
      </c>
      <c r="AE501">
        <v>2</v>
      </c>
      <c r="AF501">
        <v>4</v>
      </c>
      <c r="AG501">
        <v>27</v>
      </c>
      <c r="AH501">
        <v>0</v>
      </c>
      <c r="AI501">
        <v>3</v>
      </c>
      <c r="AJ501">
        <v>0</v>
      </c>
      <c r="AK501">
        <v>0</v>
      </c>
      <c r="AL501">
        <v>1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</v>
      </c>
      <c r="AT501">
        <v>0</v>
      </c>
      <c r="AU501">
        <v>4</v>
      </c>
      <c r="AV501">
        <v>1</v>
      </c>
      <c r="AW501">
        <v>50</v>
      </c>
      <c r="AX501">
        <v>18</v>
      </c>
      <c r="AY501">
        <v>7</v>
      </c>
      <c r="AZ501">
        <v>0</v>
      </c>
      <c r="BA501">
        <v>6</v>
      </c>
      <c r="BB501">
        <v>1</v>
      </c>
      <c r="BC501">
        <v>1</v>
      </c>
      <c r="BD501">
        <v>1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18</v>
      </c>
      <c r="BT501">
        <v>1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1</v>
      </c>
      <c r="CE501">
        <v>1</v>
      </c>
      <c r="CF501">
        <v>1</v>
      </c>
      <c r="CG501">
        <v>1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1</v>
      </c>
      <c r="DB501">
        <v>20</v>
      </c>
      <c r="DC501">
        <v>8</v>
      </c>
      <c r="DD501">
        <v>0</v>
      </c>
      <c r="DE501">
        <v>1</v>
      </c>
      <c r="DF501">
        <v>0</v>
      </c>
      <c r="DG501">
        <v>6</v>
      </c>
      <c r="DH501">
        <v>0</v>
      </c>
      <c r="DI501">
        <v>5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20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10</v>
      </c>
      <c r="EU501">
        <v>4</v>
      </c>
      <c r="EV501">
        <v>0</v>
      </c>
      <c r="EW501">
        <v>1</v>
      </c>
      <c r="EX501">
        <v>1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1</v>
      </c>
      <c r="FE501">
        <v>1</v>
      </c>
      <c r="FF501">
        <v>2</v>
      </c>
      <c r="FG501">
        <v>0</v>
      </c>
      <c r="FH501">
        <v>0</v>
      </c>
      <c r="FI501">
        <v>0</v>
      </c>
      <c r="FJ501">
        <v>0</v>
      </c>
      <c r="FK501">
        <v>10</v>
      </c>
      <c r="FL501">
        <v>1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1</v>
      </c>
      <c r="GF501">
        <v>0</v>
      </c>
      <c r="GG501">
        <v>1</v>
      </c>
      <c r="GH501">
        <v>3</v>
      </c>
      <c r="GI501">
        <v>2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 t="s">
        <v>0</v>
      </c>
      <c r="GQ501">
        <v>0</v>
      </c>
      <c r="GR501">
        <v>0</v>
      </c>
      <c r="GS501" t="s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2</v>
      </c>
    </row>
    <row r="502" spans="1:207">
      <c r="A502" t="s">
        <v>333</v>
      </c>
      <c r="B502" t="s">
        <v>313</v>
      </c>
      <c r="C502" t="str">
        <f>"281706"</f>
        <v>281706</v>
      </c>
      <c r="D502" t="s">
        <v>325</v>
      </c>
      <c r="E502">
        <v>1</v>
      </c>
      <c r="F502">
        <v>1113</v>
      </c>
      <c r="G502">
        <v>850</v>
      </c>
      <c r="H502">
        <v>453</v>
      </c>
      <c r="I502">
        <v>397</v>
      </c>
      <c r="J502">
        <v>0</v>
      </c>
      <c r="K502">
        <v>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397</v>
      </c>
      <c r="T502">
        <v>0</v>
      </c>
      <c r="U502">
        <v>0</v>
      </c>
      <c r="V502">
        <v>397</v>
      </c>
      <c r="W502">
        <v>15</v>
      </c>
      <c r="X502">
        <v>8</v>
      </c>
      <c r="Y502">
        <v>7</v>
      </c>
      <c r="Z502">
        <v>0</v>
      </c>
      <c r="AA502">
        <v>382</v>
      </c>
      <c r="AB502">
        <v>137</v>
      </c>
      <c r="AC502">
        <v>34</v>
      </c>
      <c r="AD502">
        <v>4</v>
      </c>
      <c r="AE502">
        <v>5</v>
      </c>
      <c r="AF502">
        <v>4</v>
      </c>
      <c r="AG502">
        <v>67</v>
      </c>
      <c r="AH502">
        <v>1</v>
      </c>
      <c r="AI502">
        <v>6</v>
      </c>
      <c r="AJ502">
        <v>0</v>
      </c>
      <c r="AK502">
        <v>0</v>
      </c>
      <c r="AL502">
        <v>3</v>
      </c>
      <c r="AM502">
        <v>1</v>
      </c>
      <c r="AN502">
        <v>0</v>
      </c>
      <c r="AO502">
        <v>0</v>
      </c>
      <c r="AP502">
        <v>3</v>
      </c>
      <c r="AQ502">
        <v>4</v>
      </c>
      <c r="AR502">
        <v>2</v>
      </c>
      <c r="AS502">
        <v>0</v>
      </c>
      <c r="AT502">
        <v>1</v>
      </c>
      <c r="AU502">
        <v>0</v>
      </c>
      <c r="AV502">
        <v>2</v>
      </c>
      <c r="AW502">
        <v>137</v>
      </c>
      <c r="AX502">
        <v>62</v>
      </c>
      <c r="AY502">
        <v>9</v>
      </c>
      <c r="AZ502">
        <v>12</v>
      </c>
      <c r="BA502">
        <v>13</v>
      </c>
      <c r="BB502">
        <v>11</v>
      </c>
      <c r="BC502">
        <v>3</v>
      </c>
      <c r="BD502">
        <v>0</v>
      </c>
      <c r="BE502">
        <v>12</v>
      </c>
      <c r="BF502">
        <v>1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1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62</v>
      </c>
      <c r="BT502">
        <v>15</v>
      </c>
      <c r="BU502">
        <v>5</v>
      </c>
      <c r="BV502">
        <v>3</v>
      </c>
      <c r="BW502">
        <v>1</v>
      </c>
      <c r="BX502">
        <v>0</v>
      </c>
      <c r="BY502">
        <v>2</v>
      </c>
      <c r="BZ502">
        <v>0</v>
      </c>
      <c r="CA502">
        <v>0</v>
      </c>
      <c r="CB502">
        <v>0</v>
      </c>
      <c r="CC502">
        <v>1</v>
      </c>
      <c r="CD502">
        <v>3</v>
      </c>
      <c r="CE502">
        <v>15</v>
      </c>
      <c r="CF502">
        <v>12</v>
      </c>
      <c r="CG502">
        <v>7</v>
      </c>
      <c r="CH502">
        <v>0</v>
      </c>
      <c r="CI502">
        <v>2</v>
      </c>
      <c r="CJ502">
        <v>0</v>
      </c>
      <c r="CK502">
        <v>0</v>
      </c>
      <c r="CL502">
        <v>1</v>
      </c>
      <c r="CM502">
        <v>0</v>
      </c>
      <c r="CN502">
        <v>1</v>
      </c>
      <c r="CO502">
        <v>1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12</v>
      </c>
      <c r="DB502">
        <v>48</v>
      </c>
      <c r="DC502">
        <v>11</v>
      </c>
      <c r="DD502">
        <v>0</v>
      </c>
      <c r="DE502">
        <v>0</v>
      </c>
      <c r="DF502">
        <v>1</v>
      </c>
      <c r="DG502">
        <v>13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22</v>
      </c>
      <c r="DT502">
        <v>1</v>
      </c>
      <c r="DU502">
        <v>0</v>
      </c>
      <c r="DV502">
        <v>0</v>
      </c>
      <c r="DW502">
        <v>48</v>
      </c>
      <c r="DX502">
        <v>30</v>
      </c>
      <c r="DY502">
        <v>18</v>
      </c>
      <c r="DZ502">
        <v>3</v>
      </c>
      <c r="EA502">
        <v>0</v>
      </c>
      <c r="EB502">
        <v>1</v>
      </c>
      <c r="EC502">
        <v>0</v>
      </c>
      <c r="ED502">
        <v>0</v>
      </c>
      <c r="EE502">
        <v>2</v>
      </c>
      <c r="EF502">
        <v>3</v>
      </c>
      <c r="EG502">
        <v>1</v>
      </c>
      <c r="EH502">
        <v>0</v>
      </c>
      <c r="EI502">
        <v>0</v>
      </c>
      <c r="EJ502">
        <v>0</v>
      </c>
      <c r="EK502">
        <v>0</v>
      </c>
      <c r="EL502">
        <v>1</v>
      </c>
      <c r="EM502">
        <v>1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30</v>
      </c>
      <c r="ET502">
        <v>49</v>
      </c>
      <c r="EU502">
        <v>16</v>
      </c>
      <c r="EV502">
        <v>1</v>
      </c>
      <c r="EW502">
        <v>2</v>
      </c>
      <c r="EX502">
        <v>1</v>
      </c>
      <c r="EY502">
        <v>1</v>
      </c>
      <c r="EZ502">
        <v>3</v>
      </c>
      <c r="FA502">
        <v>3</v>
      </c>
      <c r="FB502">
        <v>0</v>
      </c>
      <c r="FC502">
        <v>2</v>
      </c>
      <c r="FD502">
        <v>5</v>
      </c>
      <c r="FE502">
        <v>1</v>
      </c>
      <c r="FF502">
        <v>12</v>
      </c>
      <c r="FG502">
        <v>0</v>
      </c>
      <c r="FH502">
        <v>0</v>
      </c>
      <c r="FI502">
        <v>0</v>
      </c>
      <c r="FJ502">
        <v>2</v>
      </c>
      <c r="FK502">
        <v>49</v>
      </c>
      <c r="FL502">
        <v>26</v>
      </c>
      <c r="FM502">
        <v>12</v>
      </c>
      <c r="FN502">
        <v>4</v>
      </c>
      <c r="FO502">
        <v>3</v>
      </c>
      <c r="FP502">
        <v>1</v>
      </c>
      <c r="FQ502">
        <v>0</v>
      </c>
      <c r="FR502">
        <v>0</v>
      </c>
      <c r="FS502">
        <v>1</v>
      </c>
      <c r="FT502">
        <v>0</v>
      </c>
      <c r="FU502">
        <v>0</v>
      </c>
      <c r="FV502">
        <v>0</v>
      </c>
      <c r="FW502">
        <v>0</v>
      </c>
      <c r="FX502">
        <v>2</v>
      </c>
      <c r="FY502">
        <v>0</v>
      </c>
      <c r="FZ502">
        <v>0</v>
      </c>
      <c r="GA502">
        <v>1</v>
      </c>
      <c r="GB502">
        <v>0</v>
      </c>
      <c r="GC502">
        <v>0</v>
      </c>
      <c r="GD502">
        <v>0</v>
      </c>
      <c r="GE502">
        <v>2</v>
      </c>
      <c r="GF502">
        <v>0</v>
      </c>
      <c r="GG502">
        <v>26</v>
      </c>
      <c r="GH502">
        <v>3</v>
      </c>
      <c r="GI502">
        <v>1</v>
      </c>
      <c r="GJ502">
        <v>0</v>
      </c>
      <c r="GK502">
        <v>1</v>
      </c>
      <c r="GL502">
        <v>0</v>
      </c>
      <c r="GM502">
        <v>0</v>
      </c>
      <c r="GN502">
        <v>0</v>
      </c>
      <c r="GO502">
        <v>0</v>
      </c>
      <c r="GP502" t="s">
        <v>0</v>
      </c>
      <c r="GQ502">
        <v>0</v>
      </c>
      <c r="GR502">
        <v>1</v>
      </c>
      <c r="GS502" t="s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3</v>
      </c>
    </row>
    <row r="503" spans="1:207">
      <c r="A503" t="s">
        <v>332</v>
      </c>
      <c r="B503" t="s">
        <v>313</v>
      </c>
      <c r="C503" t="str">
        <f>"281706"</f>
        <v>281706</v>
      </c>
      <c r="D503" t="s">
        <v>331</v>
      </c>
      <c r="E503">
        <v>2</v>
      </c>
      <c r="F503">
        <v>641</v>
      </c>
      <c r="G503">
        <v>490</v>
      </c>
      <c r="H503">
        <v>238</v>
      </c>
      <c r="I503">
        <v>252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252</v>
      </c>
      <c r="T503">
        <v>0</v>
      </c>
      <c r="U503">
        <v>0</v>
      </c>
      <c r="V503">
        <v>252</v>
      </c>
      <c r="W503">
        <v>12</v>
      </c>
      <c r="X503">
        <v>10</v>
      </c>
      <c r="Y503">
        <v>2</v>
      </c>
      <c r="Z503">
        <v>0</v>
      </c>
      <c r="AA503">
        <v>240</v>
      </c>
      <c r="AB503">
        <v>67</v>
      </c>
      <c r="AC503">
        <v>12</v>
      </c>
      <c r="AD503">
        <v>4</v>
      </c>
      <c r="AE503">
        <v>2</v>
      </c>
      <c r="AF503">
        <v>0</v>
      </c>
      <c r="AG503">
        <v>33</v>
      </c>
      <c r="AH503">
        <v>2</v>
      </c>
      <c r="AI503">
        <v>4</v>
      </c>
      <c r="AJ503">
        <v>1</v>
      </c>
      <c r="AK503">
        <v>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4</v>
      </c>
      <c r="AR503">
        <v>1</v>
      </c>
      <c r="AS503">
        <v>0</v>
      </c>
      <c r="AT503">
        <v>1</v>
      </c>
      <c r="AU503">
        <v>1</v>
      </c>
      <c r="AV503">
        <v>1</v>
      </c>
      <c r="AW503">
        <v>67</v>
      </c>
      <c r="AX503">
        <v>54</v>
      </c>
      <c r="AY503">
        <v>13</v>
      </c>
      <c r="AZ503">
        <v>4</v>
      </c>
      <c r="BA503">
        <v>11</v>
      </c>
      <c r="BB503">
        <v>1</v>
      </c>
      <c r="BC503">
        <v>2</v>
      </c>
      <c r="BD503">
        <v>0</v>
      </c>
      <c r="BE503">
        <v>17</v>
      </c>
      <c r="BF503">
        <v>1</v>
      </c>
      <c r="BG503">
        <v>0</v>
      </c>
      <c r="BH503">
        <v>0</v>
      </c>
      <c r="BI503">
        <v>0</v>
      </c>
      <c r="BJ503">
        <v>2</v>
      </c>
      <c r="BK503">
        <v>1</v>
      </c>
      <c r="BL503">
        <v>0</v>
      </c>
      <c r="BM503">
        <v>2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54</v>
      </c>
      <c r="BT503">
        <v>11</v>
      </c>
      <c r="BU503">
        <v>4</v>
      </c>
      <c r="BV503">
        <v>2</v>
      </c>
      <c r="BW503">
        <v>1</v>
      </c>
      <c r="BX503">
        <v>1</v>
      </c>
      <c r="BY503">
        <v>1</v>
      </c>
      <c r="BZ503">
        <v>1</v>
      </c>
      <c r="CA503">
        <v>1</v>
      </c>
      <c r="CB503">
        <v>0</v>
      </c>
      <c r="CC503">
        <v>0</v>
      </c>
      <c r="CD503">
        <v>0</v>
      </c>
      <c r="CE503">
        <v>11</v>
      </c>
      <c r="CF503">
        <v>11</v>
      </c>
      <c r="CG503">
        <v>3</v>
      </c>
      <c r="CH503">
        <v>2</v>
      </c>
      <c r="CI503">
        <v>0</v>
      </c>
      <c r="CJ503">
        <v>0</v>
      </c>
      <c r="CK503">
        <v>0</v>
      </c>
      <c r="CL503">
        <v>2</v>
      </c>
      <c r="CM503">
        <v>2</v>
      </c>
      <c r="CN503">
        <v>1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1</v>
      </c>
      <c r="DA503">
        <v>11</v>
      </c>
      <c r="DB503">
        <v>52</v>
      </c>
      <c r="DC503">
        <v>10</v>
      </c>
      <c r="DD503">
        <v>2</v>
      </c>
      <c r="DE503">
        <v>2</v>
      </c>
      <c r="DF503">
        <v>0</v>
      </c>
      <c r="DG503">
        <v>8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1</v>
      </c>
      <c r="DS503">
        <v>29</v>
      </c>
      <c r="DT503">
        <v>0</v>
      </c>
      <c r="DU503">
        <v>0</v>
      </c>
      <c r="DV503">
        <v>0</v>
      </c>
      <c r="DW503">
        <v>52</v>
      </c>
      <c r="DX503">
        <v>15</v>
      </c>
      <c r="DY503">
        <v>13</v>
      </c>
      <c r="DZ503">
        <v>0</v>
      </c>
      <c r="EA503">
        <v>0</v>
      </c>
      <c r="EB503">
        <v>1</v>
      </c>
      <c r="EC503">
        <v>0</v>
      </c>
      <c r="ED503">
        <v>0</v>
      </c>
      <c r="EE503">
        <v>1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15</v>
      </c>
      <c r="ET503">
        <v>15</v>
      </c>
      <c r="EU503">
        <v>6</v>
      </c>
      <c r="EV503">
        <v>1</v>
      </c>
      <c r="EW503">
        <v>0</v>
      </c>
      <c r="EX503">
        <v>2</v>
      </c>
      <c r="EY503">
        <v>2</v>
      </c>
      <c r="EZ503">
        <v>1</v>
      </c>
      <c r="FA503">
        <v>0</v>
      </c>
      <c r="FB503">
        <v>0</v>
      </c>
      <c r="FC503">
        <v>2</v>
      </c>
      <c r="FD503">
        <v>0</v>
      </c>
      <c r="FE503">
        <v>0</v>
      </c>
      <c r="FF503">
        <v>1</v>
      </c>
      <c r="FG503">
        <v>0</v>
      </c>
      <c r="FH503">
        <v>0</v>
      </c>
      <c r="FI503">
        <v>0</v>
      </c>
      <c r="FJ503">
        <v>0</v>
      </c>
      <c r="FK503">
        <v>15</v>
      </c>
      <c r="FL503">
        <v>15</v>
      </c>
      <c r="FM503">
        <v>9</v>
      </c>
      <c r="FN503">
        <v>0</v>
      </c>
      <c r="FO503">
        <v>4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1</v>
      </c>
      <c r="FY503">
        <v>0</v>
      </c>
      <c r="FZ503">
        <v>0</v>
      </c>
      <c r="GA503">
        <v>1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15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 t="s">
        <v>0</v>
      </c>
      <c r="GQ503">
        <v>0</v>
      </c>
      <c r="GR503">
        <v>0</v>
      </c>
      <c r="GS503" t="s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</row>
    <row r="504" spans="1:207">
      <c r="A504" t="s">
        <v>330</v>
      </c>
      <c r="B504" t="s">
        <v>313</v>
      </c>
      <c r="C504" t="str">
        <f>"281706"</f>
        <v>281706</v>
      </c>
      <c r="D504" t="s">
        <v>329</v>
      </c>
      <c r="E504">
        <v>3</v>
      </c>
      <c r="F504">
        <v>994</v>
      </c>
      <c r="G504">
        <v>760</v>
      </c>
      <c r="H504">
        <v>216</v>
      </c>
      <c r="I504">
        <v>544</v>
      </c>
      <c r="J504">
        <v>0</v>
      </c>
      <c r="K504">
        <v>2</v>
      </c>
      <c r="L504">
        <v>2</v>
      </c>
      <c r="M504">
        <v>2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545</v>
      </c>
      <c r="T504">
        <v>2</v>
      </c>
      <c r="U504">
        <v>0</v>
      </c>
      <c r="V504">
        <v>545</v>
      </c>
      <c r="W504">
        <v>7</v>
      </c>
      <c r="X504">
        <v>2</v>
      </c>
      <c r="Y504">
        <v>5</v>
      </c>
      <c r="Z504">
        <v>0</v>
      </c>
      <c r="AA504">
        <v>538</v>
      </c>
      <c r="AB504">
        <v>164</v>
      </c>
      <c r="AC504">
        <v>33</v>
      </c>
      <c r="AD504">
        <v>4</v>
      </c>
      <c r="AE504">
        <v>2</v>
      </c>
      <c r="AF504">
        <v>4</v>
      </c>
      <c r="AG504">
        <v>82</v>
      </c>
      <c r="AH504">
        <v>1</v>
      </c>
      <c r="AI504">
        <v>2</v>
      </c>
      <c r="AJ504">
        <v>2</v>
      </c>
      <c r="AK504">
        <v>0</v>
      </c>
      <c r="AL504">
        <v>14</v>
      </c>
      <c r="AM504">
        <v>3</v>
      </c>
      <c r="AN504">
        <v>2</v>
      </c>
      <c r="AO504">
        <v>1</v>
      </c>
      <c r="AP504">
        <v>0</v>
      </c>
      <c r="AQ504">
        <v>5</v>
      </c>
      <c r="AR504">
        <v>2</v>
      </c>
      <c r="AS504">
        <v>0</v>
      </c>
      <c r="AT504">
        <v>3</v>
      </c>
      <c r="AU504">
        <v>1</v>
      </c>
      <c r="AV504">
        <v>3</v>
      </c>
      <c r="AW504">
        <v>164</v>
      </c>
      <c r="AX504">
        <v>142</v>
      </c>
      <c r="AY504">
        <v>40</v>
      </c>
      <c r="AZ504">
        <v>9</v>
      </c>
      <c r="BA504">
        <v>42</v>
      </c>
      <c r="BB504">
        <v>20</v>
      </c>
      <c r="BC504">
        <v>2</v>
      </c>
      <c r="BD504">
        <v>1</v>
      </c>
      <c r="BE504">
        <v>21</v>
      </c>
      <c r="BF504">
        <v>1</v>
      </c>
      <c r="BG504">
        <v>1</v>
      </c>
      <c r="BH504">
        <v>0</v>
      </c>
      <c r="BI504">
        <v>1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2</v>
      </c>
      <c r="BR504">
        <v>0</v>
      </c>
      <c r="BS504">
        <v>142</v>
      </c>
      <c r="BT504">
        <v>13</v>
      </c>
      <c r="BU504">
        <v>6</v>
      </c>
      <c r="BV504">
        <v>4</v>
      </c>
      <c r="BW504">
        <v>0</v>
      </c>
      <c r="BX504">
        <v>2</v>
      </c>
      <c r="BY504">
        <v>0</v>
      </c>
      <c r="BZ504">
        <v>1</v>
      </c>
      <c r="CA504">
        <v>0</v>
      </c>
      <c r="CB504">
        <v>0</v>
      </c>
      <c r="CC504">
        <v>0</v>
      </c>
      <c r="CD504">
        <v>0</v>
      </c>
      <c r="CE504">
        <v>13</v>
      </c>
      <c r="CF504">
        <v>28</v>
      </c>
      <c r="CG504">
        <v>10</v>
      </c>
      <c r="CH504">
        <v>3</v>
      </c>
      <c r="CI504">
        <v>0</v>
      </c>
      <c r="CJ504">
        <v>0</v>
      </c>
      <c r="CK504">
        <v>1</v>
      </c>
      <c r="CL504">
        <v>6</v>
      </c>
      <c r="CM504">
        <v>0</v>
      </c>
      <c r="CN504">
        <v>0</v>
      </c>
      <c r="CO504">
        <v>3</v>
      </c>
      <c r="CP504">
        <v>1</v>
      </c>
      <c r="CQ504">
        <v>0</v>
      </c>
      <c r="CR504">
        <v>1</v>
      </c>
      <c r="CS504">
        <v>0</v>
      </c>
      <c r="CT504">
        <v>3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28</v>
      </c>
      <c r="DB504">
        <v>54</v>
      </c>
      <c r="DC504">
        <v>7</v>
      </c>
      <c r="DD504">
        <v>4</v>
      </c>
      <c r="DE504">
        <v>1</v>
      </c>
      <c r="DF504">
        <v>1</v>
      </c>
      <c r="DG504">
        <v>20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21</v>
      </c>
      <c r="DT504">
        <v>0</v>
      </c>
      <c r="DU504">
        <v>0</v>
      </c>
      <c r="DV504">
        <v>0</v>
      </c>
      <c r="DW504">
        <v>54</v>
      </c>
      <c r="DX504">
        <v>39</v>
      </c>
      <c r="DY504">
        <v>29</v>
      </c>
      <c r="DZ504">
        <v>1</v>
      </c>
      <c r="EA504">
        <v>1</v>
      </c>
      <c r="EB504">
        <v>0</v>
      </c>
      <c r="EC504">
        <v>0</v>
      </c>
      <c r="ED504">
        <v>2</v>
      </c>
      <c r="EE504">
        <v>3</v>
      </c>
      <c r="EF504">
        <v>1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1</v>
      </c>
      <c r="EO504">
        <v>0</v>
      </c>
      <c r="EP504">
        <v>1</v>
      </c>
      <c r="EQ504">
        <v>0</v>
      </c>
      <c r="ER504">
        <v>0</v>
      </c>
      <c r="ES504">
        <v>39</v>
      </c>
      <c r="ET504">
        <v>42</v>
      </c>
      <c r="EU504">
        <v>14</v>
      </c>
      <c r="EV504">
        <v>5</v>
      </c>
      <c r="EW504">
        <v>6</v>
      </c>
      <c r="EX504">
        <v>0</v>
      </c>
      <c r="EY504">
        <v>0</v>
      </c>
      <c r="EZ504">
        <v>0</v>
      </c>
      <c r="FA504">
        <v>1</v>
      </c>
      <c r="FB504">
        <v>0</v>
      </c>
      <c r="FC504">
        <v>3</v>
      </c>
      <c r="FD504">
        <v>7</v>
      </c>
      <c r="FE504">
        <v>0</v>
      </c>
      <c r="FF504">
        <v>4</v>
      </c>
      <c r="FG504">
        <v>1</v>
      </c>
      <c r="FH504">
        <v>1</v>
      </c>
      <c r="FI504">
        <v>0</v>
      </c>
      <c r="FJ504">
        <v>0</v>
      </c>
      <c r="FK504">
        <v>42</v>
      </c>
      <c r="FL504">
        <v>52</v>
      </c>
      <c r="FM504">
        <v>25</v>
      </c>
      <c r="FN504">
        <v>6</v>
      </c>
      <c r="FO504">
        <v>6</v>
      </c>
      <c r="FP504">
        <v>0</v>
      </c>
      <c r="FQ504">
        <v>1</v>
      </c>
      <c r="FR504">
        <v>3</v>
      </c>
      <c r="FS504">
        <v>3</v>
      </c>
      <c r="FT504">
        <v>1</v>
      </c>
      <c r="FU504">
        <v>1</v>
      </c>
      <c r="FV504">
        <v>2</v>
      </c>
      <c r="FW504">
        <v>0</v>
      </c>
      <c r="FX504">
        <v>1</v>
      </c>
      <c r="FY504">
        <v>2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1</v>
      </c>
      <c r="GG504">
        <v>52</v>
      </c>
      <c r="GH504">
        <v>4</v>
      </c>
      <c r="GI504">
        <v>3</v>
      </c>
      <c r="GJ504">
        <v>1</v>
      </c>
      <c r="GK504">
        <v>0</v>
      </c>
      <c r="GL504">
        <v>0</v>
      </c>
      <c r="GM504">
        <v>0</v>
      </c>
      <c r="GN504">
        <v>0</v>
      </c>
      <c r="GO504">
        <v>0</v>
      </c>
      <c r="GP504" t="s">
        <v>0</v>
      </c>
      <c r="GQ504">
        <v>0</v>
      </c>
      <c r="GR504">
        <v>0</v>
      </c>
      <c r="GS504" t="s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4</v>
      </c>
    </row>
    <row r="505" spans="1:207">
      <c r="A505" t="s">
        <v>328</v>
      </c>
      <c r="B505" t="s">
        <v>313</v>
      </c>
      <c r="C505" t="str">
        <f>"281706"</f>
        <v>281706</v>
      </c>
      <c r="D505" t="s">
        <v>327</v>
      </c>
      <c r="E505">
        <v>4</v>
      </c>
      <c r="F505">
        <v>548</v>
      </c>
      <c r="G505">
        <v>420</v>
      </c>
      <c r="H505">
        <v>209</v>
      </c>
      <c r="I505">
        <v>211</v>
      </c>
      <c r="J505">
        <v>0</v>
      </c>
      <c r="K505">
        <v>7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211</v>
      </c>
      <c r="T505">
        <v>0</v>
      </c>
      <c r="U505">
        <v>0</v>
      </c>
      <c r="V505">
        <v>211</v>
      </c>
      <c r="W505">
        <v>8</v>
      </c>
      <c r="X505">
        <v>5</v>
      </c>
      <c r="Y505">
        <v>3</v>
      </c>
      <c r="Z505">
        <v>0</v>
      </c>
      <c r="AA505">
        <v>203</v>
      </c>
      <c r="AB505">
        <v>81</v>
      </c>
      <c r="AC505">
        <v>16</v>
      </c>
      <c r="AD505">
        <v>4</v>
      </c>
      <c r="AE505">
        <v>4</v>
      </c>
      <c r="AF505">
        <v>1</v>
      </c>
      <c r="AG505">
        <v>30</v>
      </c>
      <c r="AH505">
        <v>2</v>
      </c>
      <c r="AI505">
        <v>4</v>
      </c>
      <c r="AJ505">
        <v>0</v>
      </c>
      <c r="AK505">
        <v>0</v>
      </c>
      <c r="AL505">
        <v>9</v>
      </c>
      <c r="AM505">
        <v>0</v>
      </c>
      <c r="AN505">
        <v>0</v>
      </c>
      <c r="AO505">
        <v>2</v>
      </c>
      <c r="AP505">
        <v>0</v>
      </c>
      <c r="AQ505">
        <v>1</v>
      </c>
      <c r="AR505">
        <v>2</v>
      </c>
      <c r="AS505">
        <v>0</v>
      </c>
      <c r="AT505">
        <v>0</v>
      </c>
      <c r="AU505">
        <v>4</v>
      </c>
      <c r="AV505">
        <v>2</v>
      </c>
      <c r="AW505">
        <v>81</v>
      </c>
      <c r="AX505">
        <v>54</v>
      </c>
      <c r="AY505">
        <v>13</v>
      </c>
      <c r="AZ505">
        <v>7</v>
      </c>
      <c r="BA505">
        <v>10</v>
      </c>
      <c r="BB505">
        <v>5</v>
      </c>
      <c r="BC505">
        <v>1</v>
      </c>
      <c r="BD505">
        <v>0</v>
      </c>
      <c r="BE505">
        <v>14</v>
      </c>
      <c r="BF505">
        <v>1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1</v>
      </c>
      <c r="BR505">
        <v>1</v>
      </c>
      <c r="BS505">
        <v>54</v>
      </c>
      <c r="BT505">
        <v>4</v>
      </c>
      <c r="BU505">
        <v>3</v>
      </c>
      <c r="BV505">
        <v>0</v>
      </c>
      <c r="BW505">
        <v>0</v>
      </c>
      <c r="BX505">
        <v>0</v>
      </c>
      <c r="BY505">
        <v>1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4</v>
      </c>
      <c r="CF505">
        <v>5</v>
      </c>
      <c r="CG505">
        <v>2</v>
      </c>
      <c r="CH505">
        <v>1</v>
      </c>
      <c r="CI505">
        <v>1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1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5</v>
      </c>
      <c r="DB505">
        <v>21</v>
      </c>
      <c r="DC505">
        <v>6</v>
      </c>
      <c r="DD505">
        <v>0</v>
      </c>
      <c r="DE505">
        <v>0</v>
      </c>
      <c r="DF505">
        <v>0</v>
      </c>
      <c r="DG505">
        <v>6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9</v>
      </c>
      <c r="DT505">
        <v>0</v>
      </c>
      <c r="DU505">
        <v>0</v>
      </c>
      <c r="DV505">
        <v>0</v>
      </c>
      <c r="DW505">
        <v>21</v>
      </c>
      <c r="DX505">
        <v>6</v>
      </c>
      <c r="DY505">
        <v>4</v>
      </c>
      <c r="DZ505">
        <v>0</v>
      </c>
      <c r="EA505">
        <v>1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1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6</v>
      </c>
      <c r="ET505">
        <v>8</v>
      </c>
      <c r="EU505">
        <v>2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1</v>
      </c>
      <c r="FD505">
        <v>1</v>
      </c>
      <c r="FE505">
        <v>0</v>
      </c>
      <c r="FF505">
        <v>3</v>
      </c>
      <c r="FG505">
        <v>0</v>
      </c>
      <c r="FH505">
        <v>0</v>
      </c>
      <c r="FI505">
        <v>0</v>
      </c>
      <c r="FJ505">
        <v>1</v>
      </c>
      <c r="FK505">
        <v>8</v>
      </c>
      <c r="FL505">
        <v>22</v>
      </c>
      <c r="FM505">
        <v>13</v>
      </c>
      <c r="FN505">
        <v>3</v>
      </c>
      <c r="FO505">
        <v>0</v>
      </c>
      <c r="FP505">
        <v>0</v>
      </c>
      <c r="FQ505">
        <v>0</v>
      </c>
      <c r="FR505">
        <v>1</v>
      </c>
      <c r="FS505">
        <v>2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1</v>
      </c>
      <c r="FZ505">
        <v>1</v>
      </c>
      <c r="GA505">
        <v>0</v>
      </c>
      <c r="GB505">
        <v>0</v>
      </c>
      <c r="GC505">
        <v>0</v>
      </c>
      <c r="GD505">
        <v>0</v>
      </c>
      <c r="GE505">
        <v>1</v>
      </c>
      <c r="GF505">
        <v>0</v>
      </c>
      <c r="GG505">
        <v>22</v>
      </c>
      <c r="GH505">
        <v>2</v>
      </c>
      <c r="GI505">
        <v>2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 t="s">
        <v>0</v>
      </c>
      <c r="GQ505">
        <v>0</v>
      </c>
      <c r="GR505">
        <v>0</v>
      </c>
      <c r="GS505" t="s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2</v>
      </c>
    </row>
    <row r="506" spans="1:207">
      <c r="A506" t="s">
        <v>326</v>
      </c>
      <c r="B506" t="s">
        <v>313</v>
      </c>
      <c r="C506" t="str">
        <f>"281706"</f>
        <v>281706</v>
      </c>
      <c r="D506" t="s">
        <v>325</v>
      </c>
      <c r="E506">
        <v>5</v>
      </c>
      <c r="F506">
        <v>857</v>
      </c>
      <c r="G506">
        <v>660</v>
      </c>
      <c r="H506">
        <v>324</v>
      </c>
      <c r="I506">
        <v>336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336</v>
      </c>
      <c r="T506">
        <v>0</v>
      </c>
      <c r="U506">
        <v>0</v>
      </c>
      <c r="V506">
        <v>336</v>
      </c>
      <c r="W506">
        <v>17</v>
      </c>
      <c r="X506">
        <v>16</v>
      </c>
      <c r="Y506">
        <v>0</v>
      </c>
      <c r="Z506">
        <v>0</v>
      </c>
      <c r="AA506">
        <v>319</v>
      </c>
      <c r="AB506">
        <v>99</v>
      </c>
      <c r="AC506">
        <v>22</v>
      </c>
      <c r="AD506">
        <v>2</v>
      </c>
      <c r="AE506">
        <v>3</v>
      </c>
      <c r="AF506">
        <v>1</v>
      </c>
      <c r="AG506">
        <v>51</v>
      </c>
      <c r="AH506">
        <v>3</v>
      </c>
      <c r="AI506">
        <v>0</v>
      </c>
      <c r="AJ506">
        <v>2</v>
      </c>
      <c r="AK506">
        <v>2</v>
      </c>
      <c r="AL506">
        <v>5</v>
      </c>
      <c r="AM506">
        <v>0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1</v>
      </c>
      <c r="AT506">
        <v>1</v>
      </c>
      <c r="AU506">
        <v>1</v>
      </c>
      <c r="AV506">
        <v>4</v>
      </c>
      <c r="AW506">
        <v>99</v>
      </c>
      <c r="AX506">
        <v>64</v>
      </c>
      <c r="AY506">
        <v>15</v>
      </c>
      <c r="AZ506">
        <v>4</v>
      </c>
      <c r="BA506">
        <v>21</v>
      </c>
      <c r="BB506">
        <v>6</v>
      </c>
      <c r="BC506">
        <v>2</v>
      </c>
      <c r="BD506">
        <v>0</v>
      </c>
      <c r="BE506">
        <v>5</v>
      </c>
      <c r="BF506">
        <v>1</v>
      </c>
      <c r="BG506">
        <v>3</v>
      </c>
      <c r="BH506">
        <v>2</v>
      </c>
      <c r="BI506">
        <v>0</v>
      </c>
      <c r="BJ506">
        <v>0</v>
      </c>
      <c r="BK506">
        <v>1</v>
      </c>
      <c r="BL506">
        <v>0</v>
      </c>
      <c r="BM506">
        <v>0</v>
      </c>
      <c r="BN506">
        <v>0</v>
      </c>
      <c r="BO506">
        <v>2</v>
      </c>
      <c r="BP506">
        <v>0</v>
      </c>
      <c r="BQ506">
        <v>0</v>
      </c>
      <c r="BR506">
        <v>2</v>
      </c>
      <c r="BS506">
        <v>64</v>
      </c>
      <c r="BT506">
        <v>11</v>
      </c>
      <c r="BU506">
        <v>5</v>
      </c>
      <c r="BV506">
        <v>1</v>
      </c>
      <c r="BW506">
        <v>0</v>
      </c>
      <c r="BX506">
        <v>0</v>
      </c>
      <c r="BY506">
        <v>4</v>
      </c>
      <c r="BZ506">
        <v>0</v>
      </c>
      <c r="CA506">
        <v>0</v>
      </c>
      <c r="CB506">
        <v>0</v>
      </c>
      <c r="CC506">
        <v>1</v>
      </c>
      <c r="CD506">
        <v>0</v>
      </c>
      <c r="CE506">
        <v>11</v>
      </c>
      <c r="CF506">
        <v>8</v>
      </c>
      <c r="CG506">
        <v>5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1</v>
      </c>
      <c r="CO506">
        <v>1</v>
      </c>
      <c r="CP506">
        <v>0</v>
      </c>
      <c r="CQ506">
        <v>0</v>
      </c>
      <c r="CR506">
        <v>0</v>
      </c>
      <c r="CS506">
        <v>1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8</v>
      </c>
      <c r="DB506">
        <v>46</v>
      </c>
      <c r="DC506">
        <v>12</v>
      </c>
      <c r="DD506">
        <v>0</v>
      </c>
      <c r="DE506">
        <v>0</v>
      </c>
      <c r="DF506">
        <v>1</v>
      </c>
      <c r="DG506">
        <v>22</v>
      </c>
      <c r="DH506">
        <v>1</v>
      </c>
      <c r="DI506">
        <v>0</v>
      </c>
      <c r="DJ506">
        <v>0</v>
      </c>
      <c r="DK506">
        <v>0</v>
      </c>
      <c r="DL506">
        <v>0</v>
      </c>
      <c r="DM506">
        <v>1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9</v>
      </c>
      <c r="DT506">
        <v>0</v>
      </c>
      <c r="DU506">
        <v>0</v>
      </c>
      <c r="DV506">
        <v>0</v>
      </c>
      <c r="DW506">
        <v>46</v>
      </c>
      <c r="DX506">
        <v>21</v>
      </c>
      <c r="DY506">
        <v>19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1</v>
      </c>
      <c r="EP506">
        <v>1</v>
      </c>
      <c r="EQ506">
        <v>0</v>
      </c>
      <c r="ER506">
        <v>0</v>
      </c>
      <c r="ES506">
        <v>21</v>
      </c>
      <c r="ET506">
        <v>50</v>
      </c>
      <c r="EU506">
        <v>18</v>
      </c>
      <c r="EV506">
        <v>3</v>
      </c>
      <c r="EW506">
        <v>2</v>
      </c>
      <c r="EX506">
        <v>3</v>
      </c>
      <c r="EY506">
        <v>3</v>
      </c>
      <c r="EZ506">
        <v>2</v>
      </c>
      <c r="FA506">
        <v>2</v>
      </c>
      <c r="FB506">
        <v>0</v>
      </c>
      <c r="FC506">
        <v>3</v>
      </c>
      <c r="FD506">
        <v>2</v>
      </c>
      <c r="FE506">
        <v>2</v>
      </c>
      <c r="FF506">
        <v>10</v>
      </c>
      <c r="FG506">
        <v>0</v>
      </c>
      <c r="FH506">
        <v>0</v>
      </c>
      <c r="FI506">
        <v>0</v>
      </c>
      <c r="FJ506">
        <v>0</v>
      </c>
      <c r="FK506">
        <v>50</v>
      </c>
      <c r="FL506">
        <v>19</v>
      </c>
      <c r="FM506">
        <v>6</v>
      </c>
      <c r="FN506">
        <v>2</v>
      </c>
      <c r="FO506">
        <v>2</v>
      </c>
      <c r="FP506">
        <v>0</v>
      </c>
      <c r="FQ506">
        <v>1</v>
      </c>
      <c r="FR506">
        <v>1</v>
      </c>
      <c r="FS506">
        <v>0</v>
      </c>
      <c r="FT506">
        <v>1</v>
      </c>
      <c r="FU506">
        <v>1</v>
      </c>
      <c r="FV506">
        <v>1</v>
      </c>
      <c r="FW506">
        <v>0</v>
      </c>
      <c r="FX506">
        <v>0</v>
      </c>
      <c r="FY506">
        <v>0</v>
      </c>
      <c r="FZ506">
        <v>0</v>
      </c>
      <c r="GA506">
        <v>2</v>
      </c>
      <c r="GB506">
        <v>1</v>
      </c>
      <c r="GC506">
        <v>0</v>
      </c>
      <c r="GD506">
        <v>0</v>
      </c>
      <c r="GE506">
        <v>0</v>
      </c>
      <c r="GF506">
        <v>1</v>
      </c>
      <c r="GG506">
        <v>19</v>
      </c>
      <c r="GH506">
        <v>1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 t="s">
        <v>0</v>
      </c>
      <c r="GQ506">
        <v>0</v>
      </c>
      <c r="GR506">
        <v>0</v>
      </c>
      <c r="GS506" t="s">
        <v>0</v>
      </c>
      <c r="GT506">
        <v>0</v>
      </c>
      <c r="GU506">
        <v>0</v>
      </c>
      <c r="GV506">
        <v>0</v>
      </c>
      <c r="GW506">
        <v>0</v>
      </c>
      <c r="GX506">
        <v>1</v>
      </c>
      <c r="GY506">
        <v>1</v>
      </c>
    </row>
    <row r="507" spans="1:207">
      <c r="A507" t="s">
        <v>324</v>
      </c>
      <c r="B507" t="s">
        <v>313</v>
      </c>
      <c r="C507" t="str">
        <f>"281706"</f>
        <v>281706</v>
      </c>
      <c r="D507" t="s">
        <v>323</v>
      </c>
      <c r="E507">
        <v>6</v>
      </c>
      <c r="F507">
        <v>1146</v>
      </c>
      <c r="G507">
        <v>860</v>
      </c>
      <c r="H507">
        <v>491</v>
      </c>
      <c r="I507">
        <v>369</v>
      </c>
      <c r="J507">
        <v>0</v>
      </c>
      <c r="K507">
        <v>12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369</v>
      </c>
      <c r="T507">
        <v>0</v>
      </c>
      <c r="U507">
        <v>0</v>
      </c>
      <c r="V507">
        <v>369</v>
      </c>
      <c r="W507">
        <v>25</v>
      </c>
      <c r="X507">
        <v>21</v>
      </c>
      <c r="Y507">
        <v>3</v>
      </c>
      <c r="Z507">
        <v>0</v>
      </c>
      <c r="AA507">
        <v>344</v>
      </c>
      <c r="AB507">
        <v>151</v>
      </c>
      <c r="AC507">
        <v>43</v>
      </c>
      <c r="AD507">
        <v>1</v>
      </c>
      <c r="AE507">
        <v>6</v>
      </c>
      <c r="AF507">
        <v>5</v>
      </c>
      <c r="AG507">
        <v>66</v>
      </c>
      <c r="AH507">
        <v>3</v>
      </c>
      <c r="AI507">
        <v>9</v>
      </c>
      <c r="AJ507">
        <v>0</v>
      </c>
      <c r="AK507">
        <v>1</v>
      </c>
      <c r="AL507">
        <v>4</v>
      </c>
      <c r="AM507">
        <v>1</v>
      </c>
      <c r="AN507">
        <v>4</v>
      </c>
      <c r="AO507">
        <v>0</v>
      </c>
      <c r="AP507">
        <v>0</v>
      </c>
      <c r="AQ507">
        <v>1</v>
      </c>
      <c r="AR507">
        <v>4</v>
      </c>
      <c r="AS507">
        <v>0</v>
      </c>
      <c r="AT507">
        <v>0</v>
      </c>
      <c r="AU507">
        <v>0</v>
      </c>
      <c r="AV507">
        <v>3</v>
      </c>
      <c r="AW507">
        <v>151</v>
      </c>
      <c r="AX507">
        <v>45</v>
      </c>
      <c r="AY507">
        <v>15</v>
      </c>
      <c r="AZ507">
        <v>3</v>
      </c>
      <c r="BA507">
        <v>5</v>
      </c>
      <c r="BB507">
        <v>5</v>
      </c>
      <c r="BC507">
        <v>1</v>
      </c>
      <c r="BD507">
        <v>0</v>
      </c>
      <c r="BE507">
        <v>6</v>
      </c>
      <c r="BF507">
        <v>2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2</v>
      </c>
      <c r="BM507">
        <v>0</v>
      </c>
      <c r="BN507">
        <v>0</v>
      </c>
      <c r="BO507">
        <v>1</v>
      </c>
      <c r="BP507">
        <v>0</v>
      </c>
      <c r="BQ507">
        <v>0</v>
      </c>
      <c r="BR507">
        <v>4</v>
      </c>
      <c r="BS507">
        <v>45</v>
      </c>
      <c r="BT507">
        <v>8</v>
      </c>
      <c r="BU507">
        <v>2</v>
      </c>
      <c r="BV507">
        <v>3</v>
      </c>
      <c r="BW507">
        <v>1</v>
      </c>
      <c r="BX507">
        <v>0</v>
      </c>
      <c r="BY507">
        <v>1</v>
      </c>
      <c r="BZ507">
        <v>0</v>
      </c>
      <c r="CA507">
        <v>1</v>
      </c>
      <c r="CB507">
        <v>0</v>
      </c>
      <c r="CC507">
        <v>0</v>
      </c>
      <c r="CD507">
        <v>0</v>
      </c>
      <c r="CE507">
        <v>8</v>
      </c>
      <c r="CF507">
        <v>14</v>
      </c>
      <c r="CG507">
        <v>5</v>
      </c>
      <c r="CH507">
        <v>1</v>
      </c>
      <c r="CI507">
        <v>0</v>
      </c>
      <c r="CJ507">
        <v>2</v>
      </c>
      <c r="CK507">
        <v>0</v>
      </c>
      <c r="CL507">
        <v>1</v>
      </c>
      <c r="CM507">
        <v>0</v>
      </c>
      <c r="CN507">
        <v>0</v>
      </c>
      <c r="CO507">
        <v>1</v>
      </c>
      <c r="CP507">
        <v>0</v>
      </c>
      <c r="CQ507">
        <v>2</v>
      </c>
      <c r="CR507">
        <v>1</v>
      </c>
      <c r="CS507">
        <v>0</v>
      </c>
      <c r="CT507">
        <v>1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14</v>
      </c>
      <c r="DB507">
        <v>78</v>
      </c>
      <c r="DC507">
        <v>6</v>
      </c>
      <c r="DD507">
        <v>0</v>
      </c>
      <c r="DE507">
        <v>0</v>
      </c>
      <c r="DF507">
        <v>1</v>
      </c>
      <c r="DG507">
        <v>27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1</v>
      </c>
      <c r="DP507">
        <v>1</v>
      </c>
      <c r="DQ507">
        <v>0</v>
      </c>
      <c r="DR507">
        <v>0</v>
      </c>
      <c r="DS507">
        <v>42</v>
      </c>
      <c r="DT507">
        <v>0</v>
      </c>
      <c r="DU507">
        <v>0</v>
      </c>
      <c r="DV507">
        <v>0</v>
      </c>
      <c r="DW507">
        <v>78</v>
      </c>
      <c r="DX507">
        <v>7</v>
      </c>
      <c r="DY507">
        <v>5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1</v>
      </c>
      <c r="EG507">
        <v>1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7</v>
      </c>
      <c r="ET507">
        <v>33</v>
      </c>
      <c r="EU507">
        <v>7</v>
      </c>
      <c r="EV507">
        <v>1</v>
      </c>
      <c r="EW507">
        <v>1</v>
      </c>
      <c r="EX507">
        <v>1</v>
      </c>
      <c r="EY507">
        <v>3</v>
      </c>
      <c r="EZ507">
        <v>1</v>
      </c>
      <c r="FA507">
        <v>2</v>
      </c>
      <c r="FB507">
        <v>1</v>
      </c>
      <c r="FC507">
        <v>3</v>
      </c>
      <c r="FD507">
        <v>4</v>
      </c>
      <c r="FE507">
        <v>5</v>
      </c>
      <c r="FF507">
        <v>3</v>
      </c>
      <c r="FG507">
        <v>0</v>
      </c>
      <c r="FH507">
        <v>0</v>
      </c>
      <c r="FI507">
        <v>0</v>
      </c>
      <c r="FJ507">
        <v>1</v>
      </c>
      <c r="FK507">
        <v>33</v>
      </c>
      <c r="FL507">
        <v>8</v>
      </c>
      <c r="FM507">
        <v>2</v>
      </c>
      <c r="FN507">
        <v>3</v>
      </c>
      <c r="FO507">
        <v>0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2</v>
      </c>
      <c r="GF507">
        <v>1</v>
      </c>
      <c r="GG507">
        <v>8</v>
      </c>
      <c r="GH507">
        <v>0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 t="s">
        <v>0</v>
      </c>
      <c r="GQ507">
        <v>0</v>
      </c>
      <c r="GR507">
        <v>0</v>
      </c>
      <c r="GS507" t="s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</row>
    <row r="508" spans="1:207">
      <c r="A508" t="s">
        <v>322</v>
      </c>
      <c r="B508" t="s">
        <v>313</v>
      </c>
      <c r="C508" t="str">
        <f>"281706"</f>
        <v>281706</v>
      </c>
      <c r="D508" t="s">
        <v>321</v>
      </c>
      <c r="E508">
        <v>7</v>
      </c>
      <c r="F508">
        <v>692</v>
      </c>
      <c r="G508">
        <v>530</v>
      </c>
      <c r="H508">
        <v>260</v>
      </c>
      <c r="I508">
        <v>270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270</v>
      </c>
      <c r="T508">
        <v>0</v>
      </c>
      <c r="U508">
        <v>0</v>
      </c>
      <c r="V508">
        <v>270</v>
      </c>
      <c r="W508">
        <v>14</v>
      </c>
      <c r="X508">
        <v>11</v>
      </c>
      <c r="Y508">
        <v>3</v>
      </c>
      <c r="Z508">
        <v>0</v>
      </c>
      <c r="AA508">
        <v>256</v>
      </c>
      <c r="AB508">
        <v>115</v>
      </c>
      <c r="AC508">
        <v>26</v>
      </c>
      <c r="AD508">
        <v>4</v>
      </c>
      <c r="AE508">
        <v>8</v>
      </c>
      <c r="AF508">
        <v>4</v>
      </c>
      <c r="AG508">
        <v>47</v>
      </c>
      <c r="AH508">
        <v>1</v>
      </c>
      <c r="AI508">
        <v>2</v>
      </c>
      <c r="AJ508">
        <v>3</v>
      </c>
      <c r="AK508">
        <v>1</v>
      </c>
      <c r="AL508">
        <v>4</v>
      </c>
      <c r="AM508">
        <v>1</v>
      </c>
      <c r="AN508">
        <v>0</v>
      </c>
      <c r="AO508">
        <v>3</v>
      </c>
      <c r="AP508">
        <v>0</v>
      </c>
      <c r="AQ508">
        <v>3</v>
      </c>
      <c r="AR508">
        <v>1</v>
      </c>
      <c r="AS508">
        <v>0</v>
      </c>
      <c r="AT508">
        <v>5</v>
      </c>
      <c r="AU508">
        <v>1</v>
      </c>
      <c r="AV508">
        <v>1</v>
      </c>
      <c r="AW508">
        <v>115</v>
      </c>
      <c r="AX508">
        <v>54</v>
      </c>
      <c r="AY508">
        <v>10</v>
      </c>
      <c r="AZ508">
        <v>9</v>
      </c>
      <c r="BA508">
        <v>8</v>
      </c>
      <c r="BB508">
        <v>2</v>
      </c>
      <c r="BC508">
        <v>3</v>
      </c>
      <c r="BD508">
        <v>0</v>
      </c>
      <c r="BE508">
        <v>7</v>
      </c>
      <c r="BF508">
        <v>2</v>
      </c>
      <c r="BG508">
        <v>1</v>
      </c>
      <c r="BH508">
        <v>1</v>
      </c>
      <c r="BI508">
        <v>1</v>
      </c>
      <c r="BJ508">
        <v>0</v>
      </c>
      <c r="BK508">
        <v>0</v>
      </c>
      <c r="BL508">
        <v>6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4</v>
      </c>
      <c r="BS508">
        <v>54</v>
      </c>
      <c r="BT508">
        <v>6</v>
      </c>
      <c r="BU508">
        <v>3</v>
      </c>
      <c r="BV508">
        <v>1</v>
      </c>
      <c r="BW508">
        <v>0</v>
      </c>
      <c r="BX508">
        <v>0</v>
      </c>
      <c r="BY508">
        <v>1</v>
      </c>
      <c r="BZ508">
        <v>0</v>
      </c>
      <c r="CA508">
        <v>0</v>
      </c>
      <c r="CB508">
        <v>1</v>
      </c>
      <c r="CC508">
        <v>0</v>
      </c>
      <c r="CD508">
        <v>0</v>
      </c>
      <c r="CE508">
        <v>6</v>
      </c>
      <c r="CF508">
        <v>9</v>
      </c>
      <c r="CG508">
        <v>5</v>
      </c>
      <c r="CH508">
        <v>0</v>
      </c>
      <c r="CI508">
        <v>0</v>
      </c>
      <c r="CJ508">
        <v>1</v>
      </c>
      <c r="CK508">
        <v>0</v>
      </c>
      <c r="CL508">
        <v>1</v>
      </c>
      <c r="CM508">
        <v>1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1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9</v>
      </c>
      <c r="DB508">
        <v>27</v>
      </c>
      <c r="DC508">
        <v>8</v>
      </c>
      <c r="DD508">
        <v>0</v>
      </c>
      <c r="DE508">
        <v>0</v>
      </c>
      <c r="DF508">
        <v>0</v>
      </c>
      <c r="DG508">
        <v>11</v>
      </c>
      <c r="DH508">
        <v>0</v>
      </c>
      <c r="DI508">
        <v>0</v>
      </c>
      <c r="DJ508">
        <v>0</v>
      </c>
      <c r="DK508">
        <v>0</v>
      </c>
      <c r="DL508">
        <v>1</v>
      </c>
      <c r="DM508">
        <v>0</v>
      </c>
      <c r="DN508">
        <v>0</v>
      </c>
      <c r="DO508">
        <v>1</v>
      </c>
      <c r="DP508">
        <v>0</v>
      </c>
      <c r="DQ508">
        <v>2</v>
      </c>
      <c r="DR508">
        <v>0</v>
      </c>
      <c r="DS508">
        <v>4</v>
      </c>
      <c r="DT508">
        <v>0</v>
      </c>
      <c r="DU508">
        <v>0</v>
      </c>
      <c r="DV508">
        <v>0</v>
      </c>
      <c r="DW508">
        <v>27</v>
      </c>
      <c r="DX508">
        <v>8</v>
      </c>
      <c r="DY508">
        <v>6</v>
      </c>
      <c r="DZ508">
        <v>1</v>
      </c>
      <c r="EA508">
        <v>0</v>
      </c>
      <c r="EB508">
        <v>1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8</v>
      </c>
      <c r="ET508">
        <v>25</v>
      </c>
      <c r="EU508">
        <v>7</v>
      </c>
      <c r="EV508">
        <v>4</v>
      </c>
      <c r="EW508">
        <v>0</v>
      </c>
      <c r="EX508">
        <v>1</v>
      </c>
      <c r="EY508">
        <v>0</v>
      </c>
      <c r="EZ508">
        <v>1</v>
      </c>
      <c r="FA508">
        <v>0</v>
      </c>
      <c r="FB508">
        <v>1</v>
      </c>
      <c r="FC508">
        <v>0</v>
      </c>
      <c r="FD508">
        <v>5</v>
      </c>
      <c r="FE508">
        <v>2</v>
      </c>
      <c r="FF508">
        <v>3</v>
      </c>
      <c r="FG508">
        <v>1</v>
      </c>
      <c r="FH508">
        <v>0</v>
      </c>
      <c r="FI508">
        <v>0</v>
      </c>
      <c r="FJ508">
        <v>0</v>
      </c>
      <c r="FK508">
        <v>25</v>
      </c>
      <c r="FL508">
        <v>12</v>
      </c>
      <c r="FM508">
        <v>3</v>
      </c>
      <c r="FN508">
        <v>1</v>
      </c>
      <c r="FO508">
        <v>1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2</v>
      </c>
      <c r="FW508">
        <v>0</v>
      </c>
      <c r="FX508">
        <v>0</v>
      </c>
      <c r="FY508">
        <v>1</v>
      </c>
      <c r="FZ508">
        <v>0</v>
      </c>
      <c r="GA508">
        <v>0</v>
      </c>
      <c r="GB508">
        <v>0</v>
      </c>
      <c r="GC508">
        <v>1</v>
      </c>
      <c r="GD508">
        <v>0</v>
      </c>
      <c r="GE508">
        <v>2</v>
      </c>
      <c r="GF508">
        <v>1</v>
      </c>
      <c r="GG508">
        <v>12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 t="s">
        <v>0</v>
      </c>
      <c r="GQ508">
        <v>0</v>
      </c>
      <c r="GR508">
        <v>0</v>
      </c>
      <c r="GS508" t="s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</row>
    <row r="509" spans="1:207">
      <c r="A509" t="s">
        <v>320</v>
      </c>
      <c r="B509" t="s">
        <v>313</v>
      </c>
      <c r="C509" t="str">
        <f>"281706"</f>
        <v>281706</v>
      </c>
      <c r="D509" t="s">
        <v>319</v>
      </c>
      <c r="E509">
        <v>8</v>
      </c>
      <c r="F509">
        <v>711</v>
      </c>
      <c r="G509">
        <v>540</v>
      </c>
      <c r="H509">
        <v>284</v>
      </c>
      <c r="I509">
        <v>256</v>
      </c>
      <c r="J509">
        <v>0</v>
      </c>
      <c r="K509">
        <v>3</v>
      </c>
      <c r="L509">
        <v>1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257</v>
      </c>
      <c r="T509">
        <v>1</v>
      </c>
      <c r="U509">
        <v>0</v>
      </c>
      <c r="V509">
        <v>257</v>
      </c>
      <c r="W509">
        <v>10</v>
      </c>
      <c r="X509">
        <v>9</v>
      </c>
      <c r="Y509">
        <v>1</v>
      </c>
      <c r="Z509">
        <v>0</v>
      </c>
      <c r="AA509">
        <v>247</v>
      </c>
      <c r="AB509">
        <v>70</v>
      </c>
      <c r="AC509">
        <v>16</v>
      </c>
      <c r="AD509">
        <v>1</v>
      </c>
      <c r="AE509">
        <v>2</v>
      </c>
      <c r="AF509">
        <v>2</v>
      </c>
      <c r="AG509">
        <v>39</v>
      </c>
      <c r="AH509">
        <v>1</v>
      </c>
      <c r="AI509">
        <v>1</v>
      </c>
      <c r="AJ509">
        <v>0</v>
      </c>
      <c r="AK509">
        <v>0</v>
      </c>
      <c r="AL509">
        <v>2</v>
      </c>
      <c r="AM509">
        <v>0</v>
      </c>
      <c r="AN509">
        <v>0</v>
      </c>
      <c r="AO509">
        <v>0</v>
      </c>
      <c r="AP509">
        <v>0</v>
      </c>
      <c r="AQ509">
        <v>2</v>
      </c>
      <c r="AR509">
        <v>0</v>
      </c>
      <c r="AS509">
        <v>0</v>
      </c>
      <c r="AT509">
        <v>1</v>
      </c>
      <c r="AU509">
        <v>0</v>
      </c>
      <c r="AV509">
        <v>3</v>
      </c>
      <c r="AW509">
        <v>70</v>
      </c>
      <c r="AX509">
        <v>33</v>
      </c>
      <c r="AY509">
        <v>12</v>
      </c>
      <c r="AZ509">
        <v>2</v>
      </c>
      <c r="BA509">
        <v>7</v>
      </c>
      <c r="BB509">
        <v>2</v>
      </c>
      <c r="BC509">
        <v>1</v>
      </c>
      <c r="BD509">
        <v>0</v>
      </c>
      <c r="BE509">
        <v>5</v>
      </c>
      <c r="BF509">
        <v>0</v>
      </c>
      <c r="BG509">
        <v>0</v>
      </c>
      <c r="BH509">
        <v>0</v>
      </c>
      <c r="BI509">
        <v>0</v>
      </c>
      <c r="BJ509">
        <v>2</v>
      </c>
      <c r="BK509">
        <v>0</v>
      </c>
      <c r="BL509">
        <v>2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33</v>
      </c>
      <c r="BT509">
        <v>3</v>
      </c>
      <c r="BU509">
        <v>2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1</v>
      </c>
      <c r="CD509">
        <v>0</v>
      </c>
      <c r="CE509">
        <v>3</v>
      </c>
      <c r="CF509">
        <v>14</v>
      </c>
      <c r="CG509">
        <v>10</v>
      </c>
      <c r="CH509">
        <v>0</v>
      </c>
      <c r="CI509">
        <v>1</v>
      </c>
      <c r="CJ509">
        <v>0</v>
      </c>
      <c r="CK509">
        <v>1</v>
      </c>
      <c r="CL509">
        <v>1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1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14</v>
      </c>
      <c r="DB509">
        <v>86</v>
      </c>
      <c r="DC509">
        <v>3</v>
      </c>
      <c r="DD509">
        <v>0</v>
      </c>
      <c r="DE509">
        <v>0</v>
      </c>
      <c r="DF509">
        <v>0</v>
      </c>
      <c r="DG509">
        <v>10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73</v>
      </c>
      <c r="DT509">
        <v>0</v>
      </c>
      <c r="DU509">
        <v>0</v>
      </c>
      <c r="DV509">
        <v>0</v>
      </c>
      <c r="DW509">
        <v>86</v>
      </c>
      <c r="DX509">
        <v>12</v>
      </c>
      <c r="DY509">
        <v>11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1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12</v>
      </c>
      <c r="ET509">
        <v>19</v>
      </c>
      <c r="EU509">
        <v>8</v>
      </c>
      <c r="EV509">
        <v>0</v>
      </c>
      <c r="EW509">
        <v>1</v>
      </c>
      <c r="EX509">
        <v>3</v>
      </c>
      <c r="EY509">
        <v>1</v>
      </c>
      <c r="EZ509">
        <v>2</v>
      </c>
      <c r="FA509">
        <v>1</v>
      </c>
      <c r="FB509">
        <v>0</v>
      </c>
      <c r="FC509">
        <v>0</v>
      </c>
      <c r="FD509">
        <v>0</v>
      </c>
      <c r="FE509">
        <v>1</v>
      </c>
      <c r="FF509">
        <v>1</v>
      </c>
      <c r="FG509">
        <v>1</v>
      </c>
      <c r="FH509">
        <v>0</v>
      </c>
      <c r="FI509">
        <v>0</v>
      </c>
      <c r="FJ509">
        <v>0</v>
      </c>
      <c r="FK509">
        <v>19</v>
      </c>
      <c r="FL509">
        <v>10</v>
      </c>
      <c r="FM509">
        <v>4</v>
      </c>
      <c r="FN509">
        <v>0</v>
      </c>
      <c r="FO509">
        <v>0</v>
      </c>
      <c r="FP509">
        <v>1</v>
      </c>
      <c r="FQ509">
        <v>0</v>
      </c>
      <c r="FR509">
        <v>0</v>
      </c>
      <c r="FS509">
        <v>0</v>
      </c>
      <c r="FT509">
        <v>0</v>
      </c>
      <c r="FU509">
        <v>1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1</v>
      </c>
      <c r="GB509">
        <v>0</v>
      </c>
      <c r="GC509">
        <v>0</v>
      </c>
      <c r="GD509">
        <v>0</v>
      </c>
      <c r="GE509">
        <v>3</v>
      </c>
      <c r="GF509">
        <v>0</v>
      </c>
      <c r="GG509">
        <v>10</v>
      </c>
      <c r="GH509">
        <v>0</v>
      </c>
      <c r="GI509">
        <v>0</v>
      </c>
      <c r="GJ509">
        <v>0</v>
      </c>
      <c r="GK509">
        <v>0</v>
      </c>
      <c r="GL509">
        <v>0</v>
      </c>
      <c r="GM509">
        <v>0</v>
      </c>
      <c r="GN509">
        <v>0</v>
      </c>
      <c r="GO509">
        <v>0</v>
      </c>
      <c r="GP509" t="s">
        <v>0</v>
      </c>
      <c r="GQ509">
        <v>0</v>
      </c>
      <c r="GR509">
        <v>0</v>
      </c>
      <c r="GS509" t="s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</row>
    <row r="510" spans="1:207">
      <c r="A510" t="s">
        <v>318</v>
      </c>
      <c r="B510" t="s">
        <v>313</v>
      </c>
      <c r="C510" t="str">
        <f>"281706"</f>
        <v>281706</v>
      </c>
      <c r="D510" t="s">
        <v>317</v>
      </c>
      <c r="E510">
        <v>9</v>
      </c>
      <c r="F510">
        <v>846</v>
      </c>
      <c r="G510">
        <v>650</v>
      </c>
      <c r="H510">
        <v>269</v>
      </c>
      <c r="I510">
        <v>381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381</v>
      </c>
      <c r="T510">
        <v>0</v>
      </c>
      <c r="U510">
        <v>0</v>
      </c>
      <c r="V510">
        <v>381</v>
      </c>
      <c r="W510">
        <v>17</v>
      </c>
      <c r="X510">
        <v>10</v>
      </c>
      <c r="Y510">
        <v>7</v>
      </c>
      <c r="Z510">
        <v>0</v>
      </c>
      <c r="AA510">
        <v>364</v>
      </c>
      <c r="AB510">
        <v>135</v>
      </c>
      <c r="AC510">
        <v>49</v>
      </c>
      <c r="AD510">
        <v>2</v>
      </c>
      <c r="AE510">
        <v>10</v>
      </c>
      <c r="AF510">
        <v>3</v>
      </c>
      <c r="AG510">
        <v>47</v>
      </c>
      <c r="AH510">
        <v>2</v>
      </c>
      <c r="AI510">
        <v>1</v>
      </c>
      <c r="AJ510">
        <v>0</v>
      </c>
      <c r="AK510">
        <v>2</v>
      </c>
      <c r="AL510">
        <v>7</v>
      </c>
      <c r="AM510">
        <v>0</v>
      </c>
      <c r="AN510">
        <v>0</v>
      </c>
      <c r="AO510">
        <v>1</v>
      </c>
      <c r="AP510">
        <v>1</v>
      </c>
      <c r="AQ510">
        <v>3</v>
      </c>
      <c r="AR510">
        <v>2</v>
      </c>
      <c r="AS510">
        <v>0</v>
      </c>
      <c r="AT510">
        <v>3</v>
      </c>
      <c r="AU510">
        <v>1</v>
      </c>
      <c r="AV510">
        <v>1</v>
      </c>
      <c r="AW510">
        <v>135</v>
      </c>
      <c r="AX510">
        <v>73</v>
      </c>
      <c r="AY510">
        <v>22</v>
      </c>
      <c r="AZ510">
        <v>7</v>
      </c>
      <c r="BA510">
        <v>18</v>
      </c>
      <c r="BB510">
        <v>7</v>
      </c>
      <c r="BC510">
        <v>1</v>
      </c>
      <c r="BD510">
        <v>0</v>
      </c>
      <c r="BE510">
        <v>4</v>
      </c>
      <c r="BF510">
        <v>1</v>
      </c>
      <c r="BG510">
        <v>0</v>
      </c>
      <c r="BH510">
        <v>0</v>
      </c>
      <c r="BI510">
        <v>1</v>
      </c>
      <c r="BJ510">
        <v>3</v>
      </c>
      <c r="BK510">
        <v>0</v>
      </c>
      <c r="BL510">
        <v>4</v>
      </c>
      <c r="BM510">
        <v>0</v>
      </c>
      <c r="BN510">
        <v>0</v>
      </c>
      <c r="BO510">
        <v>0</v>
      </c>
      <c r="BP510">
        <v>1</v>
      </c>
      <c r="BQ510">
        <v>1</v>
      </c>
      <c r="BR510">
        <v>3</v>
      </c>
      <c r="BS510">
        <v>73</v>
      </c>
      <c r="BT510">
        <v>21</v>
      </c>
      <c r="BU510">
        <v>10</v>
      </c>
      <c r="BV510">
        <v>4</v>
      </c>
      <c r="BW510">
        <v>1</v>
      </c>
      <c r="BX510">
        <v>0</v>
      </c>
      <c r="BY510">
        <v>6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21</v>
      </c>
      <c r="CF510">
        <v>12</v>
      </c>
      <c r="CG510">
        <v>6</v>
      </c>
      <c r="CH510">
        <v>0</v>
      </c>
      <c r="CI510">
        <v>1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1</v>
      </c>
      <c r="CS510">
        <v>0</v>
      </c>
      <c r="CT510">
        <v>4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12</v>
      </c>
      <c r="DB510">
        <v>35</v>
      </c>
      <c r="DC510">
        <v>8</v>
      </c>
      <c r="DD510">
        <v>1</v>
      </c>
      <c r="DE510">
        <v>0</v>
      </c>
      <c r="DF510">
        <v>0</v>
      </c>
      <c r="DG510">
        <v>13</v>
      </c>
      <c r="DH510">
        <v>0</v>
      </c>
      <c r="DI510">
        <v>0</v>
      </c>
      <c r="DJ510">
        <v>0</v>
      </c>
      <c r="DK510">
        <v>1</v>
      </c>
      <c r="DL510">
        <v>0</v>
      </c>
      <c r="DM510">
        <v>0</v>
      </c>
      <c r="DN510">
        <v>0</v>
      </c>
      <c r="DO510">
        <v>0</v>
      </c>
      <c r="DP510">
        <v>1</v>
      </c>
      <c r="DQ510">
        <v>0</v>
      </c>
      <c r="DR510">
        <v>0</v>
      </c>
      <c r="DS510">
        <v>10</v>
      </c>
      <c r="DT510">
        <v>0</v>
      </c>
      <c r="DU510">
        <v>0</v>
      </c>
      <c r="DV510">
        <v>1</v>
      </c>
      <c r="DW510">
        <v>35</v>
      </c>
      <c r="DX510">
        <v>23</v>
      </c>
      <c r="DY510">
        <v>17</v>
      </c>
      <c r="DZ510">
        <v>1</v>
      </c>
      <c r="EA510">
        <v>0</v>
      </c>
      <c r="EB510">
        <v>0</v>
      </c>
      <c r="EC510">
        <v>1</v>
      </c>
      <c r="ED510">
        <v>2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1</v>
      </c>
      <c r="EO510">
        <v>0</v>
      </c>
      <c r="EP510">
        <v>1</v>
      </c>
      <c r="EQ510">
        <v>0</v>
      </c>
      <c r="ER510">
        <v>0</v>
      </c>
      <c r="ES510">
        <v>23</v>
      </c>
      <c r="ET510">
        <v>43</v>
      </c>
      <c r="EU510">
        <v>13</v>
      </c>
      <c r="EV510">
        <v>3</v>
      </c>
      <c r="EW510">
        <v>3</v>
      </c>
      <c r="EX510">
        <v>1</v>
      </c>
      <c r="EY510">
        <v>2</v>
      </c>
      <c r="EZ510">
        <v>0</v>
      </c>
      <c r="FA510">
        <v>1</v>
      </c>
      <c r="FB510">
        <v>2</v>
      </c>
      <c r="FC510">
        <v>1</v>
      </c>
      <c r="FD510">
        <v>4</v>
      </c>
      <c r="FE510">
        <v>1</v>
      </c>
      <c r="FF510">
        <v>10</v>
      </c>
      <c r="FG510">
        <v>0</v>
      </c>
      <c r="FH510">
        <v>1</v>
      </c>
      <c r="FI510">
        <v>0</v>
      </c>
      <c r="FJ510">
        <v>1</v>
      </c>
      <c r="FK510">
        <v>43</v>
      </c>
      <c r="FL510">
        <v>18</v>
      </c>
      <c r="FM510">
        <v>8</v>
      </c>
      <c r="FN510">
        <v>5</v>
      </c>
      <c r="FO510">
        <v>0</v>
      </c>
      <c r="FP510">
        <v>1</v>
      </c>
      <c r="FQ510">
        <v>0</v>
      </c>
      <c r="FR510">
        <v>0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1</v>
      </c>
      <c r="GE510">
        <v>2</v>
      </c>
      <c r="GF510">
        <v>1</v>
      </c>
      <c r="GG510">
        <v>18</v>
      </c>
      <c r="GH510">
        <v>4</v>
      </c>
      <c r="GI510">
        <v>2</v>
      </c>
      <c r="GJ510"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 t="s">
        <v>0</v>
      </c>
      <c r="GQ510">
        <v>1</v>
      </c>
      <c r="GR510">
        <v>0</v>
      </c>
      <c r="GS510" t="s">
        <v>0</v>
      </c>
      <c r="GT510">
        <v>0</v>
      </c>
      <c r="GU510">
        <v>0</v>
      </c>
      <c r="GV510">
        <v>0</v>
      </c>
      <c r="GW510">
        <v>1</v>
      </c>
      <c r="GX510">
        <v>0</v>
      </c>
      <c r="GY510">
        <v>4</v>
      </c>
    </row>
    <row r="511" spans="1:207">
      <c r="A511" t="s">
        <v>316</v>
      </c>
      <c r="B511" t="s">
        <v>313</v>
      </c>
      <c r="C511" t="str">
        <f>"281706"</f>
        <v>281706</v>
      </c>
      <c r="D511" t="s">
        <v>315</v>
      </c>
      <c r="E511">
        <v>10</v>
      </c>
      <c r="F511">
        <v>1265</v>
      </c>
      <c r="G511">
        <v>960</v>
      </c>
      <c r="H511">
        <v>460</v>
      </c>
      <c r="I511">
        <v>500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500</v>
      </c>
      <c r="T511">
        <v>0</v>
      </c>
      <c r="U511">
        <v>0</v>
      </c>
      <c r="V511">
        <v>500</v>
      </c>
      <c r="W511">
        <v>24</v>
      </c>
      <c r="X511">
        <v>19</v>
      </c>
      <c r="Y511">
        <v>5</v>
      </c>
      <c r="Z511">
        <v>0</v>
      </c>
      <c r="AA511">
        <v>476</v>
      </c>
      <c r="AB511">
        <v>158</v>
      </c>
      <c r="AC511">
        <v>23</v>
      </c>
      <c r="AD511">
        <v>0</v>
      </c>
      <c r="AE511">
        <v>4</v>
      </c>
      <c r="AF511">
        <v>2</v>
      </c>
      <c r="AG511">
        <v>108</v>
      </c>
      <c r="AH511">
        <v>3</v>
      </c>
      <c r="AI511">
        <v>0</v>
      </c>
      <c r="AJ511">
        <v>1</v>
      </c>
      <c r="AK511">
        <v>2</v>
      </c>
      <c r="AL511">
        <v>4</v>
      </c>
      <c r="AM511">
        <v>2</v>
      </c>
      <c r="AN511">
        <v>0</v>
      </c>
      <c r="AO511">
        <v>2</v>
      </c>
      <c r="AP511">
        <v>1</v>
      </c>
      <c r="AQ511">
        <v>4</v>
      </c>
      <c r="AR511">
        <v>1</v>
      </c>
      <c r="AS511">
        <v>0</v>
      </c>
      <c r="AT511">
        <v>0</v>
      </c>
      <c r="AU511">
        <v>1</v>
      </c>
      <c r="AV511">
        <v>0</v>
      </c>
      <c r="AW511">
        <v>158</v>
      </c>
      <c r="AX511">
        <v>128</v>
      </c>
      <c r="AY511">
        <v>21</v>
      </c>
      <c r="AZ511">
        <v>20</v>
      </c>
      <c r="BA511">
        <v>27</v>
      </c>
      <c r="BB511">
        <v>23</v>
      </c>
      <c r="BC511">
        <v>2</v>
      </c>
      <c r="BD511">
        <v>0</v>
      </c>
      <c r="BE511">
        <v>20</v>
      </c>
      <c r="BF511">
        <v>2</v>
      </c>
      <c r="BG511">
        <v>3</v>
      </c>
      <c r="BH511">
        <v>1</v>
      </c>
      <c r="BI511">
        <v>3</v>
      </c>
      <c r="BJ511">
        <v>4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2</v>
      </c>
      <c r="BS511">
        <v>128</v>
      </c>
      <c r="BT511">
        <v>22</v>
      </c>
      <c r="BU511">
        <v>7</v>
      </c>
      <c r="BV511">
        <v>2</v>
      </c>
      <c r="BW511">
        <v>2</v>
      </c>
      <c r="BX511">
        <v>1</v>
      </c>
      <c r="BY511">
        <v>4</v>
      </c>
      <c r="BZ511">
        <v>3</v>
      </c>
      <c r="CA511">
        <v>0</v>
      </c>
      <c r="CB511">
        <v>0</v>
      </c>
      <c r="CC511">
        <v>1</v>
      </c>
      <c r="CD511">
        <v>2</v>
      </c>
      <c r="CE511">
        <v>22</v>
      </c>
      <c r="CF511">
        <v>21</v>
      </c>
      <c r="CG511">
        <v>8</v>
      </c>
      <c r="CH511">
        <v>0</v>
      </c>
      <c r="CI511">
        <v>0</v>
      </c>
      <c r="CJ511">
        <v>1</v>
      </c>
      <c r="CK511">
        <v>5</v>
      </c>
      <c r="CL511">
        <v>0</v>
      </c>
      <c r="CM511">
        <v>0</v>
      </c>
      <c r="CN511">
        <v>0</v>
      </c>
      <c r="CO511">
        <v>0</v>
      </c>
      <c r="CP511">
        <v>2</v>
      </c>
      <c r="CQ511">
        <v>0</v>
      </c>
      <c r="CR511">
        <v>1</v>
      </c>
      <c r="CS511">
        <v>1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1</v>
      </c>
      <c r="CZ511">
        <v>2</v>
      </c>
      <c r="DA511">
        <v>21</v>
      </c>
      <c r="DB511">
        <v>51</v>
      </c>
      <c r="DC511">
        <v>12</v>
      </c>
      <c r="DD511">
        <v>1</v>
      </c>
      <c r="DE511">
        <v>1</v>
      </c>
      <c r="DF511">
        <v>0</v>
      </c>
      <c r="DG511">
        <v>17</v>
      </c>
      <c r="DH511">
        <v>1</v>
      </c>
      <c r="DI511">
        <v>1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1</v>
      </c>
      <c r="DS511">
        <v>16</v>
      </c>
      <c r="DT511">
        <v>1</v>
      </c>
      <c r="DU511">
        <v>0</v>
      </c>
      <c r="DV511">
        <v>0</v>
      </c>
      <c r="DW511">
        <v>51</v>
      </c>
      <c r="DX511">
        <v>12</v>
      </c>
      <c r="DY511">
        <v>9</v>
      </c>
      <c r="DZ511">
        <v>1</v>
      </c>
      <c r="EA511">
        <v>1</v>
      </c>
      <c r="EB511">
        <v>0</v>
      </c>
      <c r="EC511">
        <v>0</v>
      </c>
      <c r="ED511">
        <v>0</v>
      </c>
      <c r="EE511">
        <v>1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12</v>
      </c>
      <c r="ET511">
        <v>53</v>
      </c>
      <c r="EU511">
        <v>18</v>
      </c>
      <c r="EV511">
        <v>2</v>
      </c>
      <c r="EW511">
        <v>4</v>
      </c>
      <c r="EX511">
        <v>2</v>
      </c>
      <c r="EY511">
        <v>2</v>
      </c>
      <c r="EZ511">
        <v>0</v>
      </c>
      <c r="FA511">
        <v>1</v>
      </c>
      <c r="FB511">
        <v>0</v>
      </c>
      <c r="FC511">
        <v>3</v>
      </c>
      <c r="FD511">
        <v>3</v>
      </c>
      <c r="FE511">
        <v>0</v>
      </c>
      <c r="FF511">
        <v>13</v>
      </c>
      <c r="FG511">
        <v>0</v>
      </c>
      <c r="FH511">
        <v>3</v>
      </c>
      <c r="FI511">
        <v>0</v>
      </c>
      <c r="FJ511">
        <v>2</v>
      </c>
      <c r="FK511">
        <v>53</v>
      </c>
      <c r="FL511">
        <v>25</v>
      </c>
      <c r="FM511">
        <v>6</v>
      </c>
      <c r="FN511">
        <v>3</v>
      </c>
      <c r="FO511">
        <v>9</v>
      </c>
      <c r="FP511">
        <v>0</v>
      </c>
      <c r="FQ511">
        <v>2</v>
      </c>
      <c r="FR511">
        <v>0</v>
      </c>
      <c r="FS511">
        <v>1</v>
      </c>
      <c r="FT511">
        <v>0</v>
      </c>
      <c r="FU511">
        <v>2</v>
      </c>
      <c r="FV511">
        <v>1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1</v>
      </c>
      <c r="GF511">
        <v>0</v>
      </c>
      <c r="GG511">
        <v>25</v>
      </c>
      <c r="GH511">
        <v>6</v>
      </c>
      <c r="GI511">
        <v>2</v>
      </c>
      <c r="GJ511">
        <v>1</v>
      </c>
      <c r="GK511">
        <v>1</v>
      </c>
      <c r="GL511">
        <v>0</v>
      </c>
      <c r="GM511">
        <v>0</v>
      </c>
      <c r="GN511">
        <v>0</v>
      </c>
      <c r="GO511">
        <v>0</v>
      </c>
      <c r="GP511" t="s">
        <v>0</v>
      </c>
      <c r="GQ511">
        <v>0</v>
      </c>
      <c r="GR511">
        <v>0</v>
      </c>
      <c r="GS511" t="s">
        <v>0</v>
      </c>
      <c r="GT511">
        <v>0</v>
      </c>
      <c r="GU511">
        <v>0</v>
      </c>
      <c r="GV511">
        <v>0</v>
      </c>
      <c r="GW511">
        <v>1</v>
      </c>
      <c r="GX511">
        <v>1</v>
      </c>
      <c r="GY511">
        <v>6</v>
      </c>
    </row>
    <row r="512" spans="1:207">
      <c r="A512" t="s">
        <v>314</v>
      </c>
      <c r="B512" t="s">
        <v>313</v>
      </c>
      <c r="C512" t="str">
        <f>"281706"</f>
        <v>281706</v>
      </c>
      <c r="D512" t="s">
        <v>312</v>
      </c>
      <c r="E512">
        <v>11</v>
      </c>
      <c r="F512">
        <v>786</v>
      </c>
      <c r="G512">
        <v>600</v>
      </c>
      <c r="H512">
        <v>374</v>
      </c>
      <c r="I512">
        <v>226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226</v>
      </c>
      <c r="T512">
        <v>0</v>
      </c>
      <c r="U512">
        <v>0</v>
      </c>
      <c r="V512">
        <v>226</v>
      </c>
      <c r="W512">
        <v>29</v>
      </c>
      <c r="X512">
        <v>20</v>
      </c>
      <c r="Y512">
        <v>9</v>
      </c>
      <c r="Z512">
        <v>0</v>
      </c>
      <c r="AA512">
        <v>197</v>
      </c>
      <c r="AB512">
        <v>72</v>
      </c>
      <c r="AC512">
        <v>32</v>
      </c>
      <c r="AD512">
        <v>1</v>
      </c>
      <c r="AE512">
        <v>3</v>
      </c>
      <c r="AF512">
        <v>1</v>
      </c>
      <c r="AG512">
        <v>17</v>
      </c>
      <c r="AH512">
        <v>0</v>
      </c>
      <c r="AI512">
        <v>1</v>
      </c>
      <c r="AJ512">
        <v>2</v>
      </c>
      <c r="AK512">
        <v>0</v>
      </c>
      <c r="AL512">
        <v>2</v>
      </c>
      <c r="AM512">
        <v>0</v>
      </c>
      <c r="AN512">
        <v>2</v>
      </c>
      <c r="AO512">
        <v>2</v>
      </c>
      <c r="AP512">
        <v>0</v>
      </c>
      <c r="AQ512">
        <v>0</v>
      </c>
      <c r="AR512">
        <v>2</v>
      </c>
      <c r="AS512">
        <v>0</v>
      </c>
      <c r="AT512">
        <v>5</v>
      </c>
      <c r="AU512">
        <v>0</v>
      </c>
      <c r="AV512">
        <v>2</v>
      </c>
      <c r="AW512">
        <v>72</v>
      </c>
      <c r="AX512">
        <v>40</v>
      </c>
      <c r="AY512">
        <v>10</v>
      </c>
      <c r="AZ512">
        <v>6</v>
      </c>
      <c r="BA512">
        <v>5</v>
      </c>
      <c r="BB512">
        <v>5</v>
      </c>
      <c r="BC512">
        <v>0</v>
      </c>
      <c r="BD512">
        <v>0</v>
      </c>
      <c r="BE512">
        <v>9</v>
      </c>
      <c r="BF512">
        <v>1</v>
      </c>
      <c r="BG512">
        <v>0</v>
      </c>
      <c r="BH512">
        <v>0</v>
      </c>
      <c r="BI512">
        <v>0</v>
      </c>
      <c r="BJ512">
        <v>0</v>
      </c>
      <c r="BK512">
        <v>1</v>
      </c>
      <c r="BL512">
        <v>1</v>
      </c>
      <c r="BM512">
        <v>0</v>
      </c>
      <c r="BN512">
        <v>1</v>
      </c>
      <c r="BO512">
        <v>0</v>
      </c>
      <c r="BP512">
        <v>0</v>
      </c>
      <c r="BQ512">
        <v>0</v>
      </c>
      <c r="BR512">
        <v>1</v>
      </c>
      <c r="BS512">
        <v>40</v>
      </c>
      <c r="BT512">
        <v>6</v>
      </c>
      <c r="BU512">
        <v>1</v>
      </c>
      <c r="BV512">
        <v>2</v>
      </c>
      <c r="BW512">
        <v>1</v>
      </c>
      <c r="BX512">
        <v>1</v>
      </c>
      <c r="BY512">
        <v>0</v>
      </c>
      <c r="BZ512">
        <v>1</v>
      </c>
      <c r="CA512">
        <v>0</v>
      </c>
      <c r="CB512">
        <v>0</v>
      </c>
      <c r="CC512">
        <v>0</v>
      </c>
      <c r="CD512">
        <v>0</v>
      </c>
      <c r="CE512">
        <v>6</v>
      </c>
      <c r="CF512">
        <v>7</v>
      </c>
      <c r="CG512">
        <v>3</v>
      </c>
      <c r="CH512">
        <v>0</v>
      </c>
      <c r="CI512">
        <v>1</v>
      </c>
      <c r="CJ512">
        <v>0</v>
      </c>
      <c r="CK512">
        <v>0</v>
      </c>
      <c r="CL512">
        <v>1</v>
      </c>
      <c r="CM512">
        <v>0</v>
      </c>
      <c r="CN512">
        <v>0</v>
      </c>
      <c r="CO512">
        <v>0</v>
      </c>
      <c r="CP512">
        <v>1</v>
      </c>
      <c r="CQ512">
        <v>0</v>
      </c>
      <c r="CR512">
        <v>0</v>
      </c>
      <c r="CS512">
        <v>0</v>
      </c>
      <c r="CT512">
        <v>1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7</v>
      </c>
      <c r="DB512">
        <v>31</v>
      </c>
      <c r="DC512">
        <v>3</v>
      </c>
      <c r="DD512">
        <v>0</v>
      </c>
      <c r="DE512">
        <v>0</v>
      </c>
      <c r="DF512">
        <v>0</v>
      </c>
      <c r="DG512">
        <v>13</v>
      </c>
      <c r="DH512">
        <v>1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1</v>
      </c>
      <c r="DQ512">
        <v>0</v>
      </c>
      <c r="DR512">
        <v>0</v>
      </c>
      <c r="DS512">
        <v>13</v>
      </c>
      <c r="DT512">
        <v>0</v>
      </c>
      <c r="DU512">
        <v>0</v>
      </c>
      <c r="DV512">
        <v>0</v>
      </c>
      <c r="DW512">
        <v>31</v>
      </c>
      <c r="DX512">
        <v>10</v>
      </c>
      <c r="DY512">
        <v>6</v>
      </c>
      <c r="DZ512">
        <v>1</v>
      </c>
      <c r="EA512">
        <v>1</v>
      </c>
      <c r="EB512">
        <v>1</v>
      </c>
      <c r="EC512">
        <v>0</v>
      </c>
      <c r="ED512">
        <v>0</v>
      </c>
      <c r="EE512">
        <v>0</v>
      </c>
      <c r="EF512">
        <v>0</v>
      </c>
      <c r="EG512">
        <v>1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10</v>
      </c>
      <c r="ET512">
        <v>22</v>
      </c>
      <c r="EU512">
        <v>6</v>
      </c>
      <c r="EV512">
        <v>0</v>
      </c>
      <c r="EW512">
        <v>2</v>
      </c>
      <c r="EX512">
        <v>1</v>
      </c>
      <c r="EY512">
        <v>2</v>
      </c>
      <c r="EZ512">
        <v>1</v>
      </c>
      <c r="FA512">
        <v>0</v>
      </c>
      <c r="FB512">
        <v>0</v>
      </c>
      <c r="FC512">
        <v>0</v>
      </c>
      <c r="FD512">
        <v>4</v>
      </c>
      <c r="FE512">
        <v>0</v>
      </c>
      <c r="FF512">
        <v>6</v>
      </c>
      <c r="FG512">
        <v>0</v>
      </c>
      <c r="FH512">
        <v>0</v>
      </c>
      <c r="FI512">
        <v>0</v>
      </c>
      <c r="FJ512">
        <v>0</v>
      </c>
      <c r="FK512">
        <v>22</v>
      </c>
      <c r="FL512">
        <v>8</v>
      </c>
      <c r="FM512">
        <v>3</v>
      </c>
      <c r="FN512">
        <v>0</v>
      </c>
      <c r="FO512">
        <v>0</v>
      </c>
      <c r="FP512">
        <v>0</v>
      </c>
      <c r="FQ512">
        <v>1</v>
      </c>
      <c r="FR512">
        <v>0</v>
      </c>
      <c r="FS512">
        <v>2</v>
      </c>
      <c r="FT512">
        <v>1</v>
      </c>
      <c r="FU512">
        <v>1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8</v>
      </c>
      <c r="GH512">
        <v>1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 t="s">
        <v>0</v>
      </c>
      <c r="GQ512">
        <v>0</v>
      </c>
      <c r="GR512">
        <v>1</v>
      </c>
      <c r="GS512" t="s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1</v>
      </c>
    </row>
    <row r="513" spans="1:207">
      <c r="A513" t="s">
        <v>311</v>
      </c>
      <c r="B513" t="s">
        <v>298</v>
      </c>
      <c r="C513" t="str">
        <f>"281707"</f>
        <v>281707</v>
      </c>
      <c r="D513" t="s">
        <v>310</v>
      </c>
      <c r="E513">
        <v>1</v>
      </c>
      <c r="F513">
        <v>1172</v>
      </c>
      <c r="G513">
        <v>830</v>
      </c>
      <c r="H513">
        <v>354</v>
      </c>
      <c r="I513">
        <v>476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476</v>
      </c>
      <c r="T513">
        <v>0</v>
      </c>
      <c r="U513">
        <v>0</v>
      </c>
      <c r="V513">
        <v>476</v>
      </c>
      <c r="W513">
        <v>22</v>
      </c>
      <c r="X513">
        <v>17</v>
      </c>
      <c r="Y513">
        <v>5</v>
      </c>
      <c r="Z513">
        <v>0</v>
      </c>
      <c r="AA513">
        <v>454</v>
      </c>
      <c r="AB513">
        <v>177</v>
      </c>
      <c r="AC513">
        <v>52</v>
      </c>
      <c r="AD513">
        <v>6</v>
      </c>
      <c r="AE513">
        <v>4</v>
      </c>
      <c r="AF513">
        <v>4</v>
      </c>
      <c r="AG513">
        <v>45</v>
      </c>
      <c r="AH513">
        <v>1</v>
      </c>
      <c r="AI513">
        <v>31</v>
      </c>
      <c r="AJ513">
        <v>0</v>
      </c>
      <c r="AK513">
        <v>1</v>
      </c>
      <c r="AL513">
        <v>9</v>
      </c>
      <c r="AM513">
        <v>2</v>
      </c>
      <c r="AN513">
        <v>0</v>
      </c>
      <c r="AO513">
        <v>1</v>
      </c>
      <c r="AP513">
        <v>1</v>
      </c>
      <c r="AQ513">
        <v>2</v>
      </c>
      <c r="AR513">
        <v>9</v>
      </c>
      <c r="AS513">
        <v>0</v>
      </c>
      <c r="AT513">
        <v>0</v>
      </c>
      <c r="AU513">
        <v>3</v>
      </c>
      <c r="AV513">
        <v>6</v>
      </c>
      <c r="AW513">
        <v>177</v>
      </c>
      <c r="AX513">
        <v>96</v>
      </c>
      <c r="AY513">
        <v>12</v>
      </c>
      <c r="AZ513">
        <v>2</v>
      </c>
      <c r="BA513">
        <v>22</v>
      </c>
      <c r="BB513">
        <v>11</v>
      </c>
      <c r="BC513">
        <v>1</v>
      </c>
      <c r="BD513">
        <v>0</v>
      </c>
      <c r="BE513">
        <v>5</v>
      </c>
      <c r="BF513">
        <v>0</v>
      </c>
      <c r="BG513">
        <v>1</v>
      </c>
      <c r="BH513">
        <v>0</v>
      </c>
      <c r="BI513">
        <v>0</v>
      </c>
      <c r="BJ513">
        <v>3</v>
      </c>
      <c r="BK513">
        <v>0</v>
      </c>
      <c r="BL513">
        <v>39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96</v>
      </c>
      <c r="BT513">
        <v>17</v>
      </c>
      <c r="BU513">
        <v>8</v>
      </c>
      <c r="BV513">
        <v>1</v>
      </c>
      <c r="BW513">
        <v>0</v>
      </c>
      <c r="BX513">
        <v>1</v>
      </c>
      <c r="BY513">
        <v>4</v>
      </c>
      <c r="BZ513">
        <v>0</v>
      </c>
      <c r="CA513">
        <v>0</v>
      </c>
      <c r="CB513">
        <v>0</v>
      </c>
      <c r="CC513">
        <v>2</v>
      </c>
      <c r="CD513">
        <v>1</v>
      </c>
      <c r="CE513">
        <v>17</v>
      </c>
      <c r="CF513">
        <v>18</v>
      </c>
      <c r="CG513">
        <v>8</v>
      </c>
      <c r="CH513">
        <v>2</v>
      </c>
      <c r="CI513">
        <v>1</v>
      </c>
      <c r="CJ513">
        <v>0</v>
      </c>
      <c r="CK513">
        <v>1</v>
      </c>
      <c r="CL513">
        <v>1</v>
      </c>
      <c r="CM513">
        <v>0</v>
      </c>
      <c r="CN513">
        <v>0</v>
      </c>
      <c r="CO513">
        <v>4</v>
      </c>
      <c r="CP513">
        <v>0</v>
      </c>
      <c r="CQ513">
        <v>0</v>
      </c>
      <c r="CR513">
        <v>1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18</v>
      </c>
      <c r="DB513">
        <v>59</v>
      </c>
      <c r="DC513">
        <v>13</v>
      </c>
      <c r="DD513">
        <v>1</v>
      </c>
      <c r="DE513">
        <v>0</v>
      </c>
      <c r="DF513">
        <v>0</v>
      </c>
      <c r="DG513">
        <v>27</v>
      </c>
      <c r="DH513">
        <v>0</v>
      </c>
      <c r="DI513">
        <v>3</v>
      </c>
      <c r="DJ513">
        <v>0</v>
      </c>
      <c r="DK513">
        <v>0</v>
      </c>
      <c r="DL513">
        <v>2</v>
      </c>
      <c r="DM513">
        <v>1</v>
      </c>
      <c r="DN513">
        <v>0</v>
      </c>
      <c r="DO513">
        <v>0</v>
      </c>
      <c r="DP513">
        <v>1</v>
      </c>
      <c r="DQ513">
        <v>0</v>
      </c>
      <c r="DR513">
        <v>0</v>
      </c>
      <c r="DS513">
        <v>11</v>
      </c>
      <c r="DT513">
        <v>0</v>
      </c>
      <c r="DU513">
        <v>0</v>
      </c>
      <c r="DV513">
        <v>0</v>
      </c>
      <c r="DW513">
        <v>59</v>
      </c>
      <c r="DX513">
        <v>20</v>
      </c>
      <c r="DY513">
        <v>14</v>
      </c>
      <c r="DZ513">
        <v>2</v>
      </c>
      <c r="EA513">
        <v>0</v>
      </c>
      <c r="EB513">
        <v>0</v>
      </c>
      <c r="EC513">
        <v>0</v>
      </c>
      <c r="ED513">
        <v>1</v>
      </c>
      <c r="EE513">
        <v>0</v>
      </c>
      <c r="EF513">
        <v>1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2</v>
      </c>
      <c r="ES513">
        <v>20</v>
      </c>
      <c r="ET513">
        <v>39</v>
      </c>
      <c r="EU513">
        <v>16</v>
      </c>
      <c r="EV513">
        <v>1</v>
      </c>
      <c r="EW513">
        <v>3</v>
      </c>
      <c r="EX513">
        <v>0</v>
      </c>
      <c r="EY513">
        <v>1</v>
      </c>
      <c r="EZ513">
        <v>0</v>
      </c>
      <c r="FA513">
        <v>1</v>
      </c>
      <c r="FB513">
        <v>1</v>
      </c>
      <c r="FC513">
        <v>5</v>
      </c>
      <c r="FD513">
        <v>5</v>
      </c>
      <c r="FE513">
        <v>1</v>
      </c>
      <c r="FF513">
        <v>5</v>
      </c>
      <c r="FG513">
        <v>0</v>
      </c>
      <c r="FH513">
        <v>0</v>
      </c>
      <c r="FI513">
        <v>0</v>
      </c>
      <c r="FJ513">
        <v>0</v>
      </c>
      <c r="FK513">
        <v>39</v>
      </c>
      <c r="FL513">
        <v>23</v>
      </c>
      <c r="FM513">
        <v>17</v>
      </c>
      <c r="FN513">
        <v>1</v>
      </c>
      <c r="FO513">
        <v>1</v>
      </c>
      <c r="FP513">
        <v>0</v>
      </c>
      <c r="FQ513">
        <v>0</v>
      </c>
      <c r="FR513">
        <v>0</v>
      </c>
      <c r="FS513">
        <v>0</v>
      </c>
      <c r="FT513">
        <v>1</v>
      </c>
      <c r="FU513">
        <v>0</v>
      </c>
      <c r="FV513">
        <v>1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2</v>
      </c>
      <c r="GG513">
        <v>23</v>
      </c>
      <c r="GH513">
        <v>5</v>
      </c>
      <c r="GI513">
        <v>3</v>
      </c>
      <c r="GJ513">
        <v>1</v>
      </c>
      <c r="GK513">
        <v>0</v>
      </c>
      <c r="GL513">
        <v>0</v>
      </c>
      <c r="GM513">
        <v>0</v>
      </c>
      <c r="GN513">
        <v>0</v>
      </c>
      <c r="GO513">
        <v>0</v>
      </c>
      <c r="GP513" t="s">
        <v>0</v>
      </c>
      <c r="GQ513">
        <v>0</v>
      </c>
      <c r="GR513">
        <v>0</v>
      </c>
      <c r="GS513" t="s">
        <v>0</v>
      </c>
      <c r="GT513">
        <v>0</v>
      </c>
      <c r="GU513">
        <v>0</v>
      </c>
      <c r="GV513">
        <v>0</v>
      </c>
      <c r="GW513">
        <v>1</v>
      </c>
      <c r="GX513">
        <v>0</v>
      </c>
      <c r="GY513">
        <v>5</v>
      </c>
    </row>
    <row r="514" spans="1:207">
      <c r="A514" t="s">
        <v>309</v>
      </c>
      <c r="B514" t="s">
        <v>298</v>
      </c>
      <c r="C514" t="str">
        <f>"281707"</f>
        <v>281707</v>
      </c>
      <c r="D514" t="s">
        <v>308</v>
      </c>
      <c r="E514">
        <v>2</v>
      </c>
      <c r="F514">
        <v>589</v>
      </c>
      <c r="G514">
        <v>450</v>
      </c>
      <c r="H514">
        <v>273</v>
      </c>
      <c r="I514">
        <v>177</v>
      </c>
      <c r="J514">
        <v>1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177</v>
      </c>
      <c r="T514">
        <v>0</v>
      </c>
      <c r="U514">
        <v>0</v>
      </c>
      <c r="V514">
        <v>177</v>
      </c>
      <c r="W514">
        <v>10</v>
      </c>
      <c r="X514">
        <v>7</v>
      </c>
      <c r="Y514">
        <v>3</v>
      </c>
      <c r="Z514">
        <v>0</v>
      </c>
      <c r="AA514">
        <v>167</v>
      </c>
      <c r="AB514">
        <v>86</v>
      </c>
      <c r="AC514">
        <v>18</v>
      </c>
      <c r="AD514">
        <v>2</v>
      </c>
      <c r="AE514">
        <v>3</v>
      </c>
      <c r="AF514">
        <v>2</v>
      </c>
      <c r="AG514">
        <v>31</v>
      </c>
      <c r="AH514">
        <v>0</v>
      </c>
      <c r="AI514">
        <v>8</v>
      </c>
      <c r="AJ514">
        <v>0</v>
      </c>
      <c r="AK514">
        <v>1</v>
      </c>
      <c r="AL514">
        <v>4</v>
      </c>
      <c r="AM514">
        <v>1</v>
      </c>
      <c r="AN514">
        <v>1</v>
      </c>
      <c r="AO514">
        <v>0</v>
      </c>
      <c r="AP514">
        <v>1</v>
      </c>
      <c r="AQ514">
        <v>1</v>
      </c>
      <c r="AR514">
        <v>8</v>
      </c>
      <c r="AS514">
        <v>1</v>
      </c>
      <c r="AT514">
        <v>2</v>
      </c>
      <c r="AU514">
        <v>1</v>
      </c>
      <c r="AV514">
        <v>1</v>
      </c>
      <c r="AW514">
        <v>86</v>
      </c>
      <c r="AX514">
        <v>33</v>
      </c>
      <c r="AY514">
        <v>5</v>
      </c>
      <c r="AZ514">
        <v>1</v>
      </c>
      <c r="BA514">
        <v>3</v>
      </c>
      <c r="BB514">
        <v>3</v>
      </c>
      <c r="BC514">
        <v>0</v>
      </c>
      <c r="BD514">
        <v>0</v>
      </c>
      <c r="BE514">
        <v>0</v>
      </c>
      <c r="BF514">
        <v>0</v>
      </c>
      <c r="BG514">
        <v>1</v>
      </c>
      <c r="BH514">
        <v>0</v>
      </c>
      <c r="BI514">
        <v>0</v>
      </c>
      <c r="BJ514">
        <v>0</v>
      </c>
      <c r="BK514">
        <v>0</v>
      </c>
      <c r="BL514">
        <v>18</v>
      </c>
      <c r="BM514">
        <v>1</v>
      </c>
      <c r="BN514">
        <v>0</v>
      </c>
      <c r="BO514">
        <v>0</v>
      </c>
      <c r="BP514">
        <v>1</v>
      </c>
      <c r="BQ514">
        <v>0</v>
      </c>
      <c r="BR514">
        <v>0</v>
      </c>
      <c r="BS514">
        <v>33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3</v>
      </c>
      <c r="CG514">
        <v>2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1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3</v>
      </c>
      <c r="DB514">
        <v>19</v>
      </c>
      <c r="DC514">
        <v>6</v>
      </c>
      <c r="DD514">
        <v>0</v>
      </c>
      <c r="DE514">
        <v>0</v>
      </c>
      <c r="DF514">
        <v>0</v>
      </c>
      <c r="DG514">
        <v>7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6</v>
      </c>
      <c r="DT514">
        <v>0</v>
      </c>
      <c r="DU514">
        <v>0</v>
      </c>
      <c r="DV514">
        <v>0</v>
      </c>
      <c r="DW514">
        <v>19</v>
      </c>
      <c r="DX514">
        <v>8</v>
      </c>
      <c r="DY514">
        <v>5</v>
      </c>
      <c r="DZ514">
        <v>0</v>
      </c>
      <c r="EA514">
        <v>1</v>
      </c>
      <c r="EB514">
        <v>0</v>
      </c>
      <c r="EC514">
        <v>0</v>
      </c>
      <c r="ED514">
        <v>1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1</v>
      </c>
      <c r="EQ514">
        <v>0</v>
      </c>
      <c r="ER514">
        <v>0</v>
      </c>
      <c r="ES514">
        <v>8</v>
      </c>
      <c r="ET514">
        <v>16</v>
      </c>
      <c r="EU514">
        <v>7</v>
      </c>
      <c r="EV514">
        <v>1</v>
      </c>
      <c r="EW514">
        <v>1</v>
      </c>
      <c r="EX514">
        <v>0</v>
      </c>
      <c r="EY514">
        <v>1</v>
      </c>
      <c r="EZ514">
        <v>1</v>
      </c>
      <c r="FA514">
        <v>1</v>
      </c>
      <c r="FB514">
        <v>1</v>
      </c>
      <c r="FC514">
        <v>0</v>
      </c>
      <c r="FD514">
        <v>1</v>
      </c>
      <c r="FE514">
        <v>0</v>
      </c>
      <c r="FF514">
        <v>1</v>
      </c>
      <c r="FG514">
        <v>0</v>
      </c>
      <c r="FH514">
        <v>0</v>
      </c>
      <c r="FI514">
        <v>0</v>
      </c>
      <c r="FJ514">
        <v>1</v>
      </c>
      <c r="FK514">
        <v>16</v>
      </c>
      <c r="FL514">
        <v>1</v>
      </c>
      <c r="FM514">
        <v>1</v>
      </c>
      <c r="FN514">
        <v>0</v>
      </c>
      <c r="FO514">
        <v>0</v>
      </c>
      <c r="FP514">
        <v>0</v>
      </c>
      <c r="FQ514">
        <v>0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1</v>
      </c>
      <c r="GH514">
        <v>1</v>
      </c>
      <c r="GI514">
        <v>0</v>
      </c>
      <c r="GJ514">
        <v>0</v>
      </c>
      <c r="GK514">
        <v>0</v>
      </c>
      <c r="GL514">
        <v>1</v>
      </c>
      <c r="GM514">
        <v>0</v>
      </c>
      <c r="GN514">
        <v>0</v>
      </c>
      <c r="GO514">
        <v>0</v>
      </c>
      <c r="GP514" t="s">
        <v>0</v>
      </c>
      <c r="GQ514">
        <v>0</v>
      </c>
      <c r="GR514">
        <v>0</v>
      </c>
      <c r="GS514" t="s">
        <v>0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1</v>
      </c>
    </row>
    <row r="515" spans="1:207">
      <c r="A515" t="s">
        <v>307</v>
      </c>
      <c r="B515" t="s">
        <v>298</v>
      </c>
      <c r="C515" t="str">
        <f>"281707"</f>
        <v>281707</v>
      </c>
      <c r="D515" t="s">
        <v>306</v>
      </c>
      <c r="E515">
        <v>3</v>
      </c>
      <c r="F515">
        <v>1184</v>
      </c>
      <c r="G515">
        <v>900</v>
      </c>
      <c r="H515">
        <v>394</v>
      </c>
      <c r="I515">
        <v>505</v>
      </c>
      <c r="J515">
        <v>0</v>
      </c>
      <c r="K515">
        <v>15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506</v>
      </c>
      <c r="T515">
        <v>0</v>
      </c>
      <c r="U515">
        <v>0</v>
      </c>
      <c r="V515">
        <v>506</v>
      </c>
      <c r="W515">
        <v>21</v>
      </c>
      <c r="X515">
        <v>11</v>
      </c>
      <c r="Y515">
        <v>5</v>
      </c>
      <c r="Z515">
        <v>0</v>
      </c>
      <c r="AA515">
        <v>485</v>
      </c>
      <c r="AB515">
        <v>151</v>
      </c>
      <c r="AC515">
        <v>54</v>
      </c>
      <c r="AD515">
        <v>6</v>
      </c>
      <c r="AE515">
        <v>11</v>
      </c>
      <c r="AF515">
        <v>5</v>
      </c>
      <c r="AG515">
        <v>32</v>
      </c>
      <c r="AH515">
        <v>3</v>
      </c>
      <c r="AI515">
        <v>9</v>
      </c>
      <c r="AJ515">
        <v>2</v>
      </c>
      <c r="AK515">
        <v>0</v>
      </c>
      <c r="AL515">
        <v>16</v>
      </c>
      <c r="AM515">
        <v>0</v>
      </c>
      <c r="AN515">
        <v>0</v>
      </c>
      <c r="AO515">
        <v>2</v>
      </c>
      <c r="AP515">
        <v>2</v>
      </c>
      <c r="AQ515">
        <v>1</v>
      </c>
      <c r="AR515">
        <v>4</v>
      </c>
      <c r="AS515">
        <v>1</v>
      </c>
      <c r="AT515">
        <v>0</v>
      </c>
      <c r="AU515">
        <v>3</v>
      </c>
      <c r="AV515">
        <v>0</v>
      </c>
      <c r="AW515">
        <v>151</v>
      </c>
      <c r="AX515">
        <v>127</v>
      </c>
      <c r="AY515">
        <v>26</v>
      </c>
      <c r="AZ515">
        <v>12</v>
      </c>
      <c r="BA515">
        <v>36</v>
      </c>
      <c r="BB515">
        <v>14</v>
      </c>
      <c r="BC515">
        <v>1</v>
      </c>
      <c r="BD515">
        <v>0</v>
      </c>
      <c r="BE515">
        <v>1</v>
      </c>
      <c r="BF515">
        <v>1</v>
      </c>
      <c r="BG515">
        <v>1</v>
      </c>
      <c r="BH515">
        <v>1</v>
      </c>
      <c r="BI515">
        <v>0</v>
      </c>
      <c r="BJ515">
        <v>2</v>
      </c>
      <c r="BK515">
        <v>0</v>
      </c>
      <c r="BL515">
        <v>29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3</v>
      </c>
      <c r="BS515">
        <v>127</v>
      </c>
      <c r="BT515">
        <v>25</v>
      </c>
      <c r="BU515">
        <v>12</v>
      </c>
      <c r="BV515">
        <v>4</v>
      </c>
      <c r="BW515">
        <v>1</v>
      </c>
      <c r="BX515">
        <v>3</v>
      </c>
      <c r="BY515">
        <v>3</v>
      </c>
      <c r="BZ515">
        <v>0</v>
      </c>
      <c r="CA515">
        <v>0</v>
      </c>
      <c r="CB515">
        <v>1</v>
      </c>
      <c r="CC515">
        <v>0</v>
      </c>
      <c r="CD515">
        <v>1</v>
      </c>
      <c r="CE515">
        <v>25</v>
      </c>
      <c r="CF515">
        <v>28</v>
      </c>
      <c r="CG515">
        <v>15</v>
      </c>
      <c r="CH515">
        <v>2</v>
      </c>
      <c r="CI515">
        <v>0</v>
      </c>
      <c r="CJ515">
        <v>3</v>
      </c>
      <c r="CK515">
        <v>2</v>
      </c>
      <c r="CL515">
        <v>2</v>
      </c>
      <c r="CM515">
        <v>0</v>
      </c>
      <c r="CN515">
        <v>0</v>
      </c>
      <c r="CO515">
        <v>1</v>
      </c>
      <c r="CP515">
        <v>0</v>
      </c>
      <c r="CQ515">
        <v>0</v>
      </c>
      <c r="CR515">
        <v>0</v>
      </c>
      <c r="CS515">
        <v>0</v>
      </c>
      <c r="CT515">
        <v>1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2</v>
      </c>
      <c r="DA515">
        <v>28</v>
      </c>
      <c r="DB515">
        <v>66</v>
      </c>
      <c r="DC515">
        <v>46</v>
      </c>
      <c r="DD515">
        <v>1</v>
      </c>
      <c r="DE515">
        <v>0</v>
      </c>
      <c r="DF515">
        <v>2</v>
      </c>
      <c r="DG515">
        <v>11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1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5</v>
      </c>
      <c r="DT515">
        <v>0</v>
      </c>
      <c r="DU515">
        <v>0</v>
      </c>
      <c r="DV515">
        <v>0</v>
      </c>
      <c r="DW515">
        <v>66</v>
      </c>
      <c r="DX515">
        <v>24</v>
      </c>
      <c r="DY515">
        <v>18</v>
      </c>
      <c r="DZ515">
        <v>1</v>
      </c>
      <c r="EA515">
        <v>0</v>
      </c>
      <c r="EB515">
        <v>0</v>
      </c>
      <c r="EC515">
        <v>1</v>
      </c>
      <c r="ED515">
        <v>0</v>
      </c>
      <c r="EE515">
        <v>1</v>
      </c>
      <c r="EF515">
        <v>0</v>
      </c>
      <c r="EG515">
        <v>1</v>
      </c>
      <c r="EH515">
        <v>1</v>
      </c>
      <c r="EI515">
        <v>0</v>
      </c>
      <c r="EJ515">
        <v>0</v>
      </c>
      <c r="EK515">
        <v>0</v>
      </c>
      <c r="EL515">
        <v>1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24</v>
      </c>
      <c r="ET515">
        <v>37</v>
      </c>
      <c r="EU515">
        <v>10</v>
      </c>
      <c r="EV515">
        <v>1</v>
      </c>
      <c r="EW515">
        <v>5</v>
      </c>
      <c r="EX515">
        <v>0</v>
      </c>
      <c r="EY515">
        <v>6</v>
      </c>
      <c r="EZ515">
        <v>1</v>
      </c>
      <c r="FA515">
        <v>3</v>
      </c>
      <c r="FB515">
        <v>0</v>
      </c>
      <c r="FC515">
        <v>1</v>
      </c>
      <c r="FD515">
        <v>3</v>
      </c>
      <c r="FE515">
        <v>1</v>
      </c>
      <c r="FF515">
        <v>2</v>
      </c>
      <c r="FG515">
        <v>0</v>
      </c>
      <c r="FH515">
        <v>1</v>
      </c>
      <c r="FI515">
        <v>0</v>
      </c>
      <c r="FJ515">
        <v>3</v>
      </c>
      <c r="FK515">
        <v>37</v>
      </c>
      <c r="FL515">
        <v>24</v>
      </c>
      <c r="FM515">
        <v>12</v>
      </c>
      <c r="FN515">
        <v>0</v>
      </c>
      <c r="FO515">
        <v>0</v>
      </c>
      <c r="FP515">
        <v>0</v>
      </c>
      <c r="FQ515">
        <v>1</v>
      </c>
      <c r="FR515">
        <v>2</v>
      </c>
      <c r="FS515">
        <v>3</v>
      </c>
      <c r="FT515">
        <v>0</v>
      </c>
      <c r="FU515">
        <v>2</v>
      </c>
      <c r="FV515">
        <v>0</v>
      </c>
      <c r="FW515">
        <v>1</v>
      </c>
      <c r="FX515">
        <v>1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1</v>
      </c>
      <c r="GE515">
        <v>1</v>
      </c>
      <c r="GF515">
        <v>0</v>
      </c>
      <c r="GG515">
        <v>24</v>
      </c>
      <c r="GH515">
        <v>3</v>
      </c>
      <c r="GI515">
        <v>0</v>
      </c>
      <c r="GJ515">
        <v>0</v>
      </c>
      <c r="GK515">
        <v>1</v>
      </c>
      <c r="GL515">
        <v>0</v>
      </c>
      <c r="GM515">
        <v>1</v>
      </c>
      <c r="GN515">
        <v>0</v>
      </c>
      <c r="GO515">
        <v>0</v>
      </c>
      <c r="GP515" t="s">
        <v>0</v>
      </c>
      <c r="GQ515">
        <v>0</v>
      </c>
      <c r="GR515">
        <v>0</v>
      </c>
      <c r="GS515" t="s">
        <v>0</v>
      </c>
      <c r="GT515">
        <v>0</v>
      </c>
      <c r="GU515">
        <v>0</v>
      </c>
      <c r="GV515">
        <v>0</v>
      </c>
      <c r="GW515">
        <v>0</v>
      </c>
      <c r="GX515">
        <v>1</v>
      </c>
      <c r="GY515">
        <v>3</v>
      </c>
    </row>
    <row r="516" spans="1:207">
      <c r="A516" t="s">
        <v>305</v>
      </c>
      <c r="B516" t="s">
        <v>298</v>
      </c>
      <c r="C516" t="str">
        <f>"281707"</f>
        <v>281707</v>
      </c>
      <c r="D516" t="s">
        <v>304</v>
      </c>
      <c r="E516">
        <v>4</v>
      </c>
      <c r="F516">
        <v>687</v>
      </c>
      <c r="G516">
        <v>520</v>
      </c>
      <c r="H516">
        <v>311</v>
      </c>
      <c r="I516">
        <v>209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209</v>
      </c>
      <c r="T516">
        <v>0</v>
      </c>
      <c r="U516">
        <v>0</v>
      </c>
      <c r="V516">
        <v>209</v>
      </c>
      <c r="W516">
        <v>14</v>
      </c>
      <c r="X516">
        <v>10</v>
      </c>
      <c r="Y516">
        <v>4</v>
      </c>
      <c r="Z516">
        <v>0</v>
      </c>
      <c r="AA516">
        <v>195</v>
      </c>
      <c r="AB516">
        <v>90</v>
      </c>
      <c r="AC516">
        <v>27</v>
      </c>
      <c r="AD516">
        <v>2</v>
      </c>
      <c r="AE516">
        <v>4</v>
      </c>
      <c r="AF516">
        <v>0</v>
      </c>
      <c r="AG516">
        <v>30</v>
      </c>
      <c r="AH516">
        <v>3</v>
      </c>
      <c r="AI516">
        <v>4</v>
      </c>
      <c r="AJ516">
        <v>3</v>
      </c>
      <c r="AK516">
        <v>1</v>
      </c>
      <c r="AL516">
        <v>7</v>
      </c>
      <c r="AM516">
        <v>0</v>
      </c>
      <c r="AN516">
        <v>1</v>
      </c>
      <c r="AO516">
        <v>1</v>
      </c>
      <c r="AP516">
        <v>0</v>
      </c>
      <c r="AQ516">
        <v>0</v>
      </c>
      <c r="AR516">
        <v>2</v>
      </c>
      <c r="AS516">
        <v>0</v>
      </c>
      <c r="AT516">
        <v>0</v>
      </c>
      <c r="AU516">
        <v>5</v>
      </c>
      <c r="AV516">
        <v>0</v>
      </c>
      <c r="AW516">
        <v>90</v>
      </c>
      <c r="AX516">
        <v>30</v>
      </c>
      <c r="AY516">
        <v>6</v>
      </c>
      <c r="AZ516">
        <v>4</v>
      </c>
      <c r="BA516">
        <v>7</v>
      </c>
      <c r="BB516">
        <v>3</v>
      </c>
      <c r="BC516">
        <v>0</v>
      </c>
      <c r="BD516">
        <v>0</v>
      </c>
      <c r="BE516">
        <v>1</v>
      </c>
      <c r="BF516">
        <v>0</v>
      </c>
      <c r="BG516">
        <v>0</v>
      </c>
      <c r="BH516">
        <v>0</v>
      </c>
      <c r="BI516">
        <v>1</v>
      </c>
      <c r="BJ516">
        <v>0</v>
      </c>
      <c r="BK516">
        <v>0</v>
      </c>
      <c r="BL516">
        <v>7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30</v>
      </c>
      <c r="BT516">
        <v>2</v>
      </c>
      <c r="BU516">
        <v>1</v>
      </c>
      <c r="BV516">
        <v>1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2</v>
      </c>
      <c r="CF516">
        <v>4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1</v>
      </c>
      <c r="CM516">
        <v>0</v>
      </c>
      <c r="CN516">
        <v>0</v>
      </c>
      <c r="CO516">
        <v>1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2</v>
      </c>
      <c r="DA516">
        <v>4</v>
      </c>
      <c r="DB516">
        <v>39</v>
      </c>
      <c r="DC516">
        <v>7</v>
      </c>
      <c r="DD516">
        <v>0</v>
      </c>
      <c r="DE516">
        <v>0</v>
      </c>
      <c r="DF516">
        <v>1</v>
      </c>
      <c r="DG516">
        <v>20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11</v>
      </c>
      <c r="DT516">
        <v>0</v>
      </c>
      <c r="DU516">
        <v>0</v>
      </c>
      <c r="DV516">
        <v>0</v>
      </c>
      <c r="DW516">
        <v>39</v>
      </c>
      <c r="DX516">
        <v>5</v>
      </c>
      <c r="DY516">
        <v>2</v>
      </c>
      <c r="DZ516">
        <v>1</v>
      </c>
      <c r="EA516">
        <v>1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1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5</v>
      </c>
      <c r="ET516">
        <v>18</v>
      </c>
      <c r="EU516">
        <v>5</v>
      </c>
      <c r="EV516">
        <v>0</v>
      </c>
      <c r="EW516">
        <v>3</v>
      </c>
      <c r="EX516">
        <v>0</v>
      </c>
      <c r="EY516">
        <v>1</v>
      </c>
      <c r="EZ516">
        <v>0</v>
      </c>
      <c r="FA516">
        <v>2</v>
      </c>
      <c r="FB516">
        <v>0</v>
      </c>
      <c r="FC516">
        <v>0</v>
      </c>
      <c r="FD516">
        <v>3</v>
      </c>
      <c r="FE516">
        <v>0</v>
      </c>
      <c r="FF516">
        <v>2</v>
      </c>
      <c r="FG516">
        <v>0</v>
      </c>
      <c r="FH516">
        <v>0</v>
      </c>
      <c r="FI516">
        <v>0</v>
      </c>
      <c r="FJ516">
        <v>2</v>
      </c>
      <c r="FK516">
        <v>18</v>
      </c>
      <c r="FL516">
        <v>7</v>
      </c>
      <c r="FM516">
        <v>4</v>
      </c>
      <c r="FN516">
        <v>0</v>
      </c>
      <c r="FO516">
        <v>0</v>
      </c>
      <c r="FP516">
        <v>0</v>
      </c>
      <c r="FQ516">
        <v>0</v>
      </c>
      <c r="FR516">
        <v>0</v>
      </c>
      <c r="FS516">
        <v>0</v>
      </c>
      <c r="FT516">
        <v>0</v>
      </c>
      <c r="FU516">
        <v>0</v>
      </c>
      <c r="FV516">
        <v>1</v>
      </c>
      <c r="FW516">
        <v>0</v>
      </c>
      <c r="FX516">
        <v>0</v>
      </c>
      <c r="FY516">
        <v>0</v>
      </c>
      <c r="FZ516">
        <v>0</v>
      </c>
      <c r="GA516">
        <v>1</v>
      </c>
      <c r="GB516">
        <v>0</v>
      </c>
      <c r="GC516">
        <v>0</v>
      </c>
      <c r="GD516">
        <v>0</v>
      </c>
      <c r="GE516">
        <v>1</v>
      </c>
      <c r="GF516">
        <v>0</v>
      </c>
      <c r="GG516">
        <v>7</v>
      </c>
      <c r="GH516">
        <v>0</v>
      </c>
      <c r="GI516">
        <v>0</v>
      </c>
      <c r="GJ516">
        <v>0</v>
      </c>
      <c r="GK516">
        <v>0</v>
      </c>
      <c r="GL516">
        <v>0</v>
      </c>
      <c r="GM516">
        <v>0</v>
      </c>
      <c r="GN516">
        <v>0</v>
      </c>
      <c r="GO516">
        <v>0</v>
      </c>
      <c r="GP516" t="s">
        <v>0</v>
      </c>
      <c r="GQ516">
        <v>0</v>
      </c>
      <c r="GR516">
        <v>0</v>
      </c>
      <c r="GS516" t="s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</row>
    <row r="517" spans="1:207">
      <c r="A517" t="s">
        <v>303</v>
      </c>
      <c r="B517" t="s">
        <v>298</v>
      </c>
      <c r="C517" t="str">
        <f>"281707"</f>
        <v>281707</v>
      </c>
      <c r="D517" t="s">
        <v>302</v>
      </c>
      <c r="E517">
        <v>5</v>
      </c>
      <c r="F517">
        <v>809</v>
      </c>
      <c r="G517">
        <v>620</v>
      </c>
      <c r="H517">
        <v>370</v>
      </c>
      <c r="I517">
        <v>250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250</v>
      </c>
      <c r="T517">
        <v>0</v>
      </c>
      <c r="U517">
        <v>0</v>
      </c>
      <c r="V517">
        <v>250</v>
      </c>
      <c r="W517">
        <v>13</v>
      </c>
      <c r="X517">
        <v>11</v>
      </c>
      <c r="Y517">
        <v>2</v>
      </c>
      <c r="Z517">
        <v>0</v>
      </c>
      <c r="AA517">
        <v>237</v>
      </c>
      <c r="AB517">
        <v>104</v>
      </c>
      <c r="AC517">
        <v>36</v>
      </c>
      <c r="AD517">
        <v>2</v>
      </c>
      <c r="AE517">
        <v>6</v>
      </c>
      <c r="AF517">
        <v>3</v>
      </c>
      <c r="AG517">
        <v>29</v>
      </c>
      <c r="AH517">
        <v>3</v>
      </c>
      <c r="AI517">
        <v>11</v>
      </c>
      <c r="AJ517">
        <v>2</v>
      </c>
      <c r="AK517">
        <v>0</v>
      </c>
      <c r="AL517">
        <v>6</v>
      </c>
      <c r="AM517">
        <v>2</v>
      </c>
      <c r="AN517">
        <v>0</v>
      </c>
      <c r="AO517">
        <v>0</v>
      </c>
      <c r="AP517">
        <v>1</v>
      </c>
      <c r="AQ517">
        <v>0</v>
      </c>
      <c r="AR517">
        <v>1</v>
      </c>
      <c r="AS517">
        <v>0</v>
      </c>
      <c r="AT517">
        <v>1</v>
      </c>
      <c r="AU517">
        <v>1</v>
      </c>
      <c r="AV517">
        <v>0</v>
      </c>
      <c r="AW517">
        <v>104</v>
      </c>
      <c r="AX517">
        <v>32</v>
      </c>
      <c r="AY517">
        <v>9</v>
      </c>
      <c r="AZ517">
        <v>3</v>
      </c>
      <c r="BA517">
        <v>5</v>
      </c>
      <c r="BB517">
        <v>3</v>
      </c>
      <c r="BC517">
        <v>0</v>
      </c>
      <c r="BD517">
        <v>0</v>
      </c>
      <c r="BE517">
        <v>1</v>
      </c>
      <c r="BF517">
        <v>1</v>
      </c>
      <c r="BG517">
        <v>0</v>
      </c>
      <c r="BH517">
        <v>0</v>
      </c>
      <c r="BI517">
        <v>0</v>
      </c>
      <c r="BJ517">
        <v>0</v>
      </c>
      <c r="BK517">
        <v>1</v>
      </c>
      <c r="BL517">
        <v>7</v>
      </c>
      <c r="BM517">
        <v>0</v>
      </c>
      <c r="BN517">
        <v>0</v>
      </c>
      <c r="BO517">
        <v>0</v>
      </c>
      <c r="BP517">
        <v>1</v>
      </c>
      <c r="BQ517">
        <v>0</v>
      </c>
      <c r="BR517">
        <v>1</v>
      </c>
      <c r="BS517">
        <v>32</v>
      </c>
      <c r="BT517">
        <v>1</v>
      </c>
      <c r="BU517">
        <v>1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1</v>
      </c>
      <c r="CF517">
        <v>9</v>
      </c>
      <c r="CG517">
        <v>4</v>
      </c>
      <c r="CH517">
        <v>1</v>
      </c>
      <c r="CI517">
        <v>0</v>
      </c>
      <c r="CJ517">
        <v>0</v>
      </c>
      <c r="CK517">
        <v>0</v>
      </c>
      <c r="CL517">
        <v>0</v>
      </c>
      <c r="CM517">
        <v>1</v>
      </c>
      <c r="CN517">
        <v>0</v>
      </c>
      <c r="CO517">
        <v>1</v>
      </c>
      <c r="CP517">
        <v>0</v>
      </c>
      <c r="CQ517">
        <v>0</v>
      </c>
      <c r="CR517">
        <v>0</v>
      </c>
      <c r="CS517">
        <v>1</v>
      </c>
      <c r="CT517">
        <v>1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9</v>
      </c>
      <c r="DB517">
        <v>43</v>
      </c>
      <c r="DC517">
        <v>22</v>
      </c>
      <c r="DD517">
        <v>0</v>
      </c>
      <c r="DE517">
        <v>0</v>
      </c>
      <c r="DF517">
        <v>0</v>
      </c>
      <c r="DG517">
        <v>19</v>
      </c>
      <c r="DH517">
        <v>0</v>
      </c>
      <c r="DI517">
        <v>1</v>
      </c>
      <c r="DJ517">
        <v>0</v>
      </c>
      <c r="DK517">
        <v>1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43</v>
      </c>
      <c r="DX517">
        <v>4</v>
      </c>
      <c r="DY517">
        <v>2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2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4</v>
      </c>
      <c r="ET517">
        <v>33</v>
      </c>
      <c r="EU517">
        <v>16</v>
      </c>
      <c r="EV517">
        <v>3</v>
      </c>
      <c r="EW517">
        <v>0</v>
      </c>
      <c r="EX517">
        <v>3</v>
      </c>
      <c r="EY517">
        <v>0</v>
      </c>
      <c r="EZ517">
        <v>0</v>
      </c>
      <c r="FA517">
        <v>4</v>
      </c>
      <c r="FB517">
        <v>0</v>
      </c>
      <c r="FC517">
        <v>2</v>
      </c>
      <c r="FD517">
        <v>1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4</v>
      </c>
      <c r="FK517">
        <v>33</v>
      </c>
      <c r="FL517">
        <v>11</v>
      </c>
      <c r="FM517">
        <v>3</v>
      </c>
      <c r="FN517">
        <v>1</v>
      </c>
      <c r="FO517">
        <v>0</v>
      </c>
      <c r="FP517">
        <v>0</v>
      </c>
      <c r="FQ517">
        <v>0</v>
      </c>
      <c r="FR517">
        <v>0</v>
      </c>
      <c r="FS517">
        <v>0</v>
      </c>
      <c r="FT517">
        <v>2</v>
      </c>
      <c r="FU517">
        <v>0</v>
      </c>
      <c r="FV517">
        <v>1</v>
      </c>
      <c r="FW517">
        <v>1</v>
      </c>
      <c r="FX517">
        <v>1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1</v>
      </c>
      <c r="GF517">
        <v>1</v>
      </c>
      <c r="GG517">
        <v>11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0</v>
      </c>
      <c r="GN517">
        <v>0</v>
      </c>
      <c r="GO517">
        <v>0</v>
      </c>
      <c r="GP517" t="s">
        <v>0</v>
      </c>
      <c r="GQ517">
        <v>0</v>
      </c>
      <c r="GR517">
        <v>0</v>
      </c>
      <c r="GS517" t="s">
        <v>0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</row>
    <row r="518" spans="1:207">
      <c r="A518" t="s">
        <v>301</v>
      </c>
      <c r="B518" t="s">
        <v>298</v>
      </c>
      <c r="C518" t="str">
        <f>"281707"</f>
        <v>281707</v>
      </c>
      <c r="D518" t="s">
        <v>300</v>
      </c>
      <c r="E518">
        <v>6</v>
      </c>
      <c r="F518">
        <v>401</v>
      </c>
      <c r="G518">
        <v>300</v>
      </c>
      <c r="H518">
        <v>136</v>
      </c>
      <c r="I518">
        <v>164</v>
      </c>
      <c r="J518">
        <v>0</v>
      </c>
      <c r="K518">
        <v>9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164</v>
      </c>
      <c r="T518">
        <v>0</v>
      </c>
      <c r="U518">
        <v>0</v>
      </c>
      <c r="V518">
        <v>164</v>
      </c>
      <c r="W518">
        <v>12</v>
      </c>
      <c r="X518">
        <v>8</v>
      </c>
      <c r="Y518">
        <v>4</v>
      </c>
      <c r="Z518">
        <v>0</v>
      </c>
      <c r="AA518">
        <v>152</v>
      </c>
      <c r="AB518">
        <v>33</v>
      </c>
      <c r="AC518">
        <v>13</v>
      </c>
      <c r="AD518">
        <v>1</v>
      </c>
      <c r="AE518">
        <v>2</v>
      </c>
      <c r="AF518">
        <v>0</v>
      </c>
      <c r="AG518">
        <v>5</v>
      </c>
      <c r="AH518">
        <v>0</v>
      </c>
      <c r="AI518">
        <v>2</v>
      </c>
      <c r="AJ518">
        <v>0</v>
      </c>
      <c r="AK518">
        <v>0</v>
      </c>
      <c r="AL518">
        <v>5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0</v>
      </c>
      <c r="AW518">
        <v>33</v>
      </c>
      <c r="AX518">
        <v>49</v>
      </c>
      <c r="AY518">
        <v>3</v>
      </c>
      <c r="AZ518">
        <v>3</v>
      </c>
      <c r="BA518">
        <v>9</v>
      </c>
      <c r="BB518">
        <v>0</v>
      </c>
      <c r="BC518">
        <v>0</v>
      </c>
      <c r="BD518">
        <v>0</v>
      </c>
      <c r="BE518">
        <v>0</v>
      </c>
      <c r="BF518">
        <v>1</v>
      </c>
      <c r="BG518">
        <v>0</v>
      </c>
      <c r="BH518">
        <v>1</v>
      </c>
      <c r="BI518">
        <v>0</v>
      </c>
      <c r="BJ518">
        <v>2</v>
      </c>
      <c r="BK518">
        <v>0</v>
      </c>
      <c r="BL518">
        <v>29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1</v>
      </c>
      <c r="BS518">
        <v>49</v>
      </c>
      <c r="BT518">
        <v>6</v>
      </c>
      <c r="BU518">
        <v>1</v>
      </c>
      <c r="BV518">
        <v>2</v>
      </c>
      <c r="BW518">
        <v>1</v>
      </c>
      <c r="BX518">
        <v>0</v>
      </c>
      <c r="BY518">
        <v>1</v>
      </c>
      <c r="BZ518">
        <v>1</v>
      </c>
      <c r="CA518">
        <v>0</v>
      </c>
      <c r="CB518">
        <v>0</v>
      </c>
      <c r="CC518">
        <v>0</v>
      </c>
      <c r="CD518">
        <v>0</v>
      </c>
      <c r="CE518">
        <v>6</v>
      </c>
      <c r="CF518">
        <v>6</v>
      </c>
      <c r="CG518">
        <v>4</v>
      </c>
      <c r="CH518">
        <v>0</v>
      </c>
      <c r="CI518">
        <v>0</v>
      </c>
      <c r="CJ518">
        <v>0</v>
      </c>
      <c r="CK518">
        <v>0</v>
      </c>
      <c r="CL518">
        <v>1</v>
      </c>
      <c r="CM518">
        <v>0</v>
      </c>
      <c r="CN518">
        <v>0</v>
      </c>
      <c r="CO518">
        <v>0</v>
      </c>
      <c r="CP518">
        <v>0</v>
      </c>
      <c r="CQ518">
        <v>1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6</v>
      </c>
      <c r="DB518">
        <v>22</v>
      </c>
      <c r="DC518">
        <v>5</v>
      </c>
      <c r="DD518">
        <v>1</v>
      </c>
      <c r="DE518">
        <v>0</v>
      </c>
      <c r="DF518">
        <v>0</v>
      </c>
      <c r="DG518">
        <v>15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1</v>
      </c>
      <c r="DT518">
        <v>0</v>
      </c>
      <c r="DU518">
        <v>0</v>
      </c>
      <c r="DV518">
        <v>0</v>
      </c>
      <c r="DW518">
        <v>22</v>
      </c>
      <c r="DX518">
        <v>5</v>
      </c>
      <c r="DY518">
        <v>3</v>
      </c>
      <c r="DZ518">
        <v>1</v>
      </c>
      <c r="EA518">
        <v>0</v>
      </c>
      <c r="EB518">
        <v>0</v>
      </c>
      <c r="EC518">
        <v>1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5</v>
      </c>
      <c r="ET518">
        <v>19</v>
      </c>
      <c r="EU518">
        <v>3</v>
      </c>
      <c r="EV518">
        <v>0</v>
      </c>
      <c r="EW518">
        <v>0</v>
      </c>
      <c r="EX518">
        <v>2</v>
      </c>
      <c r="EY518">
        <v>2</v>
      </c>
      <c r="EZ518">
        <v>0</v>
      </c>
      <c r="FA518">
        <v>2</v>
      </c>
      <c r="FB518">
        <v>0</v>
      </c>
      <c r="FC518">
        <v>0</v>
      </c>
      <c r="FD518">
        <v>4</v>
      </c>
      <c r="FE518">
        <v>2</v>
      </c>
      <c r="FF518">
        <v>4</v>
      </c>
      <c r="FG518">
        <v>0</v>
      </c>
      <c r="FH518">
        <v>0</v>
      </c>
      <c r="FI518">
        <v>0</v>
      </c>
      <c r="FJ518">
        <v>0</v>
      </c>
      <c r="FK518">
        <v>19</v>
      </c>
      <c r="FL518">
        <v>11</v>
      </c>
      <c r="FM518">
        <v>5</v>
      </c>
      <c r="FN518">
        <v>0</v>
      </c>
      <c r="FO518">
        <v>3</v>
      </c>
      <c r="FP518">
        <v>0</v>
      </c>
      <c r="FQ518">
        <v>0</v>
      </c>
      <c r="FR518">
        <v>0</v>
      </c>
      <c r="FS518">
        <v>0</v>
      </c>
      <c r="FT518">
        <v>0</v>
      </c>
      <c r="FU518">
        <v>0</v>
      </c>
      <c r="FV518">
        <v>1</v>
      </c>
      <c r="FW518">
        <v>0</v>
      </c>
      <c r="FX518">
        <v>1</v>
      </c>
      <c r="FY518">
        <v>0</v>
      </c>
      <c r="FZ518">
        <v>0</v>
      </c>
      <c r="GA518">
        <v>1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11</v>
      </c>
      <c r="GH518">
        <v>1</v>
      </c>
      <c r="GI518">
        <v>0</v>
      </c>
      <c r="GJ518">
        <v>0</v>
      </c>
      <c r="GK518">
        <v>0</v>
      </c>
      <c r="GL518">
        <v>0</v>
      </c>
      <c r="GM518">
        <v>0</v>
      </c>
      <c r="GN518">
        <v>0</v>
      </c>
      <c r="GO518">
        <v>1</v>
      </c>
      <c r="GP518" t="s">
        <v>0</v>
      </c>
      <c r="GQ518">
        <v>0</v>
      </c>
      <c r="GR518">
        <v>0</v>
      </c>
      <c r="GS518" t="s">
        <v>0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1</v>
      </c>
    </row>
    <row r="519" spans="1:207">
      <c r="A519" t="s">
        <v>299</v>
      </c>
      <c r="B519" t="s">
        <v>298</v>
      </c>
      <c r="C519" t="str">
        <f>"281707"</f>
        <v>281707</v>
      </c>
      <c r="D519" t="s">
        <v>8</v>
      </c>
      <c r="E519">
        <v>7</v>
      </c>
      <c r="F519">
        <v>15</v>
      </c>
      <c r="G519">
        <v>15</v>
      </c>
      <c r="H519">
        <v>4</v>
      </c>
      <c r="I519">
        <v>11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11</v>
      </c>
      <c r="T519">
        <v>0</v>
      </c>
      <c r="U519">
        <v>0</v>
      </c>
      <c r="V519">
        <v>11</v>
      </c>
      <c r="W519">
        <v>4</v>
      </c>
      <c r="X519">
        <v>1</v>
      </c>
      <c r="Y519">
        <v>3</v>
      </c>
      <c r="Z519">
        <v>0</v>
      </c>
      <c r="AA519">
        <v>7</v>
      </c>
      <c r="AB519">
        <v>4</v>
      </c>
      <c r="AC519">
        <v>2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2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4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1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1</v>
      </c>
      <c r="BT519">
        <v>1</v>
      </c>
      <c r="BU519">
        <v>1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1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1</v>
      </c>
      <c r="EU519">
        <v>0</v>
      </c>
      <c r="EV519">
        <v>0</v>
      </c>
      <c r="EW519">
        <v>0</v>
      </c>
      <c r="EX519">
        <v>0</v>
      </c>
      <c r="EY519">
        <v>1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1</v>
      </c>
      <c r="FL519">
        <v>0</v>
      </c>
      <c r="FM519">
        <v>0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 t="s">
        <v>0</v>
      </c>
      <c r="GQ519">
        <v>0</v>
      </c>
      <c r="GR519">
        <v>0</v>
      </c>
      <c r="GS519" t="s">
        <v>0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</row>
    <row r="520" spans="1:207">
      <c r="A520" t="s">
        <v>297</v>
      </c>
      <c r="B520" t="s">
        <v>287</v>
      </c>
      <c r="C520" t="str">
        <f>"281708"</f>
        <v>281708</v>
      </c>
      <c r="D520" t="s">
        <v>295</v>
      </c>
      <c r="E520">
        <v>1</v>
      </c>
      <c r="F520">
        <v>1071</v>
      </c>
      <c r="G520">
        <v>820</v>
      </c>
      <c r="H520">
        <v>460</v>
      </c>
      <c r="I520">
        <v>360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360</v>
      </c>
      <c r="T520">
        <v>0</v>
      </c>
      <c r="U520">
        <v>0</v>
      </c>
      <c r="V520">
        <v>360</v>
      </c>
      <c r="W520">
        <v>24</v>
      </c>
      <c r="X520">
        <v>12</v>
      </c>
      <c r="Y520">
        <v>2</v>
      </c>
      <c r="Z520">
        <v>0</v>
      </c>
      <c r="AA520">
        <v>336</v>
      </c>
      <c r="AB520">
        <v>117</v>
      </c>
      <c r="AC520">
        <v>29</v>
      </c>
      <c r="AD520">
        <v>3</v>
      </c>
      <c r="AE520">
        <v>5</v>
      </c>
      <c r="AF520">
        <v>5</v>
      </c>
      <c r="AG520">
        <v>38</v>
      </c>
      <c r="AH520">
        <v>0</v>
      </c>
      <c r="AI520">
        <v>3</v>
      </c>
      <c r="AJ520">
        <v>0</v>
      </c>
      <c r="AK520">
        <v>0</v>
      </c>
      <c r="AL520">
        <v>17</v>
      </c>
      <c r="AM520">
        <v>2</v>
      </c>
      <c r="AN520">
        <v>1</v>
      </c>
      <c r="AO520">
        <v>1</v>
      </c>
      <c r="AP520">
        <v>0</v>
      </c>
      <c r="AQ520">
        <v>2</v>
      </c>
      <c r="AR520">
        <v>3</v>
      </c>
      <c r="AS520">
        <v>0</v>
      </c>
      <c r="AT520">
        <v>5</v>
      </c>
      <c r="AU520">
        <v>3</v>
      </c>
      <c r="AV520">
        <v>0</v>
      </c>
      <c r="AW520">
        <v>117</v>
      </c>
      <c r="AX520">
        <v>80</v>
      </c>
      <c r="AY520">
        <v>29</v>
      </c>
      <c r="AZ520">
        <v>11</v>
      </c>
      <c r="BA520">
        <v>16</v>
      </c>
      <c r="BB520">
        <v>10</v>
      </c>
      <c r="BC520">
        <v>1</v>
      </c>
      <c r="BD520">
        <v>0</v>
      </c>
      <c r="BE520">
        <v>3</v>
      </c>
      <c r="BF520">
        <v>1</v>
      </c>
      <c r="BG520">
        <v>0</v>
      </c>
      <c r="BH520">
        <v>0</v>
      </c>
      <c r="BI520">
        <v>0</v>
      </c>
      <c r="BJ520">
        <v>2</v>
      </c>
      <c r="BK520">
        <v>0</v>
      </c>
      <c r="BL520">
        <v>0</v>
      </c>
      <c r="BM520">
        <v>1</v>
      </c>
      <c r="BN520">
        <v>0</v>
      </c>
      <c r="BO520">
        <v>5</v>
      </c>
      <c r="BP520">
        <v>0</v>
      </c>
      <c r="BQ520">
        <v>0</v>
      </c>
      <c r="BR520">
        <v>1</v>
      </c>
      <c r="BS520">
        <v>80</v>
      </c>
      <c r="BT520">
        <v>12</v>
      </c>
      <c r="BU520">
        <v>5</v>
      </c>
      <c r="BV520">
        <v>1</v>
      </c>
      <c r="BW520">
        <v>2</v>
      </c>
      <c r="BX520">
        <v>1</v>
      </c>
      <c r="BY520">
        <v>0</v>
      </c>
      <c r="BZ520">
        <v>0</v>
      </c>
      <c r="CA520">
        <v>1</v>
      </c>
      <c r="CB520">
        <v>1</v>
      </c>
      <c r="CC520">
        <v>0</v>
      </c>
      <c r="CD520">
        <v>1</v>
      </c>
      <c r="CE520">
        <v>12</v>
      </c>
      <c r="CF520">
        <v>14</v>
      </c>
      <c r="CG520">
        <v>5</v>
      </c>
      <c r="CH520">
        <v>1</v>
      </c>
      <c r="CI520">
        <v>1</v>
      </c>
      <c r="CJ520">
        <v>1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2</v>
      </c>
      <c r="CR520">
        <v>0</v>
      </c>
      <c r="CS520">
        <v>2</v>
      </c>
      <c r="CT520">
        <v>2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14</v>
      </c>
      <c r="DB520">
        <v>34</v>
      </c>
      <c r="DC520">
        <v>6</v>
      </c>
      <c r="DD520">
        <v>0</v>
      </c>
      <c r="DE520">
        <v>0</v>
      </c>
      <c r="DF520">
        <v>0</v>
      </c>
      <c r="DG520">
        <v>27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1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34</v>
      </c>
      <c r="DX520">
        <v>28</v>
      </c>
      <c r="DY520">
        <v>22</v>
      </c>
      <c r="DZ520">
        <v>3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2</v>
      </c>
      <c r="EG520">
        <v>1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28</v>
      </c>
      <c r="ET520">
        <v>46</v>
      </c>
      <c r="EU520">
        <v>18</v>
      </c>
      <c r="EV520">
        <v>2</v>
      </c>
      <c r="EW520">
        <v>1</v>
      </c>
      <c r="EX520">
        <v>4</v>
      </c>
      <c r="EY520">
        <v>0</v>
      </c>
      <c r="EZ520">
        <v>0</v>
      </c>
      <c r="FA520">
        <v>5</v>
      </c>
      <c r="FB520">
        <v>1</v>
      </c>
      <c r="FC520">
        <v>3</v>
      </c>
      <c r="FD520">
        <v>7</v>
      </c>
      <c r="FE520">
        <v>0</v>
      </c>
      <c r="FF520">
        <v>2</v>
      </c>
      <c r="FG520">
        <v>0</v>
      </c>
      <c r="FH520">
        <v>2</v>
      </c>
      <c r="FI520">
        <v>0</v>
      </c>
      <c r="FJ520">
        <v>1</v>
      </c>
      <c r="FK520">
        <v>46</v>
      </c>
      <c r="FL520">
        <v>3</v>
      </c>
      <c r="FM520">
        <v>2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1</v>
      </c>
      <c r="FT520">
        <v>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3</v>
      </c>
      <c r="GH520">
        <v>2</v>
      </c>
      <c r="GI520">
        <v>1</v>
      </c>
      <c r="GJ520">
        <v>0</v>
      </c>
      <c r="GK520">
        <v>0</v>
      </c>
      <c r="GL520">
        <v>0</v>
      </c>
      <c r="GM520">
        <v>0</v>
      </c>
      <c r="GN520">
        <v>0</v>
      </c>
      <c r="GO520">
        <v>0</v>
      </c>
      <c r="GP520" t="s">
        <v>0</v>
      </c>
      <c r="GQ520">
        <v>0</v>
      </c>
      <c r="GR520">
        <v>0</v>
      </c>
      <c r="GS520" t="s">
        <v>0</v>
      </c>
      <c r="GT520">
        <v>0</v>
      </c>
      <c r="GU520">
        <v>0</v>
      </c>
      <c r="GV520">
        <v>0</v>
      </c>
      <c r="GW520">
        <v>0</v>
      </c>
      <c r="GX520">
        <v>1</v>
      </c>
      <c r="GY520">
        <v>2</v>
      </c>
    </row>
    <row r="521" spans="1:207">
      <c r="A521" t="s">
        <v>296</v>
      </c>
      <c r="B521" t="s">
        <v>287</v>
      </c>
      <c r="C521" t="str">
        <f>"281708"</f>
        <v>281708</v>
      </c>
      <c r="D521" t="s">
        <v>295</v>
      </c>
      <c r="E521">
        <v>2</v>
      </c>
      <c r="F521">
        <v>728</v>
      </c>
      <c r="G521">
        <v>560</v>
      </c>
      <c r="H521">
        <v>300</v>
      </c>
      <c r="I521">
        <v>260</v>
      </c>
      <c r="J521">
        <v>1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260</v>
      </c>
      <c r="T521">
        <v>0</v>
      </c>
      <c r="U521">
        <v>0</v>
      </c>
      <c r="V521">
        <v>260</v>
      </c>
      <c r="W521">
        <v>8</v>
      </c>
      <c r="X521">
        <v>5</v>
      </c>
      <c r="Y521">
        <v>2</v>
      </c>
      <c r="Z521">
        <v>0</v>
      </c>
      <c r="AA521">
        <v>252</v>
      </c>
      <c r="AB521">
        <v>83</v>
      </c>
      <c r="AC521">
        <v>19</v>
      </c>
      <c r="AD521">
        <v>5</v>
      </c>
      <c r="AE521">
        <v>5</v>
      </c>
      <c r="AF521">
        <v>3</v>
      </c>
      <c r="AG521">
        <v>19</v>
      </c>
      <c r="AH521">
        <v>4</v>
      </c>
      <c r="AI521">
        <v>8</v>
      </c>
      <c r="AJ521">
        <v>0</v>
      </c>
      <c r="AK521">
        <v>0</v>
      </c>
      <c r="AL521">
        <v>6</v>
      </c>
      <c r="AM521">
        <v>0</v>
      </c>
      <c r="AN521">
        <v>0</v>
      </c>
      <c r="AO521">
        <v>2</v>
      </c>
      <c r="AP521">
        <v>0</v>
      </c>
      <c r="AQ521">
        <v>1</v>
      </c>
      <c r="AR521">
        <v>2</v>
      </c>
      <c r="AS521">
        <v>0</v>
      </c>
      <c r="AT521">
        <v>8</v>
      </c>
      <c r="AU521">
        <v>0</v>
      </c>
      <c r="AV521">
        <v>1</v>
      </c>
      <c r="AW521">
        <v>83</v>
      </c>
      <c r="AX521">
        <v>53</v>
      </c>
      <c r="AY521">
        <v>21</v>
      </c>
      <c r="AZ521">
        <v>3</v>
      </c>
      <c r="BA521">
        <v>10</v>
      </c>
      <c r="BB521">
        <v>7</v>
      </c>
      <c r="BC521">
        <v>0</v>
      </c>
      <c r="BD521">
        <v>0</v>
      </c>
      <c r="BE521">
        <v>7</v>
      </c>
      <c r="BF521">
        <v>0</v>
      </c>
      <c r="BG521">
        <v>0</v>
      </c>
      <c r="BH521">
        <v>0</v>
      </c>
      <c r="BI521">
        <v>0</v>
      </c>
      <c r="BJ521">
        <v>1</v>
      </c>
      <c r="BK521">
        <v>0</v>
      </c>
      <c r="BL521">
        <v>2</v>
      </c>
      <c r="BM521">
        <v>0</v>
      </c>
      <c r="BN521">
        <v>0</v>
      </c>
      <c r="BO521">
        <v>1</v>
      </c>
      <c r="BP521">
        <v>0</v>
      </c>
      <c r="BQ521">
        <v>0</v>
      </c>
      <c r="BR521">
        <v>1</v>
      </c>
      <c r="BS521">
        <v>53</v>
      </c>
      <c r="BT521">
        <v>8</v>
      </c>
      <c r="BU521">
        <v>6</v>
      </c>
      <c r="BV521">
        <v>0</v>
      </c>
      <c r="BW521">
        <v>0</v>
      </c>
      <c r="BX521">
        <v>1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1</v>
      </c>
      <c r="CE521">
        <v>8</v>
      </c>
      <c r="CF521">
        <v>10</v>
      </c>
      <c r="CG521">
        <v>6</v>
      </c>
      <c r="CH521">
        <v>0</v>
      </c>
      <c r="CI521">
        <v>0</v>
      </c>
      <c r="CJ521">
        <v>0</v>
      </c>
      <c r="CK521">
        <v>0</v>
      </c>
      <c r="CL521">
        <v>2</v>
      </c>
      <c r="CM521">
        <v>0</v>
      </c>
      <c r="CN521">
        <v>0</v>
      </c>
      <c r="CO521">
        <v>1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</v>
      </c>
      <c r="CX521">
        <v>0</v>
      </c>
      <c r="CY521">
        <v>0</v>
      </c>
      <c r="CZ521">
        <v>0</v>
      </c>
      <c r="DA521">
        <v>10</v>
      </c>
      <c r="DB521">
        <v>39</v>
      </c>
      <c r="DC521">
        <v>3</v>
      </c>
      <c r="DD521">
        <v>0</v>
      </c>
      <c r="DE521">
        <v>2</v>
      </c>
      <c r="DF521">
        <v>0</v>
      </c>
      <c r="DG521">
        <v>27</v>
      </c>
      <c r="DH521">
        <v>0</v>
      </c>
      <c r="DI521">
        <v>0</v>
      </c>
      <c r="DJ521">
        <v>1</v>
      </c>
      <c r="DK521">
        <v>1</v>
      </c>
      <c r="DL521">
        <v>0</v>
      </c>
      <c r="DM521">
        <v>0</v>
      </c>
      <c r="DN521">
        <v>0</v>
      </c>
      <c r="DO521">
        <v>0</v>
      </c>
      <c r="DP521">
        <v>1</v>
      </c>
      <c r="DQ521">
        <v>0</v>
      </c>
      <c r="DR521">
        <v>0</v>
      </c>
      <c r="DS521">
        <v>3</v>
      </c>
      <c r="DT521">
        <v>0</v>
      </c>
      <c r="DU521">
        <v>0</v>
      </c>
      <c r="DV521">
        <v>1</v>
      </c>
      <c r="DW521">
        <v>39</v>
      </c>
      <c r="DX521">
        <v>19</v>
      </c>
      <c r="DY521">
        <v>11</v>
      </c>
      <c r="DZ521">
        <v>4</v>
      </c>
      <c r="EA521">
        <v>0</v>
      </c>
      <c r="EB521">
        <v>0</v>
      </c>
      <c r="EC521">
        <v>0</v>
      </c>
      <c r="ED521">
        <v>0</v>
      </c>
      <c r="EE521">
        <v>1</v>
      </c>
      <c r="EF521">
        <v>0</v>
      </c>
      <c r="EG521">
        <v>0</v>
      </c>
      <c r="EH521">
        <v>1</v>
      </c>
      <c r="EI521">
        <v>0</v>
      </c>
      <c r="EJ521">
        <v>1</v>
      </c>
      <c r="EK521">
        <v>0</v>
      </c>
      <c r="EL521">
        <v>1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19</v>
      </c>
      <c r="ET521">
        <v>23</v>
      </c>
      <c r="EU521">
        <v>3</v>
      </c>
      <c r="EV521">
        <v>5</v>
      </c>
      <c r="EW521">
        <v>4</v>
      </c>
      <c r="EX521">
        <v>2</v>
      </c>
      <c r="EY521">
        <v>0</v>
      </c>
      <c r="EZ521">
        <v>0</v>
      </c>
      <c r="FA521">
        <v>1</v>
      </c>
      <c r="FB521">
        <v>1</v>
      </c>
      <c r="FC521">
        <v>1</v>
      </c>
      <c r="FD521">
        <v>4</v>
      </c>
      <c r="FE521">
        <v>0</v>
      </c>
      <c r="FF521">
        <v>1</v>
      </c>
      <c r="FG521">
        <v>0</v>
      </c>
      <c r="FH521">
        <v>0</v>
      </c>
      <c r="FI521">
        <v>0</v>
      </c>
      <c r="FJ521">
        <v>1</v>
      </c>
      <c r="FK521">
        <v>23</v>
      </c>
      <c r="FL521">
        <v>15</v>
      </c>
      <c r="FM521">
        <v>7</v>
      </c>
      <c r="FN521">
        <v>2</v>
      </c>
      <c r="FO521">
        <v>2</v>
      </c>
      <c r="FP521">
        <v>0</v>
      </c>
      <c r="FQ521">
        <v>1</v>
      </c>
      <c r="FR521">
        <v>0</v>
      </c>
      <c r="FS521">
        <v>0</v>
      </c>
      <c r="FT521">
        <v>1</v>
      </c>
      <c r="FU521">
        <v>1</v>
      </c>
      <c r="FV521">
        <v>0</v>
      </c>
      <c r="FW521">
        <v>0</v>
      </c>
      <c r="FX521">
        <v>0</v>
      </c>
      <c r="FY521">
        <v>0</v>
      </c>
      <c r="FZ521">
        <v>1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15</v>
      </c>
      <c r="GH521">
        <v>2</v>
      </c>
      <c r="GI521">
        <v>0</v>
      </c>
      <c r="GJ521">
        <v>1</v>
      </c>
      <c r="GK521">
        <v>0</v>
      </c>
      <c r="GL521">
        <v>0</v>
      </c>
      <c r="GM521">
        <v>0</v>
      </c>
      <c r="GN521">
        <v>0</v>
      </c>
      <c r="GO521">
        <v>0</v>
      </c>
      <c r="GP521" t="s">
        <v>0</v>
      </c>
      <c r="GQ521">
        <v>0</v>
      </c>
      <c r="GR521">
        <v>0</v>
      </c>
      <c r="GS521" t="s">
        <v>0</v>
      </c>
      <c r="GT521">
        <v>0</v>
      </c>
      <c r="GU521">
        <v>1</v>
      </c>
      <c r="GV521">
        <v>0</v>
      </c>
      <c r="GW521">
        <v>0</v>
      </c>
      <c r="GX521">
        <v>0</v>
      </c>
      <c r="GY521">
        <v>2</v>
      </c>
    </row>
    <row r="522" spans="1:207">
      <c r="A522" t="s">
        <v>294</v>
      </c>
      <c r="B522" t="s">
        <v>287</v>
      </c>
      <c r="C522" t="str">
        <f>"281708"</f>
        <v>281708</v>
      </c>
      <c r="D522" t="s">
        <v>293</v>
      </c>
      <c r="E522">
        <v>3</v>
      </c>
      <c r="F522">
        <v>977</v>
      </c>
      <c r="G522">
        <v>730</v>
      </c>
      <c r="H522">
        <v>448</v>
      </c>
      <c r="I522">
        <v>282</v>
      </c>
      <c r="J522">
        <v>3</v>
      </c>
      <c r="K522">
        <v>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282</v>
      </c>
      <c r="T522">
        <v>0</v>
      </c>
      <c r="U522">
        <v>0</v>
      </c>
      <c r="V522">
        <v>282</v>
      </c>
      <c r="W522">
        <v>11</v>
      </c>
      <c r="X522">
        <v>9</v>
      </c>
      <c r="Y522">
        <v>0</v>
      </c>
      <c r="Z522">
        <v>0</v>
      </c>
      <c r="AA522">
        <v>271</v>
      </c>
      <c r="AB522">
        <v>100</v>
      </c>
      <c r="AC522">
        <v>33</v>
      </c>
      <c r="AD522">
        <v>2</v>
      </c>
      <c r="AE522">
        <v>6</v>
      </c>
      <c r="AF522">
        <v>4</v>
      </c>
      <c r="AG522">
        <v>24</v>
      </c>
      <c r="AH522">
        <v>4</v>
      </c>
      <c r="AI522">
        <v>2</v>
      </c>
      <c r="AJ522">
        <v>2</v>
      </c>
      <c r="AK522">
        <v>0</v>
      </c>
      <c r="AL522">
        <v>3</v>
      </c>
      <c r="AM522">
        <v>1</v>
      </c>
      <c r="AN522">
        <v>0</v>
      </c>
      <c r="AO522">
        <v>0</v>
      </c>
      <c r="AP522">
        <v>0</v>
      </c>
      <c r="AQ522">
        <v>3</v>
      </c>
      <c r="AR522">
        <v>4</v>
      </c>
      <c r="AS522">
        <v>0</v>
      </c>
      <c r="AT522">
        <v>9</v>
      </c>
      <c r="AU522">
        <v>2</v>
      </c>
      <c r="AV522">
        <v>1</v>
      </c>
      <c r="AW522">
        <v>100</v>
      </c>
      <c r="AX522">
        <v>52</v>
      </c>
      <c r="AY522">
        <v>16</v>
      </c>
      <c r="AZ522">
        <v>9</v>
      </c>
      <c r="BA522">
        <v>6</v>
      </c>
      <c r="BB522">
        <v>2</v>
      </c>
      <c r="BC522">
        <v>3</v>
      </c>
      <c r="BD522">
        <v>0</v>
      </c>
      <c r="BE522">
        <v>4</v>
      </c>
      <c r="BF522">
        <v>2</v>
      </c>
      <c r="BG522">
        <v>4</v>
      </c>
      <c r="BH522">
        <v>2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1</v>
      </c>
      <c r="BP522">
        <v>1</v>
      </c>
      <c r="BQ522">
        <v>0</v>
      </c>
      <c r="BR522">
        <v>2</v>
      </c>
      <c r="BS522">
        <v>52</v>
      </c>
      <c r="BT522">
        <v>16</v>
      </c>
      <c r="BU522">
        <v>7</v>
      </c>
      <c r="BV522">
        <v>4</v>
      </c>
      <c r="BW522">
        <v>0</v>
      </c>
      <c r="BX522">
        <v>1</v>
      </c>
      <c r="BY522">
        <v>1</v>
      </c>
      <c r="BZ522">
        <v>0</v>
      </c>
      <c r="CA522">
        <v>0</v>
      </c>
      <c r="CB522">
        <v>1</v>
      </c>
      <c r="CC522">
        <v>0</v>
      </c>
      <c r="CD522">
        <v>2</v>
      </c>
      <c r="CE522">
        <v>16</v>
      </c>
      <c r="CF522">
        <v>18</v>
      </c>
      <c r="CG522">
        <v>5</v>
      </c>
      <c r="CH522">
        <v>0</v>
      </c>
      <c r="CI522">
        <v>0</v>
      </c>
      <c r="CJ522">
        <v>1</v>
      </c>
      <c r="CK522">
        <v>0</v>
      </c>
      <c r="CL522">
        <v>0</v>
      </c>
      <c r="CM522">
        <v>0</v>
      </c>
      <c r="CN522">
        <v>2</v>
      </c>
      <c r="CO522">
        <v>1</v>
      </c>
      <c r="CP522">
        <v>1</v>
      </c>
      <c r="CQ522">
        <v>1</v>
      </c>
      <c r="CR522">
        <v>2</v>
      </c>
      <c r="CS522">
        <v>1</v>
      </c>
      <c r="CT522">
        <v>3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1</v>
      </c>
      <c r="DA522">
        <v>18</v>
      </c>
      <c r="DB522">
        <v>40</v>
      </c>
      <c r="DC522">
        <v>7</v>
      </c>
      <c r="DD522">
        <v>0</v>
      </c>
      <c r="DE522">
        <v>1</v>
      </c>
      <c r="DF522">
        <v>0</v>
      </c>
      <c r="DG522">
        <v>22</v>
      </c>
      <c r="DH522">
        <v>0</v>
      </c>
      <c r="DI522">
        <v>1</v>
      </c>
      <c r="DJ522">
        <v>0</v>
      </c>
      <c r="DK522">
        <v>0</v>
      </c>
      <c r="DL522">
        <v>0</v>
      </c>
      <c r="DM522">
        <v>1</v>
      </c>
      <c r="DN522">
        <v>0</v>
      </c>
      <c r="DO522">
        <v>0</v>
      </c>
      <c r="DP522">
        <v>2</v>
      </c>
      <c r="DQ522">
        <v>0</v>
      </c>
      <c r="DR522">
        <v>0</v>
      </c>
      <c r="DS522">
        <v>6</v>
      </c>
      <c r="DT522">
        <v>0</v>
      </c>
      <c r="DU522">
        <v>0</v>
      </c>
      <c r="DV522">
        <v>0</v>
      </c>
      <c r="DW522">
        <v>40</v>
      </c>
      <c r="DX522">
        <v>17</v>
      </c>
      <c r="DY522">
        <v>7</v>
      </c>
      <c r="DZ522">
        <v>0</v>
      </c>
      <c r="EA522">
        <v>1</v>
      </c>
      <c r="EB522">
        <v>2</v>
      </c>
      <c r="EC522">
        <v>1</v>
      </c>
      <c r="ED522">
        <v>0</v>
      </c>
      <c r="EE522">
        <v>2</v>
      </c>
      <c r="EF522">
        <v>0</v>
      </c>
      <c r="EG522">
        <v>1</v>
      </c>
      <c r="EH522">
        <v>0</v>
      </c>
      <c r="EI522">
        <v>1</v>
      </c>
      <c r="EJ522">
        <v>0</v>
      </c>
      <c r="EK522">
        <v>0</v>
      </c>
      <c r="EL522">
        <v>0</v>
      </c>
      <c r="EM522">
        <v>1</v>
      </c>
      <c r="EN522">
        <v>0</v>
      </c>
      <c r="EO522">
        <v>0</v>
      </c>
      <c r="EP522">
        <v>0</v>
      </c>
      <c r="EQ522">
        <v>0</v>
      </c>
      <c r="ER522">
        <v>1</v>
      </c>
      <c r="ES522">
        <v>17</v>
      </c>
      <c r="ET522">
        <v>21</v>
      </c>
      <c r="EU522">
        <v>7</v>
      </c>
      <c r="EV522">
        <v>1</v>
      </c>
      <c r="EW522">
        <v>2</v>
      </c>
      <c r="EX522">
        <v>3</v>
      </c>
      <c r="EY522">
        <v>0</v>
      </c>
      <c r="EZ522">
        <v>1</v>
      </c>
      <c r="FA522">
        <v>2</v>
      </c>
      <c r="FB522">
        <v>1</v>
      </c>
      <c r="FC522">
        <v>0</v>
      </c>
      <c r="FD522">
        <v>0</v>
      </c>
      <c r="FE522">
        <v>0</v>
      </c>
      <c r="FF522">
        <v>3</v>
      </c>
      <c r="FG522">
        <v>0</v>
      </c>
      <c r="FH522">
        <v>0</v>
      </c>
      <c r="FI522">
        <v>0</v>
      </c>
      <c r="FJ522">
        <v>1</v>
      </c>
      <c r="FK522">
        <v>21</v>
      </c>
      <c r="FL522">
        <v>6</v>
      </c>
      <c r="FM522">
        <v>2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0</v>
      </c>
      <c r="FT522">
        <v>1</v>
      </c>
      <c r="FU522">
        <v>0</v>
      </c>
      <c r="FV522">
        <v>1</v>
      </c>
      <c r="FW522">
        <v>0</v>
      </c>
      <c r="FX522">
        <v>1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1</v>
      </c>
      <c r="GF522">
        <v>0</v>
      </c>
      <c r="GG522">
        <v>6</v>
      </c>
      <c r="GH522">
        <v>1</v>
      </c>
      <c r="GI522">
        <v>0</v>
      </c>
      <c r="GJ522">
        <v>0</v>
      </c>
      <c r="GK522">
        <v>1</v>
      </c>
      <c r="GL522">
        <v>0</v>
      </c>
      <c r="GM522">
        <v>0</v>
      </c>
      <c r="GN522">
        <v>0</v>
      </c>
      <c r="GO522">
        <v>0</v>
      </c>
      <c r="GP522" t="s">
        <v>0</v>
      </c>
      <c r="GQ522">
        <v>0</v>
      </c>
      <c r="GR522">
        <v>0</v>
      </c>
      <c r="GS522" t="s">
        <v>0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1</v>
      </c>
    </row>
    <row r="523" spans="1:207">
      <c r="A523" t="s">
        <v>292</v>
      </c>
      <c r="B523" t="s">
        <v>287</v>
      </c>
      <c r="C523" t="str">
        <f>"281708"</f>
        <v>281708</v>
      </c>
      <c r="D523" t="s">
        <v>291</v>
      </c>
      <c r="E523">
        <v>4</v>
      </c>
      <c r="F523">
        <v>1058</v>
      </c>
      <c r="G523">
        <v>810</v>
      </c>
      <c r="H523">
        <v>490</v>
      </c>
      <c r="I523">
        <v>320</v>
      </c>
      <c r="J523">
        <v>0</v>
      </c>
      <c r="K523">
        <v>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320</v>
      </c>
      <c r="T523">
        <v>0</v>
      </c>
      <c r="U523">
        <v>0</v>
      </c>
      <c r="V523">
        <v>320</v>
      </c>
      <c r="W523">
        <v>13</v>
      </c>
      <c r="X523">
        <v>8</v>
      </c>
      <c r="Y523">
        <v>4</v>
      </c>
      <c r="Z523">
        <v>0</v>
      </c>
      <c r="AA523">
        <v>307</v>
      </c>
      <c r="AB523">
        <v>89</v>
      </c>
      <c r="AC523">
        <v>33</v>
      </c>
      <c r="AD523">
        <v>2</v>
      </c>
      <c r="AE523">
        <v>10</v>
      </c>
      <c r="AF523">
        <v>3</v>
      </c>
      <c r="AG523">
        <v>13</v>
      </c>
      <c r="AH523">
        <v>1</v>
      </c>
      <c r="AI523">
        <v>5</v>
      </c>
      <c r="AJ523">
        <v>0</v>
      </c>
      <c r="AK523">
        <v>2</v>
      </c>
      <c r="AL523">
        <v>9</v>
      </c>
      <c r="AM523">
        <v>0</v>
      </c>
      <c r="AN523">
        <v>0</v>
      </c>
      <c r="AO523">
        <v>2</v>
      </c>
      <c r="AP523">
        <v>1</v>
      </c>
      <c r="AQ523">
        <v>2</v>
      </c>
      <c r="AR523">
        <v>0</v>
      </c>
      <c r="AS523">
        <v>0</v>
      </c>
      <c r="AT523">
        <v>4</v>
      </c>
      <c r="AU523">
        <v>2</v>
      </c>
      <c r="AV523">
        <v>0</v>
      </c>
      <c r="AW523">
        <v>89</v>
      </c>
      <c r="AX523">
        <v>71</v>
      </c>
      <c r="AY523">
        <v>28</v>
      </c>
      <c r="AZ523">
        <v>4</v>
      </c>
      <c r="BA523">
        <v>9</v>
      </c>
      <c r="BB523">
        <v>12</v>
      </c>
      <c r="BC523">
        <v>4</v>
      </c>
      <c r="BD523">
        <v>1</v>
      </c>
      <c r="BE523">
        <v>2</v>
      </c>
      <c r="BF523">
        <v>1</v>
      </c>
      <c r="BG523">
        <v>2</v>
      </c>
      <c r="BH523">
        <v>1</v>
      </c>
      <c r="BI523">
        <v>0</v>
      </c>
      <c r="BJ523">
        <v>0</v>
      </c>
      <c r="BK523">
        <v>1</v>
      </c>
      <c r="BL523">
        <v>1</v>
      </c>
      <c r="BM523">
        <v>0</v>
      </c>
      <c r="BN523">
        <v>0</v>
      </c>
      <c r="BO523">
        <v>2</v>
      </c>
      <c r="BP523">
        <v>1</v>
      </c>
      <c r="BQ523">
        <v>0</v>
      </c>
      <c r="BR523">
        <v>2</v>
      </c>
      <c r="BS523">
        <v>71</v>
      </c>
      <c r="BT523">
        <v>15</v>
      </c>
      <c r="BU523">
        <v>11</v>
      </c>
      <c r="BV523">
        <v>0</v>
      </c>
      <c r="BW523">
        <v>1</v>
      </c>
      <c r="BX523">
        <v>1</v>
      </c>
      <c r="BY523">
        <v>2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15</v>
      </c>
      <c r="CF523">
        <v>16</v>
      </c>
      <c r="CG523">
        <v>8</v>
      </c>
      <c r="CH523">
        <v>0</v>
      </c>
      <c r="CI523">
        <v>0</v>
      </c>
      <c r="CJ523">
        <v>0</v>
      </c>
      <c r="CK523">
        <v>0</v>
      </c>
      <c r="CL523">
        <v>3</v>
      </c>
      <c r="CM523">
        <v>0</v>
      </c>
      <c r="CN523">
        <v>0</v>
      </c>
      <c r="CO523">
        <v>0</v>
      </c>
      <c r="CP523">
        <v>1</v>
      </c>
      <c r="CQ523">
        <v>0</v>
      </c>
      <c r="CR523">
        <v>0</v>
      </c>
      <c r="CS523">
        <v>0</v>
      </c>
      <c r="CT523">
        <v>1</v>
      </c>
      <c r="CU523">
        <v>0</v>
      </c>
      <c r="CV523">
        <v>1</v>
      </c>
      <c r="CW523">
        <v>0</v>
      </c>
      <c r="CX523">
        <v>0</v>
      </c>
      <c r="CY523">
        <v>0</v>
      </c>
      <c r="CZ523">
        <v>2</v>
      </c>
      <c r="DA523">
        <v>16</v>
      </c>
      <c r="DB523">
        <v>51</v>
      </c>
      <c r="DC523">
        <v>12</v>
      </c>
      <c r="DD523">
        <v>1</v>
      </c>
      <c r="DE523">
        <v>0</v>
      </c>
      <c r="DF523">
        <v>0</v>
      </c>
      <c r="DG523">
        <v>36</v>
      </c>
      <c r="DH523">
        <v>0</v>
      </c>
      <c r="DI523">
        <v>0</v>
      </c>
      <c r="DJ523">
        <v>1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1</v>
      </c>
      <c r="DT523">
        <v>0</v>
      </c>
      <c r="DU523">
        <v>0</v>
      </c>
      <c r="DV523">
        <v>0</v>
      </c>
      <c r="DW523">
        <v>51</v>
      </c>
      <c r="DX523">
        <v>24</v>
      </c>
      <c r="DY523">
        <v>15</v>
      </c>
      <c r="DZ523">
        <v>1</v>
      </c>
      <c r="EA523">
        <v>0</v>
      </c>
      <c r="EB523">
        <v>0</v>
      </c>
      <c r="EC523">
        <v>0</v>
      </c>
      <c r="ED523">
        <v>1</v>
      </c>
      <c r="EE523">
        <v>1</v>
      </c>
      <c r="EF523">
        <v>1</v>
      </c>
      <c r="EG523">
        <v>1</v>
      </c>
      <c r="EH523">
        <v>0</v>
      </c>
      <c r="EI523">
        <v>0</v>
      </c>
      <c r="EJ523">
        <v>1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3</v>
      </c>
      <c r="ES523">
        <v>24</v>
      </c>
      <c r="ET523">
        <v>24</v>
      </c>
      <c r="EU523">
        <v>8</v>
      </c>
      <c r="EV523">
        <v>1</v>
      </c>
      <c r="EW523">
        <v>1</v>
      </c>
      <c r="EX523">
        <v>1</v>
      </c>
      <c r="EY523">
        <v>2</v>
      </c>
      <c r="EZ523">
        <v>1</v>
      </c>
      <c r="FA523">
        <v>2</v>
      </c>
      <c r="FB523">
        <v>0</v>
      </c>
      <c r="FC523">
        <v>2</v>
      </c>
      <c r="FD523">
        <v>3</v>
      </c>
      <c r="FE523">
        <v>0</v>
      </c>
      <c r="FF523">
        <v>1</v>
      </c>
      <c r="FG523">
        <v>0</v>
      </c>
      <c r="FH523">
        <v>0</v>
      </c>
      <c r="FI523">
        <v>1</v>
      </c>
      <c r="FJ523">
        <v>1</v>
      </c>
      <c r="FK523">
        <v>24</v>
      </c>
      <c r="FL523">
        <v>14</v>
      </c>
      <c r="FM523">
        <v>6</v>
      </c>
      <c r="FN523">
        <v>1</v>
      </c>
      <c r="FO523">
        <v>0</v>
      </c>
      <c r="FP523">
        <v>0</v>
      </c>
      <c r="FQ523">
        <v>0</v>
      </c>
      <c r="FR523">
        <v>0</v>
      </c>
      <c r="FS523">
        <v>0</v>
      </c>
      <c r="FT523">
        <v>1</v>
      </c>
      <c r="FU523">
        <v>1</v>
      </c>
      <c r="FV523">
        <v>0</v>
      </c>
      <c r="FW523">
        <v>0</v>
      </c>
      <c r="FX523">
        <v>1</v>
      </c>
      <c r="FY523">
        <v>0</v>
      </c>
      <c r="FZ523">
        <v>2</v>
      </c>
      <c r="GA523">
        <v>1</v>
      </c>
      <c r="GB523">
        <v>0</v>
      </c>
      <c r="GC523">
        <v>0</v>
      </c>
      <c r="GD523">
        <v>0</v>
      </c>
      <c r="GE523">
        <v>1</v>
      </c>
      <c r="GF523">
        <v>0</v>
      </c>
      <c r="GG523">
        <v>14</v>
      </c>
      <c r="GH523">
        <v>3</v>
      </c>
      <c r="GI523">
        <v>1</v>
      </c>
      <c r="GJ523">
        <v>0</v>
      </c>
      <c r="GK523">
        <v>0</v>
      </c>
      <c r="GL523">
        <v>0</v>
      </c>
      <c r="GM523">
        <v>0</v>
      </c>
      <c r="GN523">
        <v>0</v>
      </c>
      <c r="GO523">
        <v>0</v>
      </c>
      <c r="GP523" t="s">
        <v>0</v>
      </c>
      <c r="GQ523">
        <v>0</v>
      </c>
      <c r="GR523">
        <v>0</v>
      </c>
      <c r="GS523" t="s">
        <v>0</v>
      </c>
      <c r="GT523">
        <v>0</v>
      </c>
      <c r="GU523">
        <v>1</v>
      </c>
      <c r="GV523">
        <v>0</v>
      </c>
      <c r="GW523">
        <v>0</v>
      </c>
      <c r="GX523">
        <v>1</v>
      </c>
      <c r="GY523">
        <v>3</v>
      </c>
    </row>
    <row r="524" spans="1:207">
      <c r="A524" t="s">
        <v>290</v>
      </c>
      <c r="B524" t="s">
        <v>287</v>
      </c>
      <c r="C524" t="str">
        <f>"281708"</f>
        <v>281708</v>
      </c>
      <c r="D524" t="s">
        <v>289</v>
      </c>
      <c r="E524">
        <v>5</v>
      </c>
      <c r="F524">
        <v>443</v>
      </c>
      <c r="G524">
        <v>340</v>
      </c>
      <c r="H524">
        <v>201</v>
      </c>
      <c r="I524">
        <v>139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139</v>
      </c>
      <c r="T524">
        <v>0</v>
      </c>
      <c r="U524">
        <v>0</v>
      </c>
      <c r="V524">
        <v>139</v>
      </c>
      <c r="W524">
        <v>15</v>
      </c>
      <c r="X524">
        <v>9</v>
      </c>
      <c r="Y524">
        <v>2</v>
      </c>
      <c r="Z524">
        <v>0</v>
      </c>
      <c r="AA524">
        <v>124</v>
      </c>
      <c r="AB524">
        <v>47</v>
      </c>
      <c r="AC524">
        <v>14</v>
      </c>
      <c r="AD524">
        <v>0</v>
      </c>
      <c r="AE524">
        <v>5</v>
      </c>
      <c r="AF524">
        <v>1</v>
      </c>
      <c r="AG524">
        <v>13</v>
      </c>
      <c r="AH524">
        <v>1</v>
      </c>
      <c r="AI524">
        <v>3</v>
      </c>
      <c r="AJ524">
        <v>1</v>
      </c>
      <c r="AK524">
        <v>0</v>
      </c>
      <c r="AL524">
        <v>2</v>
      </c>
      <c r="AM524">
        <v>2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2</v>
      </c>
      <c r="AU524">
        <v>1</v>
      </c>
      <c r="AV524">
        <v>1</v>
      </c>
      <c r="AW524">
        <v>47</v>
      </c>
      <c r="AX524">
        <v>17</v>
      </c>
      <c r="AY524">
        <v>5</v>
      </c>
      <c r="AZ524">
        <v>2</v>
      </c>
      <c r="BA524">
        <v>3</v>
      </c>
      <c r="BB524">
        <v>3</v>
      </c>
      <c r="BC524">
        <v>0</v>
      </c>
      <c r="BD524">
        <v>0</v>
      </c>
      <c r="BE524">
        <v>1</v>
      </c>
      <c r="BF524">
        <v>0</v>
      </c>
      <c r="BG524">
        <v>0</v>
      </c>
      <c r="BH524">
        <v>0</v>
      </c>
      <c r="BI524">
        <v>0</v>
      </c>
      <c r="BJ524">
        <v>1</v>
      </c>
      <c r="BK524">
        <v>0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1</v>
      </c>
      <c r="BS524">
        <v>17</v>
      </c>
      <c r="BT524">
        <v>6</v>
      </c>
      <c r="BU524">
        <v>2</v>
      </c>
      <c r="BV524">
        <v>0</v>
      </c>
      <c r="BW524">
        <v>0</v>
      </c>
      <c r="BX524">
        <v>1</v>
      </c>
      <c r="BY524">
        <v>1</v>
      </c>
      <c r="BZ524">
        <v>0</v>
      </c>
      <c r="CA524">
        <v>1</v>
      </c>
      <c r="CB524">
        <v>0</v>
      </c>
      <c r="CC524">
        <v>1</v>
      </c>
      <c r="CD524">
        <v>0</v>
      </c>
      <c r="CE524">
        <v>6</v>
      </c>
      <c r="CF524">
        <v>2</v>
      </c>
      <c r="CG524">
        <v>1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1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2</v>
      </c>
      <c r="DB524">
        <v>38</v>
      </c>
      <c r="DC524">
        <v>5</v>
      </c>
      <c r="DD524">
        <v>2</v>
      </c>
      <c r="DE524">
        <v>0</v>
      </c>
      <c r="DF524">
        <v>0</v>
      </c>
      <c r="DG524">
        <v>21</v>
      </c>
      <c r="DH524">
        <v>0</v>
      </c>
      <c r="DI524">
        <v>6</v>
      </c>
      <c r="DJ524">
        <v>1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1</v>
      </c>
      <c r="DQ524">
        <v>0</v>
      </c>
      <c r="DR524">
        <v>0</v>
      </c>
      <c r="DS524">
        <v>2</v>
      </c>
      <c r="DT524">
        <v>0</v>
      </c>
      <c r="DU524">
        <v>0</v>
      </c>
      <c r="DV524">
        <v>0</v>
      </c>
      <c r="DW524">
        <v>38</v>
      </c>
      <c r="DX524">
        <v>3</v>
      </c>
      <c r="DY524">
        <v>0</v>
      </c>
      <c r="DZ524">
        <v>0</v>
      </c>
      <c r="EA524">
        <v>0</v>
      </c>
      <c r="EB524">
        <v>0</v>
      </c>
      <c r="EC524">
        <v>1</v>
      </c>
      <c r="ED524">
        <v>0</v>
      </c>
      <c r="EE524">
        <v>1</v>
      </c>
      <c r="EF524">
        <v>0</v>
      </c>
      <c r="EG524">
        <v>0</v>
      </c>
      <c r="EH524">
        <v>0</v>
      </c>
      <c r="EI524">
        <v>0</v>
      </c>
      <c r="EJ524">
        <v>1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3</v>
      </c>
      <c r="ET524">
        <v>5</v>
      </c>
      <c r="EU524">
        <v>2</v>
      </c>
      <c r="EV524">
        <v>0</v>
      </c>
      <c r="EW524">
        <v>0</v>
      </c>
      <c r="EX524">
        <v>0</v>
      </c>
      <c r="EY524">
        <v>1</v>
      </c>
      <c r="EZ524">
        <v>0</v>
      </c>
      <c r="FA524">
        <v>0</v>
      </c>
      <c r="FB524">
        <v>0</v>
      </c>
      <c r="FC524">
        <v>0</v>
      </c>
      <c r="FD524">
        <v>1</v>
      </c>
      <c r="FE524">
        <v>1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5</v>
      </c>
      <c r="FL524">
        <v>5</v>
      </c>
      <c r="FM524">
        <v>0</v>
      </c>
      <c r="FN524">
        <v>1</v>
      </c>
      <c r="FO524">
        <v>1</v>
      </c>
      <c r="FP524">
        <v>0</v>
      </c>
      <c r="FQ524">
        <v>3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5</v>
      </c>
      <c r="GH524">
        <v>1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0</v>
      </c>
      <c r="GP524" t="s">
        <v>0</v>
      </c>
      <c r="GQ524">
        <v>0</v>
      </c>
      <c r="GR524">
        <v>0</v>
      </c>
      <c r="GS524" t="s">
        <v>0</v>
      </c>
      <c r="GT524">
        <v>1</v>
      </c>
      <c r="GU524">
        <v>0</v>
      </c>
      <c r="GV524">
        <v>0</v>
      </c>
      <c r="GW524">
        <v>0</v>
      </c>
      <c r="GX524">
        <v>0</v>
      </c>
      <c r="GY524">
        <v>1</v>
      </c>
    </row>
    <row r="525" spans="1:207">
      <c r="A525" t="s">
        <v>288</v>
      </c>
      <c r="B525" t="s">
        <v>287</v>
      </c>
      <c r="C525" t="str">
        <f>"281708"</f>
        <v>281708</v>
      </c>
      <c r="D525" t="s">
        <v>286</v>
      </c>
      <c r="E525">
        <v>6</v>
      </c>
      <c r="F525">
        <v>892</v>
      </c>
      <c r="G525">
        <v>680</v>
      </c>
      <c r="H525">
        <v>476</v>
      </c>
      <c r="I525">
        <v>204</v>
      </c>
      <c r="J525">
        <v>0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204</v>
      </c>
      <c r="T525">
        <v>0</v>
      </c>
      <c r="U525">
        <v>0</v>
      </c>
      <c r="V525">
        <v>204</v>
      </c>
      <c r="W525">
        <v>5</v>
      </c>
      <c r="X525">
        <v>5</v>
      </c>
      <c r="Y525">
        <v>0</v>
      </c>
      <c r="Z525">
        <v>0</v>
      </c>
      <c r="AA525">
        <v>199</v>
      </c>
      <c r="AB525">
        <v>63</v>
      </c>
      <c r="AC525">
        <v>17</v>
      </c>
      <c r="AD525">
        <v>2</v>
      </c>
      <c r="AE525">
        <v>4</v>
      </c>
      <c r="AF525">
        <v>5</v>
      </c>
      <c r="AG525">
        <v>12</v>
      </c>
      <c r="AH525">
        <v>0</v>
      </c>
      <c r="AI525">
        <v>7</v>
      </c>
      <c r="AJ525">
        <v>0</v>
      </c>
      <c r="AK525">
        <v>0</v>
      </c>
      <c r="AL525">
        <v>4</v>
      </c>
      <c r="AM525">
        <v>1</v>
      </c>
      <c r="AN525">
        <v>0</v>
      </c>
      <c r="AO525">
        <v>1</v>
      </c>
      <c r="AP525">
        <v>0</v>
      </c>
      <c r="AQ525">
        <v>0</v>
      </c>
      <c r="AR525">
        <v>2</v>
      </c>
      <c r="AS525">
        <v>1</v>
      </c>
      <c r="AT525">
        <v>7</v>
      </c>
      <c r="AU525">
        <v>0</v>
      </c>
      <c r="AV525">
        <v>0</v>
      </c>
      <c r="AW525">
        <v>63</v>
      </c>
      <c r="AX525">
        <v>31</v>
      </c>
      <c r="AY525">
        <v>8</v>
      </c>
      <c r="AZ525">
        <v>11</v>
      </c>
      <c r="BA525">
        <v>4</v>
      </c>
      <c r="BB525">
        <v>3</v>
      </c>
      <c r="BC525">
        <v>2</v>
      </c>
      <c r="BD525">
        <v>0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1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1</v>
      </c>
      <c r="BQ525">
        <v>0</v>
      </c>
      <c r="BR525">
        <v>0</v>
      </c>
      <c r="BS525">
        <v>31</v>
      </c>
      <c r="BT525">
        <v>4</v>
      </c>
      <c r="BU525">
        <v>1</v>
      </c>
      <c r="BV525">
        <v>0</v>
      </c>
      <c r="BW525">
        <v>1</v>
      </c>
      <c r="BX525">
        <v>1</v>
      </c>
      <c r="BY525">
        <v>0</v>
      </c>
      <c r="BZ525">
        <v>0</v>
      </c>
      <c r="CA525">
        <v>0</v>
      </c>
      <c r="CB525">
        <v>1</v>
      </c>
      <c r="CC525">
        <v>0</v>
      </c>
      <c r="CD525">
        <v>0</v>
      </c>
      <c r="CE525">
        <v>4</v>
      </c>
      <c r="CF525">
        <v>14</v>
      </c>
      <c r="CG525">
        <v>6</v>
      </c>
      <c r="CH525">
        <v>2</v>
      </c>
      <c r="CI525">
        <v>0</v>
      </c>
      <c r="CJ525">
        <v>0</v>
      </c>
      <c r="CK525">
        <v>0</v>
      </c>
      <c r="CL525">
        <v>1</v>
      </c>
      <c r="CM525">
        <v>1</v>
      </c>
      <c r="CN525">
        <v>0</v>
      </c>
      <c r="CO525">
        <v>0</v>
      </c>
      <c r="CP525">
        <v>1</v>
      </c>
      <c r="CQ525">
        <v>1</v>
      </c>
      <c r="CR525">
        <v>0</v>
      </c>
      <c r="CS525">
        <v>0</v>
      </c>
      <c r="CT525">
        <v>1</v>
      </c>
      <c r="CU525">
        <v>0</v>
      </c>
      <c r="CV525">
        <v>0</v>
      </c>
      <c r="CW525">
        <v>0</v>
      </c>
      <c r="CX525">
        <v>0</v>
      </c>
      <c r="CY525">
        <v>1</v>
      </c>
      <c r="CZ525">
        <v>0</v>
      </c>
      <c r="DA525">
        <v>14</v>
      </c>
      <c r="DB525">
        <v>51</v>
      </c>
      <c r="DC525">
        <v>8</v>
      </c>
      <c r="DD525">
        <v>3</v>
      </c>
      <c r="DE525">
        <v>0</v>
      </c>
      <c r="DF525">
        <v>1</v>
      </c>
      <c r="DG525">
        <v>29</v>
      </c>
      <c r="DH525">
        <v>1</v>
      </c>
      <c r="DI525">
        <v>2</v>
      </c>
      <c r="DJ525">
        <v>2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1</v>
      </c>
      <c r="DQ525">
        <v>1</v>
      </c>
      <c r="DR525">
        <v>0</v>
      </c>
      <c r="DS525">
        <v>3</v>
      </c>
      <c r="DT525">
        <v>0</v>
      </c>
      <c r="DU525">
        <v>0</v>
      </c>
      <c r="DV525">
        <v>0</v>
      </c>
      <c r="DW525">
        <v>51</v>
      </c>
      <c r="DX525">
        <v>3</v>
      </c>
      <c r="DY525">
        <v>2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1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3</v>
      </c>
      <c r="ET525">
        <v>20</v>
      </c>
      <c r="EU525">
        <v>10</v>
      </c>
      <c r="EV525">
        <v>1</v>
      </c>
      <c r="EW525">
        <v>2</v>
      </c>
      <c r="EX525">
        <v>0</v>
      </c>
      <c r="EY525">
        <v>0</v>
      </c>
      <c r="EZ525">
        <v>0</v>
      </c>
      <c r="FA525">
        <v>1</v>
      </c>
      <c r="FB525">
        <v>2</v>
      </c>
      <c r="FC525">
        <v>1</v>
      </c>
      <c r="FD525">
        <v>0</v>
      </c>
      <c r="FE525">
        <v>0</v>
      </c>
      <c r="FF525">
        <v>1</v>
      </c>
      <c r="FG525">
        <v>0</v>
      </c>
      <c r="FH525">
        <v>2</v>
      </c>
      <c r="FI525">
        <v>0</v>
      </c>
      <c r="FJ525">
        <v>0</v>
      </c>
      <c r="FK525">
        <v>20</v>
      </c>
      <c r="FL525">
        <v>11</v>
      </c>
      <c r="FM525">
        <v>2</v>
      </c>
      <c r="FN525">
        <v>1</v>
      </c>
      <c r="FO525">
        <v>1</v>
      </c>
      <c r="FP525">
        <v>1</v>
      </c>
      <c r="FQ525">
        <v>0</v>
      </c>
      <c r="FR525">
        <v>0</v>
      </c>
      <c r="FS525">
        <v>1</v>
      </c>
      <c r="FT525">
        <v>1</v>
      </c>
      <c r="FU525">
        <v>0</v>
      </c>
      <c r="FV525">
        <v>1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1</v>
      </c>
      <c r="GC525">
        <v>0</v>
      </c>
      <c r="GD525">
        <v>0</v>
      </c>
      <c r="GE525">
        <v>2</v>
      </c>
      <c r="GF525">
        <v>0</v>
      </c>
      <c r="GG525">
        <v>11</v>
      </c>
      <c r="GH525">
        <v>2</v>
      </c>
      <c r="GI525">
        <v>0</v>
      </c>
      <c r="GJ525">
        <v>1</v>
      </c>
      <c r="GK525">
        <v>0</v>
      </c>
      <c r="GL525">
        <v>0</v>
      </c>
      <c r="GM525">
        <v>0</v>
      </c>
      <c r="GN525">
        <v>0</v>
      </c>
      <c r="GO525">
        <v>0</v>
      </c>
      <c r="GP525" t="s">
        <v>0</v>
      </c>
      <c r="GQ525">
        <v>0</v>
      </c>
      <c r="GR525">
        <v>0</v>
      </c>
      <c r="GS525" t="s">
        <v>0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1</v>
      </c>
    </row>
    <row r="526" spans="1:207">
      <c r="A526" t="s">
        <v>285</v>
      </c>
      <c r="B526" t="s">
        <v>279</v>
      </c>
      <c r="C526" t="str">
        <f>"281801"</f>
        <v>281801</v>
      </c>
      <c r="D526" t="s">
        <v>283</v>
      </c>
      <c r="E526">
        <v>1</v>
      </c>
      <c r="F526">
        <v>1147</v>
      </c>
      <c r="G526">
        <v>880</v>
      </c>
      <c r="H526">
        <v>483</v>
      </c>
      <c r="I526">
        <v>397</v>
      </c>
      <c r="J526">
        <v>1</v>
      </c>
      <c r="K526">
        <v>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397</v>
      </c>
      <c r="T526">
        <v>0</v>
      </c>
      <c r="U526">
        <v>0</v>
      </c>
      <c r="V526">
        <v>397</v>
      </c>
      <c r="W526">
        <v>11</v>
      </c>
      <c r="X526">
        <v>11</v>
      </c>
      <c r="Y526">
        <v>0</v>
      </c>
      <c r="Z526">
        <v>0</v>
      </c>
      <c r="AA526">
        <v>386</v>
      </c>
      <c r="AB526">
        <v>76</v>
      </c>
      <c r="AC526">
        <v>17</v>
      </c>
      <c r="AD526">
        <v>3</v>
      </c>
      <c r="AE526">
        <v>7</v>
      </c>
      <c r="AF526">
        <v>4</v>
      </c>
      <c r="AG526">
        <v>4</v>
      </c>
      <c r="AH526">
        <v>1</v>
      </c>
      <c r="AI526">
        <v>1</v>
      </c>
      <c r="AJ526">
        <v>1</v>
      </c>
      <c r="AK526">
        <v>3</v>
      </c>
      <c r="AL526">
        <v>4</v>
      </c>
      <c r="AM526">
        <v>15</v>
      </c>
      <c r="AN526">
        <v>0</v>
      </c>
      <c r="AO526">
        <v>0</v>
      </c>
      <c r="AP526">
        <v>0</v>
      </c>
      <c r="AQ526">
        <v>6</v>
      </c>
      <c r="AR526">
        <v>0</v>
      </c>
      <c r="AS526">
        <v>0</v>
      </c>
      <c r="AT526">
        <v>2</v>
      </c>
      <c r="AU526">
        <v>8</v>
      </c>
      <c r="AV526">
        <v>0</v>
      </c>
      <c r="AW526">
        <v>76</v>
      </c>
      <c r="AX526">
        <v>112</v>
      </c>
      <c r="AY526">
        <v>8</v>
      </c>
      <c r="AZ526">
        <v>3</v>
      </c>
      <c r="BA526">
        <v>11</v>
      </c>
      <c r="BB526">
        <v>1</v>
      </c>
      <c r="BC526">
        <v>2</v>
      </c>
      <c r="BD526">
        <v>0</v>
      </c>
      <c r="BE526">
        <v>1</v>
      </c>
      <c r="BF526">
        <v>0</v>
      </c>
      <c r="BG526">
        <v>1</v>
      </c>
      <c r="BH526">
        <v>70</v>
      </c>
      <c r="BI526">
        <v>0</v>
      </c>
      <c r="BJ526">
        <v>1</v>
      </c>
      <c r="BK526">
        <v>2</v>
      </c>
      <c r="BL526">
        <v>0</v>
      </c>
      <c r="BM526">
        <v>0</v>
      </c>
      <c r="BN526">
        <v>0</v>
      </c>
      <c r="BO526">
        <v>0</v>
      </c>
      <c r="BP526">
        <v>1</v>
      </c>
      <c r="BQ526">
        <v>4</v>
      </c>
      <c r="BR526">
        <v>7</v>
      </c>
      <c r="BS526">
        <v>112</v>
      </c>
      <c r="BT526">
        <v>9</v>
      </c>
      <c r="BU526">
        <v>8</v>
      </c>
      <c r="BV526">
        <v>0</v>
      </c>
      <c r="BW526">
        <v>0</v>
      </c>
      <c r="BX526">
        <v>0</v>
      </c>
      <c r="BY526">
        <v>0</v>
      </c>
      <c r="BZ526">
        <v>1</v>
      </c>
      <c r="CA526">
        <v>0</v>
      </c>
      <c r="CB526">
        <v>0</v>
      </c>
      <c r="CC526">
        <v>0</v>
      </c>
      <c r="CD526">
        <v>0</v>
      </c>
      <c r="CE526">
        <v>9</v>
      </c>
      <c r="CF526">
        <v>13</v>
      </c>
      <c r="CG526">
        <v>4</v>
      </c>
      <c r="CH526">
        <v>1</v>
      </c>
      <c r="CI526">
        <v>0</v>
      </c>
      <c r="CJ526">
        <v>2</v>
      </c>
      <c r="CK526">
        <v>1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2</v>
      </c>
      <c r="CY526">
        <v>2</v>
      </c>
      <c r="CZ526">
        <v>1</v>
      </c>
      <c r="DA526">
        <v>13</v>
      </c>
      <c r="DB526">
        <v>86</v>
      </c>
      <c r="DC526">
        <v>1</v>
      </c>
      <c r="DD526">
        <v>69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15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1</v>
      </c>
      <c r="DW526">
        <v>86</v>
      </c>
      <c r="DX526">
        <v>42</v>
      </c>
      <c r="DY526">
        <v>36</v>
      </c>
      <c r="DZ526">
        <v>2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1</v>
      </c>
      <c r="EL526">
        <v>0</v>
      </c>
      <c r="EM526">
        <v>2</v>
      </c>
      <c r="EN526">
        <v>0</v>
      </c>
      <c r="EO526">
        <v>0</v>
      </c>
      <c r="EP526">
        <v>1</v>
      </c>
      <c r="EQ526">
        <v>0</v>
      </c>
      <c r="ER526">
        <v>0</v>
      </c>
      <c r="ES526">
        <v>42</v>
      </c>
      <c r="ET526">
        <v>32</v>
      </c>
      <c r="EU526">
        <v>12</v>
      </c>
      <c r="EV526">
        <v>6</v>
      </c>
      <c r="EW526">
        <v>4</v>
      </c>
      <c r="EX526">
        <v>2</v>
      </c>
      <c r="EY526">
        <v>2</v>
      </c>
      <c r="EZ526">
        <v>0</v>
      </c>
      <c r="FA526">
        <v>4</v>
      </c>
      <c r="FB526">
        <v>0</v>
      </c>
      <c r="FC526">
        <v>1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1</v>
      </c>
      <c r="FK526">
        <v>32</v>
      </c>
      <c r="FL526">
        <v>10</v>
      </c>
      <c r="FM526">
        <v>2</v>
      </c>
      <c r="FN526">
        <v>4</v>
      </c>
      <c r="FO526">
        <v>0</v>
      </c>
      <c r="FP526">
        <v>0</v>
      </c>
      <c r="FQ526">
        <v>0</v>
      </c>
      <c r="FR526">
        <v>0</v>
      </c>
      <c r="FS526">
        <v>1</v>
      </c>
      <c r="FT526">
        <v>1</v>
      </c>
      <c r="FU526">
        <v>1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1</v>
      </c>
      <c r="GC526">
        <v>0</v>
      </c>
      <c r="GD526">
        <v>0</v>
      </c>
      <c r="GE526">
        <v>0</v>
      </c>
      <c r="GF526">
        <v>0</v>
      </c>
      <c r="GG526">
        <v>10</v>
      </c>
      <c r="GH526">
        <v>6</v>
      </c>
      <c r="GI526">
        <v>4</v>
      </c>
      <c r="GJ526">
        <v>1</v>
      </c>
      <c r="GK526">
        <v>0</v>
      </c>
      <c r="GL526">
        <v>0</v>
      </c>
      <c r="GM526">
        <v>1</v>
      </c>
      <c r="GN526">
        <v>0</v>
      </c>
      <c r="GO526">
        <v>0</v>
      </c>
      <c r="GP526" t="s">
        <v>0</v>
      </c>
      <c r="GQ526">
        <v>0</v>
      </c>
      <c r="GR526">
        <v>0</v>
      </c>
      <c r="GS526" t="s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6</v>
      </c>
    </row>
    <row r="527" spans="1:207">
      <c r="A527" t="s">
        <v>284</v>
      </c>
      <c r="B527" t="s">
        <v>279</v>
      </c>
      <c r="C527" t="str">
        <f>"281801"</f>
        <v>281801</v>
      </c>
      <c r="D527" t="s">
        <v>283</v>
      </c>
      <c r="E527">
        <v>2</v>
      </c>
      <c r="F527">
        <v>711</v>
      </c>
      <c r="G527">
        <v>560</v>
      </c>
      <c r="H527">
        <v>361</v>
      </c>
      <c r="I527">
        <v>199</v>
      </c>
      <c r="J527">
        <v>1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199</v>
      </c>
      <c r="T527">
        <v>0</v>
      </c>
      <c r="U527">
        <v>0</v>
      </c>
      <c r="V527">
        <v>199</v>
      </c>
      <c r="W527">
        <v>7</v>
      </c>
      <c r="X527">
        <v>5</v>
      </c>
      <c r="Y527">
        <v>2</v>
      </c>
      <c r="Z527">
        <v>0</v>
      </c>
      <c r="AA527">
        <v>192</v>
      </c>
      <c r="AB527">
        <v>53</v>
      </c>
      <c r="AC527">
        <v>6</v>
      </c>
      <c r="AD527">
        <v>2</v>
      </c>
      <c r="AE527">
        <v>3</v>
      </c>
      <c r="AF527">
        <v>3</v>
      </c>
      <c r="AG527">
        <v>4</v>
      </c>
      <c r="AH527">
        <v>0</v>
      </c>
      <c r="AI527">
        <v>4</v>
      </c>
      <c r="AJ527">
        <v>1</v>
      </c>
      <c r="AK527">
        <v>1</v>
      </c>
      <c r="AL527">
        <v>7</v>
      </c>
      <c r="AM527">
        <v>9</v>
      </c>
      <c r="AN527">
        <v>1</v>
      </c>
      <c r="AO527">
        <v>0</v>
      </c>
      <c r="AP527">
        <v>0</v>
      </c>
      <c r="AQ527">
        <v>1</v>
      </c>
      <c r="AR527">
        <v>0</v>
      </c>
      <c r="AS527">
        <v>1</v>
      </c>
      <c r="AT527">
        <v>1</v>
      </c>
      <c r="AU527">
        <v>4</v>
      </c>
      <c r="AV527">
        <v>5</v>
      </c>
      <c r="AW527">
        <v>53</v>
      </c>
      <c r="AX527">
        <v>41</v>
      </c>
      <c r="AY527">
        <v>1</v>
      </c>
      <c r="AZ527">
        <v>0</v>
      </c>
      <c r="BA527">
        <v>8</v>
      </c>
      <c r="BB527">
        <v>0</v>
      </c>
      <c r="BC527">
        <v>3</v>
      </c>
      <c r="BD527">
        <v>0</v>
      </c>
      <c r="BE527">
        <v>0</v>
      </c>
      <c r="BF527">
        <v>0</v>
      </c>
      <c r="BG527">
        <v>1</v>
      </c>
      <c r="BH527">
        <v>26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2</v>
      </c>
      <c r="BS527">
        <v>41</v>
      </c>
      <c r="BT527">
        <v>4</v>
      </c>
      <c r="BU527">
        <v>1</v>
      </c>
      <c r="BV527">
        <v>0</v>
      </c>
      <c r="BW527">
        <v>0</v>
      </c>
      <c r="BX527">
        <v>0</v>
      </c>
      <c r="BY527">
        <v>2</v>
      </c>
      <c r="BZ527">
        <v>0</v>
      </c>
      <c r="CA527">
        <v>1</v>
      </c>
      <c r="CB527">
        <v>0</v>
      </c>
      <c r="CC527">
        <v>0</v>
      </c>
      <c r="CD527">
        <v>0</v>
      </c>
      <c r="CE527">
        <v>4</v>
      </c>
      <c r="CF527">
        <v>6</v>
      </c>
      <c r="CG527">
        <v>2</v>
      </c>
      <c r="CH527">
        <v>0</v>
      </c>
      <c r="CI527">
        <v>0</v>
      </c>
      <c r="CJ527">
        <v>1</v>
      </c>
      <c r="CK527">
        <v>1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1</v>
      </c>
      <c r="CR527">
        <v>0</v>
      </c>
      <c r="CS527">
        <v>0</v>
      </c>
      <c r="CT527">
        <v>0</v>
      </c>
      <c r="CU527">
        <v>1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6</v>
      </c>
      <c r="DB527">
        <v>42</v>
      </c>
      <c r="DC527">
        <v>3</v>
      </c>
      <c r="DD527">
        <v>37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1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1</v>
      </c>
      <c r="DU527">
        <v>0</v>
      </c>
      <c r="DV527">
        <v>0</v>
      </c>
      <c r="DW527">
        <v>42</v>
      </c>
      <c r="DX527">
        <v>20</v>
      </c>
      <c r="DY527">
        <v>16</v>
      </c>
      <c r="DZ527">
        <v>1</v>
      </c>
      <c r="EA527">
        <v>0</v>
      </c>
      <c r="EB527">
        <v>0</v>
      </c>
      <c r="EC527">
        <v>1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1</v>
      </c>
      <c r="EJ527">
        <v>1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20</v>
      </c>
      <c r="ET527">
        <v>21</v>
      </c>
      <c r="EU527">
        <v>5</v>
      </c>
      <c r="EV527">
        <v>5</v>
      </c>
      <c r="EW527">
        <v>1</v>
      </c>
      <c r="EX527">
        <v>1</v>
      </c>
      <c r="EY527">
        <v>0</v>
      </c>
      <c r="EZ527">
        <v>1</v>
      </c>
      <c r="FA527">
        <v>3</v>
      </c>
      <c r="FB527">
        <v>0</v>
      </c>
      <c r="FC527">
        <v>0</v>
      </c>
      <c r="FD527">
        <v>2</v>
      </c>
      <c r="FE527">
        <v>0</v>
      </c>
      <c r="FF527">
        <v>0</v>
      </c>
      <c r="FG527">
        <v>1</v>
      </c>
      <c r="FH527">
        <v>0</v>
      </c>
      <c r="FI527">
        <v>0</v>
      </c>
      <c r="FJ527">
        <v>2</v>
      </c>
      <c r="FK527">
        <v>21</v>
      </c>
      <c r="FL527">
        <v>4</v>
      </c>
      <c r="FM527">
        <v>1</v>
      </c>
      <c r="FN527">
        <v>3</v>
      </c>
      <c r="FO527">
        <v>0</v>
      </c>
      <c r="FP527">
        <v>0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4</v>
      </c>
      <c r="GH527">
        <v>1</v>
      </c>
      <c r="GI527">
        <v>1</v>
      </c>
      <c r="GJ527"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 t="s">
        <v>0</v>
      </c>
      <c r="GQ527">
        <v>0</v>
      </c>
      <c r="GR527">
        <v>0</v>
      </c>
      <c r="GS527" t="s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1</v>
      </c>
    </row>
    <row r="528" spans="1:207">
      <c r="A528" t="s">
        <v>282</v>
      </c>
      <c r="B528" t="s">
        <v>279</v>
      </c>
      <c r="C528" t="str">
        <f>"281801"</f>
        <v>281801</v>
      </c>
      <c r="D528" t="s">
        <v>281</v>
      </c>
      <c r="E528">
        <v>3</v>
      </c>
      <c r="F528">
        <v>541</v>
      </c>
      <c r="G528">
        <v>430</v>
      </c>
      <c r="H528">
        <v>307</v>
      </c>
      <c r="I528">
        <v>123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123</v>
      </c>
      <c r="T528">
        <v>0</v>
      </c>
      <c r="U528">
        <v>0</v>
      </c>
      <c r="V528">
        <v>123</v>
      </c>
      <c r="W528">
        <v>10</v>
      </c>
      <c r="X528">
        <v>9</v>
      </c>
      <c r="Y528">
        <v>1</v>
      </c>
      <c r="Z528">
        <v>0</v>
      </c>
      <c r="AA528">
        <v>113</v>
      </c>
      <c r="AB528">
        <v>19</v>
      </c>
      <c r="AC528">
        <v>7</v>
      </c>
      <c r="AD528">
        <v>0</v>
      </c>
      <c r="AE528">
        <v>1</v>
      </c>
      <c r="AF528">
        <v>2</v>
      </c>
      <c r="AG528">
        <v>0</v>
      </c>
      <c r="AH528">
        <v>1</v>
      </c>
      <c r="AI528">
        <v>1</v>
      </c>
      <c r="AJ528">
        <v>0</v>
      </c>
      <c r="AK528">
        <v>0</v>
      </c>
      <c r="AL528">
        <v>1</v>
      </c>
      <c r="AM528">
        <v>0</v>
      </c>
      <c r="AN528">
        <v>0</v>
      </c>
      <c r="AO528">
        <v>1</v>
      </c>
      <c r="AP528">
        <v>0</v>
      </c>
      <c r="AQ528">
        <v>2</v>
      </c>
      <c r="AR528">
        <v>1</v>
      </c>
      <c r="AS528">
        <v>0</v>
      </c>
      <c r="AT528">
        <v>0</v>
      </c>
      <c r="AU528">
        <v>1</v>
      </c>
      <c r="AV528">
        <v>1</v>
      </c>
      <c r="AW528">
        <v>19</v>
      </c>
      <c r="AX528">
        <v>29</v>
      </c>
      <c r="AY528">
        <v>1</v>
      </c>
      <c r="AZ528">
        <v>5</v>
      </c>
      <c r="BA528">
        <v>2</v>
      </c>
      <c r="BB528">
        <v>0</v>
      </c>
      <c r="BC528">
        <v>1</v>
      </c>
      <c r="BD528">
        <v>0</v>
      </c>
      <c r="BE528">
        <v>0</v>
      </c>
      <c r="BF528">
        <v>0</v>
      </c>
      <c r="BG528">
        <v>0</v>
      </c>
      <c r="BH528">
        <v>15</v>
      </c>
      <c r="BI528">
        <v>2</v>
      </c>
      <c r="BJ528">
        <v>0</v>
      </c>
      <c r="BK528">
        <v>0</v>
      </c>
      <c r="BL528">
        <v>0</v>
      </c>
      <c r="BM528">
        <v>1</v>
      </c>
      <c r="BN528">
        <v>0</v>
      </c>
      <c r="BO528">
        <v>0</v>
      </c>
      <c r="BP528">
        <v>0</v>
      </c>
      <c r="BQ528">
        <v>2</v>
      </c>
      <c r="BR528">
        <v>0</v>
      </c>
      <c r="BS528">
        <v>29</v>
      </c>
      <c r="BT528">
        <v>7</v>
      </c>
      <c r="BU528">
        <v>3</v>
      </c>
      <c r="BV528">
        <v>0</v>
      </c>
      <c r="BW528">
        <v>1</v>
      </c>
      <c r="BX528">
        <v>0</v>
      </c>
      <c r="BY528">
        <v>3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7</v>
      </c>
      <c r="CF528">
        <v>4</v>
      </c>
      <c r="CG528">
        <v>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1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1</v>
      </c>
      <c r="DA528">
        <v>4</v>
      </c>
      <c r="DB528">
        <v>31</v>
      </c>
      <c r="DC528">
        <v>3</v>
      </c>
      <c r="DD528">
        <v>26</v>
      </c>
      <c r="DE528">
        <v>1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1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31</v>
      </c>
      <c r="DX528">
        <v>6</v>
      </c>
      <c r="DY528">
        <v>4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1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1</v>
      </c>
      <c r="EO528">
        <v>0</v>
      </c>
      <c r="EP528">
        <v>0</v>
      </c>
      <c r="EQ528">
        <v>0</v>
      </c>
      <c r="ER528">
        <v>0</v>
      </c>
      <c r="ES528">
        <v>6</v>
      </c>
      <c r="ET528">
        <v>13</v>
      </c>
      <c r="EU528">
        <v>3</v>
      </c>
      <c r="EV528">
        <v>0</v>
      </c>
      <c r="EW528">
        <v>2</v>
      </c>
      <c r="EX528">
        <v>1</v>
      </c>
      <c r="EY528">
        <v>0</v>
      </c>
      <c r="EZ528">
        <v>2</v>
      </c>
      <c r="FA528">
        <v>2</v>
      </c>
      <c r="FB528">
        <v>0</v>
      </c>
      <c r="FC528">
        <v>1</v>
      </c>
      <c r="FD528">
        <v>1</v>
      </c>
      <c r="FE528">
        <v>1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13</v>
      </c>
      <c r="FL528">
        <v>3</v>
      </c>
      <c r="FM528">
        <v>2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1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3</v>
      </c>
      <c r="GH528">
        <v>1</v>
      </c>
      <c r="GI528">
        <v>0</v>
      </c>
      <c r="GJ528">
        <v>0</v>
      </c>
      <c r="GK528">
        <v>0</v>
      </c>
      <c r="GL528">
        <v>0</v>
      </c>
      <c r="GM528">
        <v>0</v>
      </c>
      <c r="GN528">
        <v>0</v>
      </c>
      <c r="GO528">
        <v>0</v>
      </c>
      <c r="GP528" t="s">
        <v>0</v>
      </c>
      <c r="GQ528">
        <v>0</v>
      </c>
      <c r="GR528">
        <v>0</v>
      </c>
      <c r="GS528" t="s">
        <v>0</v>
      </c>
      <c r="GT528">
        <v>1</v>
      </c>
      <c r="GU528">
        <v>0</v>
      </c>
      <c r="GV528">
        <v>0</v>
      </c>
      <c r="GW528">
        <v>0</v>
      </c>
      <c r="GX528">
        <v>0</v>
      </c>
      <c r="GY528">
        <v>1</v>
      </c>
    </row>
    <row r="529" spans="1:207">
      <c r="A529" t="s">
        <v>280</v>
      </c>
      <c r="B529" t="s">
        <v>279</v>
      </c>
      <c r="C529" t="str">
        <f>"281801"</f>
        <v>281801</v>
      </c>
      <c r="D529" t="s">
        <v>278</v>
      </c>
      <c r="E529">
        <v>4</v>
      </c>
      <c r="F529">
        <v>825</v>
      </c>
      <c r="G529">
        <v>640</v>
      </c>
      <c r="H529">
        <v>433</v>
      </c>
      <c r="I529">
        <v>207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207</v>
      </c>
      <c r="T529">
        <v>0</v>
      </c>
      <c r="U529">
        <v>0</v>
      </c>
      <c r="V529">
        <v>207</v>
      </c>
      <c r="W529">
        <v>12</v>
      </c>
      <c r="X529">
        <v>8</v>
      </c>
      <c r="Y529">
        <v>4</v>
      </c>
      <c r="Z529">
        <v>0</v>
      </c>
      <c r="AA529">
        <v>195</v>
      </c>
      <c r="AB529">
        <v>60</v>
      </c>
      <c r="AC529">
        <v>14</v>
      </c>
      <c r="AD529">
        <v>1</v>
      </c>
      <c r="AE529">
        <v>7</v>
      </c>
      <c r="AF529">
        <v>1</v>
      </c>
      <c r="AG529">
        <v>4</v>
      </c>
      <c r="AH529">
        <v>0</v>
      </c>
      <c r="AI529">
        <v>1</v>
      </c>
      <c r="AJ529">
        <v>1</v>
      </c>
      <c r="AK529">
        <v>2</v>
      </c>
      <c r="AL529">
        <v>3</v>
      </c>
      <c r="AM529">
        <v>9</v>
      </c>
      <c r="AN529">
        <v>4</v>
      </c>
      <c r="AO529">
        <v>0</v>
      </c>
      <c r="AP529">
        <v>1</v>
      </c>
      <c r="AQ529">
        <v>6</v>
      </c>
      <c r="AR529">
        <v>0</v>
      </c>
      <c r="AS529">
        <v>0</v>
      </c>
      <c r="AT529">
        <v>1</v>
      </c>
      <c r="AU529">
        <v>3</v>
      </c>
      <c r="AV529">
        <v>2</v>
      </c>
      <c r="AW529">
        <v>60</v>
      </c>
      <c r="AX529">
        <v>49</v>
      </c>
      <c r="AY529">
        <v>5</v>
      </c>
      <c r="AZ529">
        <v>1</v>
      </c>
      <c r="BA529">
        <v>3</v>
      </c>
      <c r="BB529">
        <v>1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38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49</v>
      </c>
      <c r="BT529">
        <v>6</v>
      </c>
      <c r="BU529">
        <v>1</v>
      </c>
      <c r="BV529">
        <v>2</v>
      </c>
      <c r="BW529">
        <v>0</v>
      </c>
      <c r="BX529">
        <v>0</v>
      </c>
      <c r="BY529">
        <v>0</v>
      </c>
      <c r="BZ529">
        <v>1</v>
      </c>
      <c r="CA529">
        <v>0</v>
      </c>
      <c r="CB529">
        <v>1</v>
      </c>
      <c r="CC529">
        <v>1</v>
      </c>
      <c r="CD529">
        <v>0</v>
      </c>
      <c r="CE529">
        <v>6</v>
      </c>
      <c r="CF529">
        <v>10</v>
      </c>
      <c r="CG529">
        <v>1</v>
      </c>
      <c r="CH529">
        <v>1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5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2</v>
      </c>
      <c r="CW529">
        <v>0</v>
      </c>
      <c r="CX529">
        <v>0</v>
      </c>
      <c r="CY529">
        <v>0</v>
      </c>
      <c r="CZ529">
        <v>1</v>
      </c>
      <c r="DA529">
        <v>10</v>
      </c>
      <c r="DB529">
        <v>42</v>
      </c>
      <c r="DC529">
        <v>3</v>
      </c>
      <c r="DD529">
        <v>39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42</v>
      </c>
      <c r="DX529">
        <v>12</v>
      </c>
      <c r="DY529">
        <v>5</v>
      </c>
      <c r="DZ529">
        <v>2</v>
      </c>
      <c r="EA529">
        <v>1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1</v>
      </c>
      <c r="EH529">
        <v>0</v>
      </c>
      <c r="EI529">
        <v>0</v>
      </c>
      <c r="EJ529">
        <v>0</v>
      </c>
      <c r="EK529">
        <v>0</v>
      </c>
      <c r="EL529">
        <v>1</v>
      </c>
      <c r="EM529">
        <v>0</v>
      </c>
      <c r="EN529">
        <v>1</v>
      </c>
      <c r="EO529">
        <v>0</v>
      </c>
      <c r="EP529">
        <v>1</v>
      </c>
      <c r="EQ529">
        <v>0</v>
      </c>
      <c r="ER529">
        <v>0</v>
      </c>
      <c r="ES529">
        <v>12</v>
      </c>
      <c r="ET529">
        <v>16</v>
      </c>
      <c r="EU529">
        <v>3</v>
      </c>
      <c r="EV529">
        <v>2</v>
      </c>
      <c r="EW529">
        <v>2</v>
      </c>
      <c r="EX529">
        <v>3</v>
      </c>
      <c r="EY529">
        <v>1</v>
      </c>
      <c r="EZ529">
        <v>0</v>
      </c>
      <c r="FA529">
        <v>2</v>
      </c>
      <c r="FB529">
        <v>0</v>
      </c>
      <c r="FC529">
        <v>0</v>
      </c>
      <c r="FD529">
        <v>1</v>
      </c>
      <c r="FE529">
        <v>1</v>
      </c>
      <c r="FF529">
        <v>0</v>
      </c>
      <c r="FG529">
        <v>0</v>
      </c>
      <c r="FH529">
        <v>0</v>
      </c>
      <c r="FI529">
        <v>1</v>
      </c>
      <c r="FJ529">
        <v>0</v>
      </c>
      <c r="FK529">
        <v>16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0</v>
      </c>
      <c r="GN529">
        <v>0</v>
      </c>
      <c r="GO529">
        <v>0</v>
      </c>
      <c r="GP529" t="s">
        <v>0</v>
      </c>
      <c r="GQ529">
        <v>0</v>
      </c>
      <c r="GR529">
        <v>0</v>
      </c>
      <c r="GS529" t="s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</row>
    <row r="530" spans="1:207">
      <c r="A530" t="s">
        <v>277</v>
      </c>
      <c r="B530" t="s">
        <v>272</v>
      </c>
      <c r="C530" t="str">
        <f>"281802"</f>
        <v>281802</v>
      </c>
      <c r="D530" t="s">
        <v>276</v>
      </c>
      <c r="E530">
        <v>1</v>
      </c>
      <c r="F530">
        <v>1020</v>
      </c>
      <c r="G530">
        <v>790</v>
      </c>
      <c r="H530">
        <v>462</v>
      </c>
      <c r="I530">
        <v>328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328</v>
      </c>
      <c r="T530">
        <v>0</v>
      </c>
      <c r="U530">
        <v>0</v>
      </c>
      <c r="V530">
        <v>328</v>
      </c>
      <c r="W530">
        <v>23</v>
      </c>
      <c r="X530">
        <v>17</v>
      </c>
      <c r="Y530">
        <v>6</v>
      </c>
      <c r="Z530">
        <v>0</v>
      </c>
      <c r="AA530">
        <v>305</v>
      </c>
      <c r="AB530">
        <v>100</v>
      </c>
      <c r="AC530">
        <v>14</v>
      </c>
      <c r="AD530">
        <v>0</v>
      </c>
      <c r="AE530">
        <v>0</v>
      </c>
      <c r="AF530">
        <v>2</v>
      </c>
      <c r="AG530">
        <v>2</v>
      </c>
      <c r="AH530">
        <v>4</v>
      </c>
      <c r="AI530">
        <v>4</v>
      </c>
      <c r="AJ530">
        <v>0</v>
      </c>
      <c r="AK530">
        <v>0</v>
      </c>
      <c r="AL530">
        <v>20</v>
      </c>
      <c r="AM530">
        <v>22</v>
      </c>
      <c r="AN530">
        <v>12</v>
      </c>
      <c r="AO530">
        <v>0</v>
      </c>
      <c r="AP530">
        <v>0</v>
      </c>
      <c r="AQ530">
        <v>3</v>
      </c>
      <c r="AR530">
        <v>2</v>
      </c>
      <c r="AS530">
        <v>0</v>
      </c>
      <c r="AT530">
        <v>11</v>
      </c>
      <c r="AU530">
        <v>0</v>
      </c>
      <c r="AV530">
        <v>4</v>
      </c>
      <c r="AW530">
        <v>100</v>
      </c>
      <c r="AX530">
        <v>71</v>
      </c>
      <c r="AY530">
        <v>10</v>
      </c>
      <c r="AZ530">
        <v>0</v>
      </c>
      <c r="BA530">
        <v>2</v>
      </c>
      <c r="BB530">
        <v>0</v>
      </c>
      <c r="BC530">
        <v>3</v>
      </c>
      <c r="BD530">
        <v>0</v>
      </c>
      <c r="BE530">
        <v>0</v>
      </c>
      <c r="BF530">
        <v>0</v>
      </c>
      <c r="BG530">
        <v>1</v>
      </c>
      <c r="BH530">
        <v>48</v>
      </c>
      <c r="BI530">
        <v>1</v>
      </c>
      <c r="BJ530">
        <v>2</v>
      </c>
      <c r="BK530">
        <v>0</v>
      </c>
      <c r="BL530">
        <v>1</v>
      </c>
      <c r="BM530">
        <v>1</v>
      </c>
      <c r="BN530">
        <v>0</v>
      </c>
      <c r="BO530">
        <v>0</v>
      </c>
      <c r="BP530">
        <v>0</v>
      </c>
      <c r="BQ530">
        <v>1</v>
      </c>
      <c r="BR530">
        <v>1</v>
      </c>
      <c r="BS530">
        <v>71</v>
      </c>
      <c r="BT530">
        <v>12</v>
      </c>
      <c r="BU530">
        <v>7</v>
      </c>
      <c r="BV530">
        <v>0</v>
      </c>
      <c r="BW530">
        <v>0</v>
      </c>
      <c r="BX530">
        <v>0</v>
      </c>
      <c r="BY530">
        <v>0</v>
      </c>
      <c r="BZ530">
        <v>1</v>
      </c>
      <c r="CA530">
        <v>1</v>
      </c>
      <c r="CB530">
        <v>0</v>
      </c>
      <c r="CC530">
        <v>1</v>
      </c>
      <c r="CD530">
        <v>2</v>
      </c>
      <c r="CE530">
        <v>12</v>
      </c>
      <c r="CF530">
        <v>11</v>
      </c>
      <c r="CG530">
        <v>4</v>
      </c>
      <c r="CH530">
        <v>1</v>
      </c>
      <c r="CI530">
        <v>0</v>
      </c>
      <c r="CJ530">
        <v>0</v>
      </c>
      <c r="CK530">
        <v>1</v>
      </c>
      <c r="CL530">
        <v>2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1</v>
      </c>
      <c r="CU530">
        <v>0</v>
      </c>
      <c r="CV530">
        <v>1</v>
      </c>
      <c r="CW530">
        <v>1</v>
      </c>
      <c r="CX530">
        <v>0</v>
      </c>
      <c r="CY530">
        <v>0</v>
      </c>
      <c r="CZ530">
        <v>0</v>
      </c>
      <c r="DA530">
        <v>11</v>
      </c>
      <c r="DB530">
        <v>56</v>
      </c>
      <c r="DC530">
        <v>0</v>
      </c>
      <c r="DD530">
        <v>53</v>
      </c>
      <c r="DE530">
        <v>1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1</v>
      </c>
      <c r="DP530">
        <v>1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56</v>
      </c>
      <c r="DX530">
        <v>35</v>
      </c>
      <c r="DY530">
        <v>29</v>
      </c>
      <c r="DZ530">
        <v>1</v>
      </c>
      <c r="EA530">
        <v>1</v>
      </c>
      <c r="EB530">
        <v>1</v>
      </c>
      <c r="EC530">
        <v>0</v>
      </c>
      <c r="ED530">
        <v>0</v>
      </c>
      <c r="EE530">
        <v>0</v>
      </c>
      <c r="EF530">
        <v>1</v>
      </c>
      <c r="EG530">
        <v>0</v>
      </c>
      <c r="EH530">
        <v>0</v>
      </c>
      <c r="EI530">
        <v>1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1</v>
      </c>
      <c r="ER530">
        <v>0</v>
      </c>
      <c r="ES530">
        <v>35</v>
      </c>
      <c r="ET530">
        <v>15</v>
      </c>
      <c r="EU530">
        <v>6</v>
      </c>
      <c r="EV530">
        <v>0</v>
      </c>
      <c r="EW530">
        <v>0</v>
      </c>
      <c r="EX530">
        <v>2</v>
      </c>
      <c r="EY530">
        <v>0</v>
      </c>
      <c r="EZ530">
        <v>2</v>
      </c>
      <c r="FA530">
        <v>1</v>
      </c>
      <c r="FB530">
        <v>0</v>
      </c>
      <c r="FC530">
        <v>1</v>
      </c>
      <c r="FD530">
        <v>2</v>
      </c>
      <c r="FE530">
        <v>1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15</v>
      </c>
      <c r="FL530">
        <v>4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2</v>
      </c>
      <c r="GE530">
        <v>2</v>
      </c>
      <c r="GF530">
        <v>0</v>
      </c>
      <c r="GG530">
        <v>4</v>
      </c>
      <c r="GH530">
        <v>1</v>
      </c>
      <c r="GI530">
        <v>0</v>
      </c>
      <c r="GJ530">
        <v>0</v>
      </c>
      <c r="GK530">
        <v>0</v>
      </c>
      <c r="GL530">
        <v>0</v>
      </c>
      <c r="GM530">
        <v>0</v>
      </c>
      <c r="GN530">
        <v>0</v>
      </c>
      <c r="GO530">
        <v>0</v>
      </c>
      <c r="GP530" t="s">
        <v>0</v>
      </c>
      <c r="GQ530">
        <v>0</v>
      </c>
      <c r="GR530">
        <v>0</v>
      </c>
      <c r="GS530" t="s">
        <v>0</v>
      </c>
      <c r="GT530">
        <v>0</v>
      </c>
      <c r="GU530">
        <v>0</v>
      </c>
      <c r="GV530">
        <v>0</v>
      </c>
      <c r="GW530">
        <v>1</v>
      </c>
      <c r="GX530">
        <v>0</v>
      </c>
      <c r="GY530">
        <v>1</v>
      </c>
    </row>
    <row r="531" spans="1:207">
      <c r="A531" t="s">
        <v>275</v>
      </c>
      <c r="B531" t="s">
        <v>272</v>
      </c>
      <c r="C531" t="str">
        <f>"281802"</f>
        <v>281802</v>
      </c>
      <c r="D531" t="s">
        <v>274</v>
      </c>
      <c r="E531">
        <v>2</v>
      </c>
      <c r="F531">
        <v>446</v>
      </c>
      <c r="G531">
        <v>350</v>
      </c>
      <c r="H531">
        <v>209</v>
      </c>
      <c r="I531">
        <v>141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141</v>
      </c>
      <c r="T531">
        <v>0</v>
      </c>
      <c r="U531">
        <v>0</v>
      </c>
      <c r="V531">
        <v>141</v>
      </c>
      <c r="W531">
        <v>5</v>
      </c>
      <c r="X531">
        <v>3</v>
      </c>
      <c r="Y531">
        <v>2</v>
      </c>
      <c r="Z531">
        <v>0</v>
      </c>
      <c r="AA531">
        <v>136</v>
      </c>
      <c r="AB531">
        <v>72</v>
      </c>
      <c r="AC531">
        <v>7</v>
      </c>
      <c r="AD531">
        <v>0</v>
      </c>
      <c r="AE531">
        <v>17</v>
      </c>
      <c r="AF531">
        <v>3</v>
      </c>
      <c r="AG531">
        <v>0</v>
      </c>
      <c r="AH531">
        <v>1</v>
      </c>
      <c r="AI531">
        <v>5</v>
      </c>
      <c r="AJ531">
        <v>0</v>
      </c>
      <c r="AK531">
        <v>0</v>
      </c>
      <c r="AL531">
        <v>9</v>
      </c>
      <c r="AM531">
        <v>18</v>
      </c>
      <c r="AN531">
        <v>0</v>
      </c>
      <c r="AO531">
        <v>0</v>
      </c>
      <c r="AP531">
        <v>0</v>
      </c>
      <c r="AQ531">
        <v>4</v>
      </c>
      <c r="AR531">
        <v>0</v>
      </c>
      <c r="AS531">
        <v>1</v>
      </c>
      <c r="AT531">
        <v>6</v>
      </c>
      <c r="AU531">
        <v>1</v>
      </c>
      <c r="AV531">
        <v>0</v>
      </c>
      <c r="AW531">
        <v>72</v>
      </c>
      <c r="AX531">
        <v>15</v>
      </c>
      <c r="AY531">
        <v>4</v>
      </c>
      <c r="AZ531">
        <v>2</v>
      </c>
      <c r="BA531">
        <v>0</v>
      </c>
      <c r="BB531">
        <v>0</v>
      </c>
      <c r="BC531">
        <v>2</v>
      </c>
      <c r="BD531">
        <v>0</v>
      </c>
      <c r="BE531">
        <v>0</v>
      </c>
      <c r="BF531">
        <v>0</v>
      </c>
      <c r="BG531">
        <v>0</v>
      </c>
      <c r="BH531">
        <v>7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15</v>
      </c>
      <c r="BT531">
        <v>7</v>
      </c>
      <c r="BU531">
        <v>3</v>
      </c>
      <c r="BV531">
        <v>1</v>
      </c>
      <c r="BW531">
        <v>2</v>
      </c>
      <c r="BX531">
        <v>0</v>
      </c>
      <c r="BY531">
        <v>1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7</v>
      </c>
      <c r="CF531">
        <v>2</v>
      </c>
      <c r="CG531">
        <v>1</v>
      </c>
      <c r="CH531">
        <v>0</v>
      </c>
      <c r="CI531">
        <v>0</v>
      </c>
      <c r="CJ531">
        <v>0</v>
      </c>
      <c r="CK531">
        <v>0</v>
      </c>
      <c r="CL531">
        <v>1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2</v>
      </c>
      <c r="DB531">
        <v>18</v>
      </c>
      <c r="DC531">
        <v>0</v>
      </c>
      <c r="DD531">
        <v>16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2</v>
      </c>
      <c r="DW531">
        <v>18</v>
      </c>
      <c r="DX531">
        <v>5</v>
      </c>
      <c r="DY531">
        <v>4</v>
      </c>
      <c r="DZ531">
        <v>0</v>
      </c>
      <c r="EA531">
        <v>0</v>
      </c>
      <c r="EB531">
        <v>0</v>
      </c>
      <c r="EC531">
        <v>0</v>
      </c>
      <c r="ED531">
        <v>1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5</v>
      </c>
      <c r="ET531">
        <v>17</v>
      </c>
      <c r="EU531">
        <v>5</v>
      </c>
      <c r="EV531">
        <v>2</v>
      </c>
      <c r="EW531">
        <v>1</v>
      </c>
      <c r="EX531">
        <v>1</v>
      </c>
      <c r="EY531">
        <v>0</v>
      </c>
      <c r="EZ531">
        <v>4</v>
      </c>
      <c r="FA531">
        <v>2</v>
      </c>
      <c r="FB531">
        <v>1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1</v>
      </c>
      <c r="FJ531">
        <v>0</v>
      </c>
      <c r="FK531">
        <v>17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0</v>
      </c>
      <c r="GN531">
        <v>0</v>
      </c>
      <c r="GO531">
        <v>0</v>
      </c>
      <c r="GP531" t="s">
        <v>0</v>
      </c>
      <c r="GQ531">
        <v>0</v>
      </c>
      <c r="GR531">
        <v>0</v>
      </c>
      <c r="GS531" t="s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</row>
    <row r="532" spans="1:207">
      <c r="A532" t="s">
        <v>273</v>
      </c>
      <c r="B532" t="s">
        <v>272</v>
      </c>
      <c r="C532" t="str">
        <f>"281802"</f>
        <v>281802</v>
      </c>
      <c r="D532" t="s">
        <v>271</v>
      </c>
      <c r="E532">
        <v>3</v>
      </c>
      <c r="F532">
        <v>979</v>
      </c>
      <c r="G532">
        <v>750</v>
      </c>
      <c r="H532">
        <v>480</v>
      </c>
      <c r="I532">
        <v>270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270</v>
      </c>
      <c r="T532">
        <v>0</v>
      </c>
      <c r="U532">
        <v>0</v>
      </c>
      <c r="V532">
        <v>270</v>
      </c>
      <c r="W532">
        <v>10</v>
      </c>
      <c r="X532">
        <v>8</v>
      </c>
      <c r="Y532">
        <v>2</v>
      </c>
      <c r="Z532">
        <v>0</v>
      </c>
      <c r="AA532">
        <v>260</v>
      </c>
      <c r="AB532">
        <v>102</v>
      </c>
      <c r="AC532">
        <v>12</v>
      </c>
      <c r="AD532">
        <v>3</v>
      </c>
      <c r="AE532">
        <v>9</v>
      </c>
      <c r="AF532">
        <v>6</v>
      </c>
      <c r="AG532">
        <v>1</v>
      </c>
      <c r="AH532">
        <v>3</v>
      </c>
      <c r="AI532">
        <v>5</v>
      </c>
      <c r="AJ532">
        <v>0</v>
      </c>
      <c r="AK532">
        <v>5</v>
      </c>
      <c r="AL532">
        <v>18</v>
      </c>
      <c r="AM532">
        <v>22</v>
      </c>
      <c r="AN532">
        <v>0</v>
      </c>
      <c r="AO532">
        <v>0</v>
      </c>
      <c r="AP532">
        <v>0</v>
      </c>
      <c r="AQ532">
        <v>1</v>
      </c>
      <c r="AR532">
        <v>5</v>
      </c>
      <c r="AS532">
        <v>0</v>
      </c>
      <c r="AT532">
        <v>11</v>
      </c>
      <c r="AU532">
        <v>1</v>
      </c>
      <c r="AV532">
        <v>0</v>
      </c>
      <c r="AW532">
        <v>102</v>
      </c>
      <c r="AX532">
        <v>61</v>
      </c>
      <c r="AY532">
        <v>7</v>
      </c>
      <c r="AZ532">
        <v>7</v>
      </c>
      <c r="BA532">
        <v>2</v>
      </c>
      <c r="BB532">
        <v>2</v>
      </c>
      <c r="BC532">
        <v>2</v>
      </c>
      <c r="BD532">
        <v>1</v>
      </c>
      <c r="BE532">
        <v>0</v>
      </c>
      <c r="BF532">
        <v>1</v>
      </c>
      <c r="BG532">
        <v>2</v>
      </c>
      <c r="BH532">
        <v>33</v>
      </c>
      <c r="BI532">
        <v>0</v>
      </c>
      <c r="BJ532">
        <v>3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1</v>
      </c>
      <c r="BR532">
        <v>0</v>
      </c>
      <c r="BS532">
        <v>61</v>
      </c>
      <c r="BT532">
        <v>8</v>
      </c>
      <c r="BU532">
        <v>5</v>
      </c>
      <c r="BV532">
        <v>1</v>
      </c>
      <c r="BW532">
        <v>0</v>
      </c>
      <c r="BX532">
        <v>1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1</v>
      </c>
      <c r="CE532">
        <v>8</v>
      </c>
      <c r="CF532">
        <v>6</v>
      </c>
      <c r="CG532">
        <v>2</v>
      </c>
      <c r="CH532">
        <v>0</v>
      </c>
      <c r="CI532">
        <v>0</v>
      </c>
      <c r="CJ532">
        <v>0</v>
      </c>
      <c r="CK532">
        <v>2</v>
      </c>
      <c r="CL532">
        <v>0</v>
      </c>
      <c r="CM532">
        <v>0</v>
      </c>
      <c r="CN532">
        <v>0</v>
      </c>
      <c r="CO532">
        <v>0</v>
      </c>
      <c r="CP532">
        <v>1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1</v>
      </c>
      <c r="CY532">
        <v>0</v>
      </c>
      <c r="CZ532">
        <v>0</v>
      </c>
      <c r="DA532">
        <v>6</v>
      </c>
      <c r="DB532">
        <v>30</v>
      </c>
      <c r="DC532">
        <v>2</v>
      </c>
      <c r="DD532">
        <v>25</v>
      </c>
      <c r="DE532">
        <v>0</v>
      </c>
      <c r="DF532">
        <v>1</v>
      </c>
      <c r="DG532">
        <v>0</v>
      </c>
      <c r="DH532">
        <v>2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30</v>
      </c>
      <c r="DX532">
        <v>10</v>
      </c>
      <c r="DY532">
        <v>6</v>
      </c>
      <c r="DZ532">
        <v>1</v>
      </c>
      <c r="EA532">
        <v>0</v>
      </c>
      <c r="EB532">
        <v>2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1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10</v>
      </c>
      <c r="ET532">
        <v>34</v>
      </c>
      <c r="EU532">
        <v>11</v>
      </c>
      <c r="EV532">
        <v>3</v>
      </c>
      <c r="EW532">
        <v>5</v>
      </c>
      <c r="EX532">
        <v>3</v>
      </c>
      <c r="EY532">
        <v>0</v>
      </c>
      <c r="EZ532">
        <v>1</v>
      </c>
      <c r="FA532">
        <v>4</v>
      </c>
      <c r="FB532">
        <v>0</v>
      </c>
      <c r="FC532">
        <v>1</v>
      </c>
      <c r="FD532">
        <v>2</v>
      </c>
      <c r="FE532">
        <v>0</v>
      </c>
      <c r="FF532">
        <v>0</v>
      </c>
      <c r="FG532">
        <v>2</v>
      </c>
      <c r="FH532">
        <v>0</v>
      </c>
      <c r="FI532">
        <v>0</v>
      </c>
      <c r="FJ532">
        <v>2</v>
      </c>
      <c r="FK532">
        <v>34</v>
      </c>
      <c r="FL532">
        <v>8</v>
      </c>
      <c r="FM532">
        <v>3</v>
      </c>
      <c r="FN532">
        <v>3</v>
      </c>
      <c r="FO532">
        <v>0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1</v>
      </c>
      <c r="GB532">
        <v>0</v>
      </c>
      <c r="GC532">
        <v>0</v>
      </c>
      <c r="GD532">
        <v>0</v>
      </c>
      <c r="GE532">
        <v>0</v>
      </c>
      <c r="GF532">
        <v>1</v>
      </c>
      <c r="GG532">
        <v>8</v>
      </c>
      <c r="GH532">
        <v>1</v>
      </c>
      <c r="GI532">
        <v>0</v>
      </c>
      <c r="GJ532">
        <v>0</v>
      </c>
      <c r="GK532">
        <v>0</v>
      </c>
      <c r="GL532">
        <v>0</v>
      </c>
      <c r="GM532">
        <v>1</v>
      </c>
      <c r="GN532">
        <v>0</v>
      </c>
      <c r="GO532">
        <v>0</v>
      </c>
      <c r="GP532" t="s">
        <v>0</v>
      </c>
      <c r="GQ532">
        <v>0</v>
      </c>
      <c r="GR532">
        <v>0</v>
      </c>
      <c r="GS532" t="s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1</v>
      </c>
    </row>
    <row r="533" spans="1:207">
      <c r="A533" t="s">
        <v>270</v>
      </c>
      <c r="B533" t="s">
        <v>239</v>
      </c>
      <c r="C533" t="str">
        <f>"281803"</f>
        <v>281803</v>
      </c>
      <c r="D533" t="s">
        <v>269</v>
      </c>
      <c r="E533">
        <v>1</v>
      </c>
      <c r="F533">
        <v>771</v>
      </c>
      <c r="G533">
        <v>590</v>
      </c>
      <c r="H533">
        <v>397</v>
      </c>
      <c r="I533">
        <v>193</v>
      </c>
      <c r="J533">
        <v>0</v>
      </c>
      <c r="K533">
        <v>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193</v>
      </c>
      <c r="T533">
        <v>0</v>
      </c>
      <c r="U533">
        <v>0</v>
      </c>
      <c r="V533">
        <v>193</v>
      </c>
      <c r="W533">
        <v>11</v>
      </c>
      <c r="X533">
        <v>7</v>
      </c>
      <c r="Y533">
        <v>4</v>
      </c>
      <c r="Z533">
        <v>0</v>
      </c>
      <c r="AA533">
        <v>182</v>
      </c>
      <c r="AB533">
        <v>46</v>
      </c>
      <c r="AC533">
        <v>8</v>
      </c>
      <c r="AD533">
        <v>3</v>
      </c>
      <c r="AE533">
        <v>4</v>
      </c>
      <c r="AF533">
        <v>3</v>
      </c>
      <c r="AG533">
        <v>6</v>
      </c>
      <c r="AH533">
        <v>0</v>
      </c>
      <c r="AI533">
        <v>1</v>
      </c>
      <c r="AJ533">
        <v>1</v>
      </c>
      <c r="AK533">
        <v>3</v>
      </c>
      <c r="AL533">
        <v>4</v>
      </c>
      <c r="AM533">
        <v>5</v>
      </c>
      <c r="AN533">
        <v>0</v>
      </c>
      <c r="AO533">
        <v>0</v>
      </c>
      <c r="AP533">
        <v>0</v>
      </c>
      <c r="AQ533">
        <v>4</v>
      </c>
      <c r="AR533">
        <v>2</v>
      </c>
      <c r="AS533">
        <v>0</v>
      </c>
      <c r="AT533">
        <v>2</v>
      </c>
      <c r="AU533">
        <v>0</v>
      </c>
      <c r="AV533">
        <v>0</v>
      </c>
      <c r="AW533">
        <v>46</v>
      </c>
      <c r="AX533">
        <v>58</v>
      </c>
      <c r="AY533">
        <v>5</v>
      </c>
      <c r="AZ533">
        <v>2</v>
      </c>
      <c r="BA533">
        <v>4</v>
      </c>
      <c r="BB533">
        <v>1</v>
      </c>
      <c r="BC533">
        <v>0</v>
      </c>
      <c r="BD533">
        <v>0</v>
      </c>
      <c r="BE533">
        <v>1</v>
      </c>
      <c r="BF533">
        <v>0</v>
      </c>
      <c r="BG533">
        <v>0</v>
      </c>
      <c r="BH533">
        <v>42</v>
      </c>
      <c r="BI533">
        <v>1</v>
      </c>
      <c r="BJ533">
        <v>1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</v>
      </c>
      <c r="BR533">
        <v>0</v>
      </c>
      <c r="BS533">
        <v>58</v>
      </c>
      <c r="BT533">
        <v>2</v>
      </c>
      <c r="BU533">
        <v>0</v>
      </c>
      <c r="BV533">
        <v>1</v>
      </c>
      <c r="BW533">
        <v>1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2</v>
      </c>
      <c r="CF533">
        <v>2</v>
      </c>
      <c r="CG533">
        <v>1</v>
      </c>
      <c r="CH533">
        <v>0</v>
      </c>
      <c r="CI533">
        <v>1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2</v>
      </c>
      <c r="DB533">
        <v>40</v>
      </c>
      <c r="DC533">
        <v>0</v>
      </c>
      <c r="DD533">
        <v>38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2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40</v>
      </c>
      <c r="DX533">
        <v>10</v>
      </c>
      <c r="DY533">
        <v>6</v>
      </c>
      <c r="DZ533">
        <v>1</v>
      </c>
      <c r="EA533">
        <v>1</v>
      </c>
      <c r="EB533">
        <v>0</v>
      </c>
      <c r="EC533">
        <v>0</v>
      </c>
      <c r="ED533">
        <v>0</v>
      </c>
      <c r="EE533">
        <v>1</v>
      </c>
      <c r="EF533">
        <v>0</v>
      </c>
      <c r="EG533">
        <v>0</v>
      </c>
      <c r="EH533">
        <v>0</v>
      </c>
      <c r="EI533">
        <v>0</v>
      </c>
      <c r="EJ533">
        <v>1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10</v>
      </c>
      <c r="ET533">
        <v>15</v>
      </c>
      <c r="EU533">
        <v>6</v>
      </c>
      <c r="EV533">
        <v>1</v>
      </c>
      <c r="EW533">
        <v>0</v>
      </c>
      <c r="EX533">
        <v>3</v>
      </c>
      <c r="EY533">
        <v>0</v>
      </c>
      <c r="EZ533">
        <v>1</v>
      </c>
      <c r="FA533">
        <v>1</v>
      </c>
      <c r="FB533">
        <v>0</v>
      </c>
      <c r="FC533">
        <v>0</v>
      </c>
      <c r="FD533">
        <v>1</v>
      </c>
      <c r="FE533">
        <v>0</v>
      </c>
      <c r="FF533">
        <v>1</v>
      </c>
      <c r="FG533">
        <v>0</v>
      </c>
      <c r="FH533">
        <v>0</v>
      </c>
      <c r="FI533">
        <v>0</v>
      </c>
      <c r="FJ533">
        <v>1</v>
      </c>
      <c r="FK533">
        <v>15</v>
      </c>
      <c r="FL533">
        <v>9</v>
      </c>
      <c r="FM533">
        <v>4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0</v>
      </c>
      <c r="FT533">
        <v>0</v>
      </c>
      <c r="FU533">
        <v>0</v>
      </c>
      <c r="FV533">
        <v>1</v>
      </c>
      <c r="FW533">
        <v>0</v>
      </c>
      <c r="FX533">
        <v>0</v>
      </c>
      <c r="FY533">
        <v>0</v>
      </c>
      <c r="FZ533">
        <v>0</v>
      </c>
      <c r="GA533">
        <v>2</v>
      </c>
      <c r="GB533">
        <v>1</v>
      </c>
      <c r="GC533">
        <v>0</v>
      </c>
      <c r="GD533">
        <v>0</v>
      </c>
      <c r="GE533">
        <v>0</v>
      </c>
      <c r="GF533">
        <v>1</v>
      </c>
      <c r="GG533">
        <v>9</v>
      </c>
      <c r="GH533">
        <v>0</v>
      </c>
      <c r="GI533">
        <v>0</v>
      </c>
      <c r="GJ533">
        <v>0</v>
      </c>
      <c r="GK533">
        <v>0</v>
      </c>
      <c r="GL533">
        <v>0</v>
      </c>
      <c r="GM533">
        <v>0</v>
      </c>
      <c r="GN533">
        <v>0</v>
      </c>
      <c r="GO533">
        <v>0</v>
      </c>
      <c r="GP533" t="s">
        <v>0</v>
      </c>
      <c r="GQ533">
        <v>0</v>
      </c>
      <c r="GR533">
        <v>0</v>
      </c>
      <c r="GS533" t="s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</row>
    <row r="534" spans="1:207">
      <c r="A534" t="s">
        <v>268</v>
      </c>
      <c r="B534" t="s">
        <v>239</v>
      </c>
      <c r="C534" t="str">
        <f>"281803"</f>
        <v>281803</v>
      </c>
      <c r="D534" t="s">
        <v>267</v>
      </c>
      <c r="E534">
        <v>2</v>
      </c>
      <c r="F534">
        <v>818</v>
      </c>
      <c r="G534">
        <v>629</v>
      </c>
      <c r="H534">
        <v>418</v>
      </c>
      <c r="I534">
        <v>211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211</v>
      </c>
      <c r="T534">
        <v>0</v>
      </c>
      <c r="U534">
        <v>0</v>
      </c>
      <c r="V534">
        <v>211</v>
      </c>
      <c r="W534">
        <v>11</v>
      </c>
      <c r="X534">
        <v>10</v>
      </c>
      <c r="Y534">
        <v>1</v>
      </c>
      <c r="Z534">
        <v>0</v>
      </c>
      <c r="AA534">
        <v>200</v>
      </c>
      <c r="AB534">
        <v>70</v>
      </c>
      <c r="AC534">
        <v>10</v>
      </c>
      <c r="AD534">
        <v>0</v>
      </c>
      <c r="AE534">
        <v>12</v>
      </c>
      <c r="AF534">
        <v>2</v>
      </c>
      <c r="AG534">
        <v>0</v>
      </c>
      <c r="AH534">
        <v>1</v>
      </c>
      <c r="AI534">
        <v>0</v>
      </c>
      <c r="AJ534">
        <v>0</v>
      </c>
      <c r="AK534">
        <v>3</v>
      </c>
      <c r="AL534">
        <v>17</v>
      </c>
      <c r="AM534">
        <v>14</v>
      </c>
      <c r="AN534">
        <v>0</v>
      </c>
      <c r="AO534">
        <v>0</v>
      </c>
      <c r="AP534">
        <v>0</v>
      </c>
      <c r="AQ534">
        <v>5</v>
      </c>
      <c r="AR534">
        <v>2</v>
      </c>
      <c r="AS534">
        <v>1</v>
      </c>
      <c r="AT534">
        <v>2</v>
      </c>
      <c r="AU534">
        <v>0</v>
      </c>
      <c r="AV534">
        <v>1</v>
      </c>
      <c r="AW534">
        <v>70</v>
      </c>
      <c r="AX534">
        <v>40</v>
      </c>
      <c r="AY534">
        <v>2</v>
      </c>
      <c r="AZ534">
        <v>3</v>
      </c>
      <c r="BA534">
        <v>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1</v>
      </c>
      <c r="BH534">
        <v>29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1</v>
      </c>
      <c r="BR534">
        <v>0</v>
      </c>
      <c r="BS534">
        <v>40</v>
      </c>
      <c r="BT534">
        <v>2</v>
      </c>
      <c r="BU534">
        <v>1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1</v>
      </c>
      <c r="CB534">
        <v>0</v>
      </c>
      <c r="CC534">
        <v>0</v>
      </c>
      <c r="CD534">
        <v>0</v>
      </c>
      <c r="CE534">
        <v>2</v>
      </c>
      <c r="CF534">
        <v>5</v>
      </c>
      <c r="CG534">
        <v>2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2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1</v>
      </c>
      <c r="DA534">
        <v>5</v>
      </c>
      <c r="DB534">
        <v>53</v>
      </c>
      <c r="DC534">
        <v>0</v>
      </c>
      <c r="DD534">
        <v>51</v>
      </c>
      <c r="DE534">
        <v>1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1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53</v>
      </c>
      <c r="DX534">
        <v>14</v>
      </c>
      <c r="DY534">
        <v>9</v>
      </c>
      <c r="DZ534">
        <v>2</v>
      </c>
      <c r="EA534">
        <v>2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1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14</v>
      </c>
      <c r="ET534">
        <v>9</v>
      </c>
      <c r="EU534">
        <v>4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2</v>
      </c>
      <c r="FB534">
        <v>1</v>
      </c>
      <c r="FC534">
        <v>0</v>
      </c>
      <c r="FD534">
        <v>2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9</v>
      </c>
      <c r="FL534">
        <v>6</v>
      </c>
      <c r="FM534">
        <v>3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1</v>
      </c>
      <c r="GF534">
        <v>2</v>
      </c>
      <c r="GG534">
        <v>6</v>
      </c>
      <c r="GH534">
        <v>1</v>
      </c>
      <c r="GI534">
        <v>1</v>
      </c>
      <c r="GJ534">
        <v>0</v>
      </c>
      <c r="GK534">
        <v>0</v>
      </c>
      <c r="GL534">
        <v>0</v>
      </c>
      <c r="GM534">
        <v>0</v>
      </c>
      <c r="GN534">
        <v>0</v>
      </c>
      <c r="GO534">
        <v>0</v>
      </c>
      <c r="GP534" t="s">
        <v>0</v>
      </c>
      <c r="GQ534">
        <v>0</v>
      </c>
      <c r="GR534">
        <v>0</v>
      </c>
      <c r="GS534" t="s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1</v>
      </c>
    </row>
    <row r="535" spans="1:207">
      <c r="A535" t="s">
        <v>266</v>
      </c>
      <c r="B535" t="s">
        <v>239</v>
      </c>
      <c r="C535" t="str">
        <f>"281803"</f>
        <v>281803</v>
      </c>
      <c r="D535" t="s">
        <v>265</v>
      </c>
      <c r="E535">
        <v>3</v>
      </c>
      <c r="F535">
        <v>638</v>
      </c>
      <c r="G535">
        <v>490</v>
      </c>
      <c r="H535">
        <v>274</v>
      </c>
      <c r="I535">
        <v>216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216</v>
      </c>
      <c r="T535">
        <v>0</v>
      </c>
      <c r="U535">
        <v>0</v>
      </c>
      <c r="V535">
        <v>216</v>
      </c>
      <c r="W535">
        <v>9</v>
      </c>
      <c r="X535">
        <v>3</v>
      </c>
      <c r="Y535">
        <v>6</v>
      </c>
      <c r="Z535">
        <v>0</v>
      </c>
      <c r="AA535">
        <v>207</v>
      </c>
      <c r="AB535">
        <v>59</v>
      </c>
      <c r="AC535">
        <v>15</v>
      </c>
      <c r="AD535">
        <v>0</v>
      </c>
      <c r="AE535">
        <v>7</v>
      </c>
      <c r="AF535">
        <v>3</v>
      </c>
      <c r="AG535">
        <v>2</v>
      </c>
      <c r="AH535">
        <v>3</v>
      </c>
      <c r="AI535">
        <v>2</v>
      </c>
      <c r="AJ535">
        <v>0</v>
      </c>
      <c r="AK535">
        <v>1</v>
      </c>
      <c r="AL535">
        <v>1</v>
      </c>
      <c r="AM535">
        <v>10</v>
      </c>
      <c r="AN535">
        <v>1</v>
      </c>
      <c r="AO535">
        <v>3</v>
      </c>
      <c r="AP535">
        <v>0</v>
      </c>
      <c r="AQ535">
        <v>7</v>
      </c>
      <c r="AR535">
        <v>2</v>
      </c>
      <c r="AS535">
        <v>1</v>
      </c>
      <c r="AT535">
        <v>1</v>
      </c>
      <c r="AU535">
        <v>0</v>
      </c>
      <c r="AV535">
        <v>0</v>
      </c>
      <c r="AW535">
        <v>59</v>
      </c>
      <c r="AX535">
        <v>43</v>
      </c>
      <c r="AY535">
        <v>0</v>
      </c>
      <c r="AZ535">
        <v>0</v>
      </c>
      <c r="BA535">
        <v>5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36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1</v>
      </c>
      <c r="BR535">
        <v>0</v>
      </c>
      <c r="BS535">
        <v>43</v>
      </c>
      <c r="BT535">
        <v>3</v>
      </c>
      <c r="BU535">
        <v>1</v>
      </c>
      <c r="BV535">
        <v>1</v>
      </c>
      <c r="BW535">
        <v>0</v>
      </c>
      <c r="BX535">
        <v>0</v>
      </c>
      <c r="BY535">
        <v>1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3</v>
      </c>
      <c r="CF535">
        <v>7</v>
      </c>
      <c r="CG535">
        <v>4</v>
      </c>
      <c r="CH535">
        <v>1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1</v>
      </c>
      <c r="CP535">
        <v>0</v>
      </c>
      <c r="CQ535">
        <v>1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7</v>
      </c>
      <c r="DB535">
        <v>69</v>
      </c>
      <c r="DC535">
        <v>0</v>
      </c>
      <c r="DD535">
        <v>67</v>
      </c>
      <c r="DE535">
        <v>1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1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69</v>
      </c>
      <c r="DX535">
        <v>14</v>
      </c>
      <c r="DY535">
        <v>13</v>
      </c>
      <c r="DZ535">
        <v>1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14</v>
      </c>
      <c r="ET535">
        <v>7</v>
      </c>
      <c r="EU535">
        <v>0</v>
      </c>
      <c r="EV535">
        <v>1</v>
      </c>
      <c r="EW535">
        <v>1</v>
      </c>
      <c r="EX535">
        <v>1</v>
      </c>
      <c r="EY535">
        <v>0</v>
      </c>
      <c r="EZ535">
        <v>0</v>
      </c>
      <c r="FA535">
        <v>2</v>
      </c>
      <c r="FB535">
        <v>0</v>
      </c>
      <c r="FC535">
        <v>0</v>
      </c>
      <c r="FD535">
        <v>0</v>
      </c>
      <c r="FE535">
        <v>1</v>
      </c>
      <c r="FF535">
        <v>0</v>
      </c>
      <c r="FG535">
        <v>0</v>
      </c>
      <c r="FH535">
        <v>0</v>
      </c>
      <c r="FI535">
        <v>0</v>
      </c>
      <c r="FJ535">
        <v>1</v>
      </c>
      <c r="FK535">
        <v>7</v>
      </c>
      <c r="FL535">
        <v>2</v>
      </c>
      <c r="FM535">
        <v>2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2</v>
      </c>
      <c r="GH535">
        <v>3</v>
      </c>
      <c r="GI535">
        <v>1</v>
      </c>
      <c r="GJ535">
        <v>0</v>
      </c>
      <c r="GK535">
        <v>0</v>
      </c>
      <c r="GL535">
        <v>0</v>
      </c>
      <c r="GM535">
        <v>0</v>
      </c>
      <c r="GN535">
        <v>0</v>
      </c>
      <c r="GO535">
        <v>0</v>
      </c>
      <c r="GP535" t="s">
        <v>0</v>
      </c>
      <c r="GQ535">
        <v>0</v>
      </c>
      <c r="GR535">
        <v>0</v>
      </c>
      <c r="GS535" t="s">
        <v>0</v>
      </c>
      <c r="GT535">
        <v>0</v>
      </c>
      <c r="GU535">
        <v>0</v>
      </c>
      <c r="GV535">
        <v>1</v>
      </c>
      <c r="GW535">
        <v>0</v>
      </c>
      <c r="GX535">
        <v>1</v>
      </c>
      <c r="GY535">
        <v>3</v>
      </c>
    </row>
    <row r="536" spans="1:207">
      <c r="A536" t="s">
        <v>264</v>
      </c>
      <c r="B536" t="s">
        <v>239</v>
      </c>
      <c r="C536" t="str">
        <f>"281803"</f>
        <v>281803</v>
      </c>
      <c r="D536" t="s">
        <v>263</v>
      </c>
      <c r="E536">
        <v>4</v>
      </c>
      <c r="F536">
        <v>756</v>
      </c>
      <c r="G536">
        <v>570</v>
      </c>
      <c r="H536">
        <v>381</v>
      </c>
      <c r="I536">
        <v>189</v>
      </c>
      <c r="J536">
        <v>1</v>
      </c>
      <c r="K536">
        <v>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189</v>
      </c>
      <c r="T536">
        <v>0</v>
      </c>
      <c r="U536">
        <v>0</v>
      </c>
      <c r="V536">
        <v>189</v>
      </c>
      <c r="W536">
        <v>8</v>
      </c>
      <c r="X536">
        <v>4</v>
      </c>
      <c r="Y536">
        <v>4</v>
      </c>
      <c r="Z536">
        <v>0</v>
      </c>
      <c r="AA536">
        <v>181</v>
      </c>
      <c r="AB536">
        <v>48</v>
      </c>
      <c r="AC536">
        <v>10</v>
      </c>
      <c r="AD536">
        <v>1</v>
      </c>
      <c r="AE536">
        <v>8</v>
      </c>
      <c r="AF536">
        <v>1</v>
      </c>
      <c r="AG536">
        <v>1</v>
      </c>
      <c r="AH536">
        <v>1</v>
      </c>
      <c r="AI536">
        <v>1</v>
      </c>
      <c r="AJ536">
        <v>0</v>
      </c>
      <c r="AK536">
        <v>7</v>
      </c>
      <c r="AL536">
        <v>6</v>
      </c>
      <c r="AM536">
        <v>9</v>
      </c>
      <c r="AN536">
        <v>0</v>
      </c>
      <c r="AO536">
        <v>0</v>
      </c>
      <c r="AP536">
        <v>0</v>
      </c>
      <c r="AQ536">
        <v>1</v>
      </c>
      <c r="AR536">
        <v>0</v>
      </c>
      <c r="AS536">
        <v>0</v>
      </c>
      <c r="AT536">
        <v>1</v>
      </c>
      <c r="AU536">
        <v>1</v>
      </c>
      <c r="AV536">
        <v>0</v>
      </c>
      <c r="AW536">
        <v>48</v>
      </c>
      <c r="AX536">
        <v>44</v>
      </c>
      <c r="AY536">
        <v>9</v>
      </c>
      <c r="AZ536">
        <v>4</v>
      </c>
      <c r="BA536">
        <v>1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3</v>
      </c>
      <c r="BH536">
        <v>25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2</v>
      </c>
      <c r="BR536">
        <v>0</v>
      </c>
      <c r="BS536">
        <v>44</v>
      </c>
      <c r="BT536">
        <v>4</v>
      </c>
      <c r="BU536">
        <v>1</v>
      </c>
      <c r="BV536">
        <v>1</v>
      </c>
      <c r="BW536">
        <v>1</v>
      </c>
      <c r="BX536">
        <v>1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4</v>
      </c>
      <c r="CF536">
        <v>4</v>
      </c>
      <c r="CG536">
        <v>1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1</v>
      </c>
      <c r="CN536">
        <v>1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1</v>
      </c>
      <c r="DA536">
        <v>4</v>
      </c>
      <c r="DB536">
        <v>53</v>
      </c>
      <c r="DC536">
        <v>1</v>
      </c>
      <c r="DD536">
        <v>49</v>
      </c>
      <c r="DE536">
        <v>1</v>
      </c>
      <c r="DF536">
        <v>1</v>
      </c>
      <c r="DG536">
        <v>0</v>
      </c>
      <c r="DH536">
        <v>1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53</v>
      </c>
      <c r="DX536">
        <v>4</v>
      </c>
      <c r="DY536">
        <v>1</v>
      </c>
      <c r="DZ536">
        <v>0</v>
      </c>
      <c r="EA536">
        <v>2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1</v>
      </c>
      <c r="ER536">
        <v>0</v>
      </c>
      <c r="ES536">
        <v>4</v>
      </c>
      <c r="ET536">
        <v>18</v>
      </c>
      <c r="EU536">
        <v>11</v>
      </c>
      <c r="EV536">
        <v>0</v>
      </c>
      <c r="EW536">
        <v>1</v>
      </c>
      <c r="EX536">
        <v>0</v>
      </c>
      <c r="EY536">
        <v>0</v>
      </c>
      <c r="EZ536">
        <v>0</v>
      </c>
      <c r="FA536">
        <v>2</v>
      </c>
      <c r="FB536">
        <v>0</v>
      </c>
      <c r="FC536">
        <v>1</v>
      </c>
      <c r="FD536">
        <v>2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1</v>
      </c>
      <c r="FK536">
        <v>18</v>
      </c>
      <c r="FL536">
        <v>6</v>
      </c>
      <c r="FM536">
        <v>2</v>
      </c>
      <c r="FN536">
        <v>0</v>
      </c>
      <c r="FO536">
        <v>0</v>
      </c>
      <c r="FP536">
        <v>1</v>
      </c>
      <c r="FQ536">
        <v>0</v>
      </c>
      <c r="FR536">
        <v>0</v>
      </c>
      <c r="FS536">
        <v>0</v>
      </c>
      <c r="FT536">
        <v>0</v>
      </c>
      <c r="FU536">
        <v>0</v>
      </c>
      <c r="FV536">
        <v>0</v>
      </c>
      <c r="FW536">
        <v>1</v>
      </c>
      <c r="FX536">
        <v>0</v>
      </c>
      <c r="FY536">
        <v>0</v>
      </c>
      <c r="FZ536">
        <v>0</v>
      </c>
      <c r="GA536">
        <v>1</v>
      </c>
      <c r="GB536">
        <v>0</v>
      </c>
      <c r="GC536">
        <v>0</v>
      </c>
      <c r="GD536">
        <v>0</v>
      </c>
      <c r="GE536">
        <v>1</v>
      </c>
      <c r="GF536">
        <v>0</v>
      </c>
      <c r="GG536">
        <v>6</v>
      </c>
      <c r="GH536">
        <v>0</v>
      </c>
      <c r="GI536">
        <v>0</v>
      </c>
      <c r="GJ536">
        <v>0</v>
      </c>
      <c r="GK536">
        <v>0</v>
      </c>
      <c r="GL536">
        <v>0</v>
      </c>
      <c r="GM536">
        <v>0</v>
      </c>
      <c r="GN536">
        <v>0</v>
      </c>
      <c r="GO536">
        <v>0</v>
      </c>
      <c r="GP536" t="s">
        <v>0</v>
      </c>
      <c r="GQ536">
        <v>0</v>
      </c>
      <c r="GR536">
        <v>0</v>
      </c>
      <c r="GS536" t="s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</row>
    <row r="537" spans="1:207">
      <c r="A537" t="s">
        <v>262</v>
      </c>
      <c r="B537" t="s">
        <v>239</v>
      </c>
      <c r="C537" t="str">
        <f>"281803"</f>
        <v>281803</v>
      </c>
      <c r="D537" t="s">
        <v>261</v>
      </c>
      <c r="E537">
        <v>5</v>
      </c>
      <c r="F537">
        <v>851</v>
      </c>
      <c r="G537">
        <v>650</v>
      </c>
      <c r="H537">
        <v>415</v>
      </c>
      <c r="I537">
        <v>235</v>
      </c>
      <c r="J537">
        <v>0</v>
      </c>
      <c r="K537">
        <v>2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236</v>
      </c>
      <c r="T537">
        <v>1</v>
      </c>
      <c r="U537">
        <v>0</v>
      </c>
      <c r="V537">
        <v>236</v>
      </c>
      <c r="W537">
        <v>16</v>
      </c>
      <c r="X537">
        <v>16</v>
      </c>
      <c r="Y537">
        <v>0</v>
      </c>
      <c r="Z537">
        <v>0</v>
      </c>
      <c r="AA537">
        <v>220</v>
      </c>
      <c r="AB537">
        <v>66</v>
      </c>
      <c r="AC537">
        <v>8</v>
      </c>
      <c r="AD537">
        <v>1</v>
      </c>
      <c r="AE537">
        <v>3</v>
      </c>
      <c r="AF537">
        <v>6</v>
      </c>
      <c r="AG537">
        <v>2</v>
      </c>
      <c r="AH537">
        <v>3</v>
      </c>
      <c r="AI537">
        <v>4</v>
      </c>
      <c r="AJ537">
        <v>1</v>
      </c>
      <c r="AK537">
        <v>2</v>
      </c>
      <c r="AL537">
        <v>6</v>
      </c>
      <c r="AM537">
        <v>20</v>
      </c>
      <c r="AN537">
        <v>0</v>
      </c>
      <c r="AO537">
        <v>1</v>
      </c>
      <c r="AP537">
        <v>0</v>
      </c>
      <c r="AQ537">
        <v>3</v>
      </c>
      <c r="AR537">
        <v>1</v>
      </c>
      <c r="AS537">
        <v>0</v>
      </c>
      <c r="AT537">
        <v>5</v>
      </c>
      <c r="AU537">
        <v>0</v>
      </c>
      <c r="AV537">
        <v>0</v>
      </c>
      <c r="AW537">
        <v>66</v>
      </c>
      <c r="AX537">
        <v>48</v>
      </c>
      <c r="AY537">
        <v>2</v>
      </c>
      <c r="AZ537">
        <v>0</v>
      </c>
      <c r="BA537">
        <v>3</v>
      </c>
      <c r="BB537">
        <v>0</v>
      </c>
      <c r="BC537">
        <v>2</v>
      </c>
      <c r="BD537">
        <v>0</v>
      </c>
      <c r="BE537">
        <v>0</v>
      </c>
      <c r="BF537">
        <v>0</v>
      </c>
      <c r="BG537">
        <v>0</v>
      </c>
      <c r="BH537">
        <v>37</v>
      </c>
      <c r="BI537">
        <v>2</v>
      </c>
      <c r="BJ537">
        <v>0</v>
      </c>
      <c r="BK537">
        <v>0</v>
      </c>
      <c r="BL537">
        <v>0</v>
      </c>
      <c r="BM537">
        <v>0</v>
      </c>
      <c r="BN537">
        <v>1</v>
      </c>
      <c r="BO537">
        <v>0</v>
      </c>
      <c r="BP537">
        <v>0</v>
      </c>
      <c r="BQ537">
        <v>1</v>
      </c>
      <c r="BR537">
        <v>0</v>
      </c>
      <c r="BS537">
        <v>48</v>
      </c>
      <c r="BT537">
        <v>6</v>
      </c>
      <c r="BU537">
        <v>2</v>
      </c>
      <c r="BV537">
        <v>1</v>
      </c>
      <c r="BW537">
        <v>0</v>
      </c>
      <c r="BX537">
        <v>2</v>
      </c>
      <c r="BY537">
        <v>0</v>
      </c>
      <c r="BZ537">
        <v>0</v>
      </c>
      <c r="CA537">
        <v>0</v>
      </c>
      <c r="CB537">
        <v>1</v>
      </c>
      <c r="CC537">
        <v>0</v>
      </c>
      <c r="CD537">
        <v>0</v>
      </c>
      <c r="CE537">
        <v>6</v>
      </c>
      <c r="CF537">
        <v>7</v>
      </c>
      <c r="CG537">
        <v>7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7</v>
      </c>
      <c r="DB537">
        <v>65</v>
      </c>
      <c r="DC537">
        <v>0</v>
      </c>
      <c r="DD537">
        <v>61</v>
      </c>
      <c r="DE537">
        <v>4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65</v>
      </c>
      <c r="DX537">
        <v>9</v>
      </c>
      <c r="DY537">
        <v>5</v>
      </c>
      <c r="DZ537">
        <v>1</v>
      </c>
      <c r="EA537">
        <v>0</v>
      </c>
      <c r="EB537">
        <v>0</v>
      </c>
      <c r="EC537">
        <v>0</v>
      </c>
      <c r="ED537">
        <v>0</v>
      </c>
      <c r="EE537">
        <v>1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1</v>
      </c>
      <c r="EN537">
        <v>0</v>
      </c>
      <c r="EO537">
        <v>0</v>
      </c>
      <c r="EP537">
        <v>0</v>
      </c>
      <c r="EQ537">
        <v>1</v>
      </c>
      <c r="ER537">
        <v>0</v>
      </c>
      <c r="ES537">
        <v>9</v>
      </c>
      <c r="ET537">
        <v>15</v>
      </c>
      <c r="EU537">
        <v>4</v>
      </c>
      <c r="EV537">
        <v>0</v>
      </c>
      <c r="EW537">
        <v>0</v>
      </c>
      <c r="EX537">
        <v>3</v>
      </c>
      <c r="EY537">
        <v>0</v>
      </c>
      <c r="EZ537">
        <v>0</v>
      </c>
      <c r="FA537">
        <v>5</v>
      </c>
      <c r="FB537">
        <v>0</v>
      </c>
      <c r="FC537">
        <v>1</v>
      </c>
      <c r="FD537">
        <v>1</v>
      </c>
      <c r="FE537">
        <v>0</v>
      </c>
      <c r="FF537">
        <v>0</v>
      </c>
      <c r="FG537">
        <v>0</v>
      </c>
      <c r="FH537">
        <v>1</v>
      </c>
      <c r="FI537">
        <v>0</v>
      </c>
      <c r="FJ537">
        <v>0</v>
      </c>
      <c r="FK537">
        <v>15</v>
      </c>
      <c r="FL537">
        <v>4</v>
      </c>
      <c r="FM537">
        <v>1</v>
      </c>
      <c r="FN537">
        <v>0</v>
      </c>
      <c r="FO537">
        <v>1</v>
      </c>
      <c r="FP537">
        <v>0</v>
      </c>
      <c r="FQ537">
        <v>1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1</v>
      </c>
      <c r="GF537">
        <v>0</v>
      </c>
      <c r="GG537">
        <v>4</v>
      </c>
      <c r="GH537">
        <v>0</v>
      </c>
      <c r="GI537">
        <v>0</v>
      </c>
      <c r="GJ537">
        <v>0</v>
      </c>
      <c r="GK537">
        <v>0</v>
      </c>
      <c r="GL537">
        <v>0</v>
      </c>
      <c r="GM537">
        <v>0</v>
      </c>
      <c r="GN537">
        <v>0</v>
      </c>
      <c r="GO537">
        <v>0</v>
      </c>
      <c r="GP537" t="s">
        <v>0</v>
      </c>
      <c r="GQ537">
        <v>0</v>
      </c>
      <c r="GR537">
        <v>0</v>
      </c>
      <c r="GS537" t="s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</row>
    <row r="538" spans="1:207">
      <c r="A538" t="s">
        <v>260</v>
      </c>
      <c r="B538" t="s">
        <v>239</v>
      </c>
      <c r="C538" t="str">
        <f>"281803"</f>
        <v>281803</v>
      </c>
      <c r="D538" t="s">
        <v>259</v>
      </c>
      <c r="E538">
        <v>6</v>
      </c>
      <c r="F538">
        <v>390</v>
      </c>
      <c r="G538">
        <v>300</v>
      </c>
      <c r="H538">
        <v>178</v>
      </c>
      <c r="I538">
        <v>122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122</v>
      </c>
      <c r="T538">
        <v>0</v>
      </c>
      <c r="U538">
        <v>0</v>
      </c>
      <c r="V538">
        <v>122</v>
      </c>
      <c r="W538">
        <v>7</v>
      </c>
      <c r="X538">
        <v>7</v>
      </c>
      <c r="Y538">
        <v>0</v>
      </c>
      <c r="Z538">
        <v>0</v>
      </c>
      <c r="AA538">
        <v>115</v>
      </c>
      <c r="AB538">
        <v>15</v>
      </c>
      <c r="AC538">
        <v>6</v>
      </c>
      <c r="AD538">
        <v>0</v>
      </c>
      <c r="AE538">
        <v>0</v>
      </c>
      <c r="AF538">
        <v>2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4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15</v>
      </c>
      <c r="AX538">
        <v>44</v>
      </c>
      <c r="AY538">
        <v>3</v>
      </c>
      <c r="AZ538">
        <v>2</v>
      </c>
      <c r="BA538">
        <v>0</v>
      </c>
      <c r="BB538">
        <v>0</v>
      </c>
      <c r="BC538">
        <v>6</v>
      </c>
      <c r="BD538">
        <v>0</v>
      </c>
      <c r="BE538">
        <v>0</v>
      </c>
      <c r="BF538">
        <v>0</v>
      </c>
      <c r="BG538">
        <v>1</v>
      </c>
      <c r="BH538">
        <v>32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44</v>
      </c>
      <c r="BT538">
        <v>1</v>
      </c>
      <c r="BU538">
        <v>0</v>
      </c>
      <c r="BV538">
        <v>1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1</v>
      </c>
      <c r="CF538">
        <v>3</v>
      </c>
      <c r="CG538">
        <v>3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3</v>
      </c>
      <c r="DB538">
        <v>25</v>
      </c>
      <c r="DC538">
        <v>0</v>
      </c>
      <c r="DD538">
        <v>23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2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25</v>
      </c>
      <c r="DX538">
        <v>3</v>
      </c>
      <c r="DY538">
        <v>2</v>
      </c>
      <c r="DZ538">
        <v>1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3</v>
      </c>
      <c r="ET538">
        <v>17</v>
      </c>
      <c r="EU538">
        <v>6</v>
      </c>
      <c r="EV538">
        <v>2</v>
      </c>
      <c r="EW538">
        <v>0</v>
      </c>
      <c r="EX538">
        <v>2</v>
      </c>
      <c r="EY538">
        <v>1</v>
      </c>
      <c r="EZ538">
        <v>0</v>
      </c>
      <c r="FA538">
        <v>1</v>
      </c>
      <c r="FB538">
        <v>0</v>
      </c>
      <c r="FC538">
        <v>1</v>
      </c>
      <c r="FD538">
        <v>3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1</v>
      </c>
      <c r="FK538">
        <v>17</v>
      </c>
      <c r="FL538">
        <v>5</v>
      </c>
      <c r="FM538">
        <v>0</v>
      </c>
      <c r="FN538">
        <v>1</v>
      </c>
      <c r="FO538">
        <v>0</v>
      </c>
      <c r="FP538">
        <v>0</v>
      </c>
      <c r="FQ538">
        <v>1</v>
      </c>
      <c r="FR538">
        <v>1</v>
      </c>
      <c r="FS538">
        <v>0</v>
      </c>
      <c r="FT538">
        <v>0</v>
      </c>
      <c r="FU538">
        <v>2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5</v>
      </c>
      <c r="GH538">
        <v>2</v>
      </c>
      <c r="GI538">
        <v>1</v>
      </c>
      <c r="GJ538">
        <v>0</v>
      </c>
      <c r="GK538">
        <v>0</v>
      </c>
      <c r="GL538">
        <v>0</v>
      </c>
      <c r="GM538">
        <v>0</v>
      </c>
      <c r="GN538">
        <v>1</v>
      </c>
      <c r="GO538">
        <v>0</v>
      </c>
      <c r="GP538" t="s">
        <v>0</v>
      </c>
      <c r="GQ538">
        <v>0</v>
      </c>
      <c r="GR538">
        <v>0</v>
      </c>
      <c r="GS538" t="s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2</v>
      </c>
    </row>
    <row r="539" spans="1:207">
      <c r="A539" t="s">
        <v>258</v>
      </c>
      <c r="B539" t="s">
        <v>239</v>
      </c>
      <c r="C539" t="str">
        <f>"281803"</f>
        <v>281803</v>
      </c>
      <c r="D539" t="s">
        <v>257</v>
      </c>
      <c r="E539">
        <v>7</v>
      </c>
      <c r="F539">
        <v>1575</v>
      </c>
      <c r="G539">
        <v>1200</v>
      </c>
      <c r="H539">
        <v>596</v>
      </c>
      <c r="I539">
        <v>604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604</v>
      </c>
      <c r="T539">
        <v>0</v>
      </c>
      <c r="U539">
        <v>0</v>
      </c>
      <c r="V539">
        <v>604</v>
      </c>
      <c r="W539">
        <v>10</v>
      </c>
      <c r="X539">
        <v>9</v>
      </c>
      <c r="Y539">
        <v>1</v>
      </c>
      <c r="Z539">
        <v>0</v>
      </c>
      <c r="AA539">
        <v>594</v>
      </c>
      <c r="AB539">
        <v>188</v>
      </c>
      <c r="AC539">
        <v>26</v>
      </c>
      <c r="AD539">
        <v>2</v>
      </c>
      <c r="AE539">
        <v>14</v>
      </c>
      <c r="AF539">
        <v>4</v>
      </c>
      <c r="AG539">
        <v>2</v>
      </c>
      <c r="AH539">
        <v>1</v>
      </c>
      <c r="AI539">
        <v>1</v>
      </c>
      <c r="AJ539">
        <v>0</v>
      </c>
      <c r="AK539">
        <v>10</v>
      </c>
      <c r="AL539">
        <v>11</v>
      </c>
      <c r="AM539">
        <v>88</v>
      </c>
      <c r="AN539">
        <v>2</v>
      </c>
      <c r="AO539">
        <v>1</v>
      </c>
      <c r="AP539">
        <v>0</v>
      </c>
      <c r="AQ539">
        <v>15</v>
      </c>
      <c r="AR539">
        <v>0</v>
      </c>
      <c r="AS539">
        <v>0</v>
      </c>
      <c r="AT539">
        <v>4</v>
      </c>
      <c r="AU539">
        <v>5</v>
      </c>
      <c r="AV539">
        <v>2</v>
      </c>
      <c r="AW539">
        <v>188</v>
      </c>
      <c r="AX539">
        <v>129</v>
      </c>
      <c r="AY539">
        <v>3</v>
      </c>
      <c r="AZ539">
        <v>0</v>
      </c>
      <c r="BA539">
        <v>7</v>
      </c>
      <c r="BB539">
        <v>9</v>
      </c>
      <c r="BC539">
        <v>6</v>
      </c>
      <c r="BD539">
        <v>0</v>
      </c>
      <c r="BE539">
        <v>0</v>
      </c>
      <c r="BF539">
        <v>0</v>
      </c>
      <c r="BG539">
        <v>1</v>
      </c>
      <c r="BH539">
        <v>102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1</v>
      </c>
      <c r="BO539">
        <v>0</v>
      </c>
      <c r="BP539">
        <v>0</v>
      </c>
      <c r="BQ539">
        <v>0</v>
      </c>
      <c r="BR539">
        <v>0</v>
      </c>
      <c r="BS539">
        <v>129</v>
      </c>
      <c r="BT539">
        <v>17</v>
      </c>
      <c r="BU539">
        <v>8</v>
      </c>
      <c r="BV539">
        <v>1</v>
      </c>
      <c r="BW539">
        <v>0</v>
      </c>
      <c r="BX539">
        <v>0</v>
      </c>
      <c r="BY539">
        <v>5</v>
      </c>
      <c r="BZ539">
        <v>0</v>
      </c>
      <c r="CA539">
        <v>0</v>
      </c>
      <c r="CB539">
        <v>3</v>
      </c>
      <c r="CC539">
        <v>0</v>
      </c>
      <c r="CD539">
        <v>0</v>
      </c>
      <c r="CE539">
        <v>17</v>
      </c>
      <c r="CF539">
        <v>14</v>
      </c>
      <c r="CG539">
        <v>5</v>
      </c>
      <c r="CH539">
        <v>1</v>
      </c>
      <c r="CI539">
        <v>0</v>
      </c>
      <c r="CJ539">
        <v>0</v>
      </c>
      <c r="CK539">
        <v>0</v>
      </c>
      <c r="CL539">
        <v>1</v>
      </c>
      <c r="CM539">
        <v>0</v>
      </c>
      <c r="CN539">
        <v>0</v>
      </c>
      <c r="CO539">
        <v>0</v>
      </c>
      <c r="CP539">
        <v>2</v>
      </c>
      <c r="CQ539">
        <v>2</v>
      </c>
      <c r="CR539">
        <v>0</v>
      </c>
      <c r="CS539">
        <v>0</v>
      </c>
      <c r="CT539">
        <v>2</v>
      </c>
      <c r="CU539">
        <v>0</v>
      </c>
      <c r="CV539">
        <v>1</v>
      </c>
      <c r="CW539">
        <v>0</v>
      </c>
      <c r="CX539">
        <v>0</v>
      </c>
      <c r="CY539">
        <v>0</v>
      </c>
      <c r="CZ539">
        <v>0</v>
      </c>
      <c r="DA539">
        <v>14</v>
      </c>
      <c r="DB539">
        <v>149</v>
      </c>
      <c r="DC539">
        <v>1</v>
      </c>
      <c r="DD539">
        <v>145</v>
      </c>
      <c r="DE539">
        <v>0</v>
      </c>
      <c r="DF539">
        <v>0</v>
      </c>
      <c r="DG539">
        <v>1</v>
      </c>
      <c r="DH539">
        <v>0</v>
      </c>
      <c r="DI539">
        <v>0</v>
      </c>
      <c r="DJ539">
        <v>0</v>
      </c>
      <c r="DK539">
        <v>0</v>
      </c>
      <c r="DL539">
        <v>1</v>
      </c>
      <c r="DM539">
        <v>1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149</v>
      </c>
      <c r="DX539">
        <v>37</v>
      </c>
      <c r="DY539">
        <v>22</v>
      </c>
      <c r="DZ539">
        <v>4</v>
      </c>
      <c r="EA539">
        <v>1</v>
      </c>
      <c r="EB539">
        <v>0</v>
      </c>
      <c r="EC539">
        <v>0</v>
      </c>
      <c r="ED539">
        <v>0</v>
      </c>
      <c r="EE539">
        <v>2</v>
      </c>
      <c r="EF539">
        <v>1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6</v>
      </c>
      <c r="ER539">
        <v>1</v>
      </c>
      <c r="ES539">
        <v>37</v>
      </c>
      <c r="ET539">
        <v>33</v>
      </c>
      <c r="EU539">
        <v>12</v>
      </c>
      <c r="EV539">
        <v>1</v>
      </c>
      <c r="EW539">
        <v>0</v>
      </c>
      <c r="EX539">
        <v>3</v>
      </c>
      <c r="EY539">
        <v>0</v>
      </c>
      <c r="EZ539">
        <v>1</v>
      </c>
      <c r="FA539">
        <v>13</v>
      </c>
      <c r="FB539">
        <v>1</v>
      </c>
      <c r="FC539">
        <v>0</v>
      </c>
      <c r="FD539">
        <v>1</v>
      </c>
      <c r="FE539">
        <v>0</v>
      </c>
      <c r="FF539">
        <v>0</v>
      </c>
      <c r="FG539">
        <v>0</v>
      </c>
      <c r="FH539">
        <v>0</v>
      </c>
      <c r="FI539">
        <v>1</v>
      </c>
      <c r="FJ539">
        <v>0</v>
      </c>
      <c r="FK539">
        <v>33</v>
      </c>
      <c r="FL539">
        <v>24</v>
      </c>
      <c r="FM539">
        <v>14</v>
      </c>
      <c r="FN539">
        <v>5</v>
      </c>
      <c r="FO539">
        <v>0</v>
      </c>
      <c r="FP539">
        <v>0</v>
      </c>
      <c r="FQ539">
        <v>1</v>
      </c>
      <c r="FR539">
        <v>0</v>
      </c>
      <c r="FS539">
        <v>1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1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1</v>
      </c>
      <c r="GF539">
        <v>1</v>
      </c>
      <c r="GG539">
        <v>24</v>
      </c>
      <c r="GH539">
        <v>3</v>
      </c>
      <c r="GI539">
        <v>2</v>
      </c>
      <c r="GJ539">
        <v>1</v>
      </c>
      <c r="GK539">
        <v>0</v>
      </c>
      <c r="GL539">
        <v>0</v>
      </c>
      <c r="GM539">
        <v>0</v>
      </c>
      <c r="GN539">
        <v>0</v>
      </c>
      <c r="GO539">
        <v>0</v>
      </c>
      <c r="GP539" t="s">
        <v>0</v>
      </c>
      <c r="GQ539">
        <v>0</v>
      </c>
      <c r="GR539">
        <v>0</v>
      </c>
      <c r="GS539" t="s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3</v>
      </c>
    </row>
    <row r="540" spans="1:207">
      <c r="A540" t="s">
        <v>256</v>
      </c>
      <c r="B540" t="s">
        <v>239</v>
      </c>
      <c r="C540" t="str">
        <f>"281803"</f>
        <v>281803</v>
      </c>
      <c r="D540" t="s">
        <v>255</v>
      </c>
      <c r="E540">
        <v>8</v>
      </c>
      <c r="F540">
        <v>1589</v>
      </c>
      <c r="G540">
        <v>1210</v>
      </c>
      <c r="H540">
        <v>511</v>
      </c>
      <c r="I540">
        <v>699</v>
      </c>
      <c r="J540">
        <v>1</v>
      </c>
      <c r="K540">
        <v>12</v>
      </c>
      <c r="L540">
        <v>6</v>
      </c>
      <c r="M540">
        <v>6</v>
      </c>
      <c r="N540">
        <v>0</v>
      </c>
      <c r="O540">
        <v>0</v>
      </c>
      <c r="P540">
        <v>0</v>
      </c>
      <c r="Q540">
        <v>0</v>
      </c>
      <c r="R540">
        <v>6</v>
      </c>
      <c r="S540">
        <v>705</v>
      </c>
      <c r="T540">
        <v>6</v>
      </c>
      <c r="U540">
        <v>0</v>
      </c>
      <c r="V540">
        <v>705</v>
      </c>
      <c r="W540">
        <v>18</v>
      </c>
      <c r="X540">
        <v>14</v>
      </c>
      <c r="Y540">
        <v>4</v>
      </c>
      <c r="Z540">
        <v>0</v>
      </c>
      <c r="AA540">
        <v>687</v>
      </c>
      <c r="AB540">
        <v>175</v>
      </c>
      <c r="AC540">
        <v>18</v>
      </c>
      <c r="AD540">
        <v>2</v>
      </c>
      <c r="AE540">
        <v>17</v>
      </c>
      <c r="AF540">
        <v>1</v>
      </c>
      <c r="AG540">
        <v>4</v>
      </c>
      <c r="AH540">
        <v>0</v>
      </c>
      <c r="AI540">
        <v>3</v>
      </c>
      <c r="AJ540">
        <v>0</v>
      </c>
      <c r="AK540">
        <v>17</v>
      </c>
      <c r="AL540">
        <v>14</v>
      </c>
      <c r="AM540">
        <v>66</v>
      </c>
      <c r="AN540">
        <v>2</v>
      </c>
      <c r="AO540">
        <v>1</v>
      </c>
      <c r="AP540">
        <v>0</v>
      </c>
      <c r="AQ540">
        <v>24</v>
      </c>
      <c r="AR540">
        <v>1</v>
      </c>
      <c r="AS540">
        <v>0</v>
      </c>
      <c r="AT540">
        <v>3</v>
      </c>
      <c r="AU540">
        <v>1</v>
      </c>
      <c r="AV540">
        <v>1</v>
      </c>
      <c r="AW540">
        <v>175</v>
      </c>
      <c r="AX540">
        <v>186</v>
      </c>
      <c r="AY540">
        <v>7</v>
      </c>
      <c r="AZ540">
        <v>1</v>
      </c>
      <c r="BA540">
        <v>14</v>
      </c>
      <c r="BB540">
        <v>3</v>
      </c>
      <c r="BC540">
        <v>4</v>
      </c>
      <c r="BD540">
        <v>0</v>
      </c>
      <c r="BE540">
        <v>0</v>
      </c>
      <c r="BF540">
        <v>0</v>
      </c>
      <c r="BG540">
        <v>1</v>
      </c>
      <c r="BH540">
        <v>155</v>
      </c>
      <c r="BI540">
        <v>0</v>
      </c>
      <c r="BJ540">
        <v>0</v>
      </c>
      <c r="BK540">
        <v>0</v>
      </c>
      <c r="BL540">
        <v>1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186</v>
      </c>
      <c r="BT540">
        <v>21</v>
      </c>
      <c r="BU540">
        <v>11</v>
      </c>
      <c r="BV540">
        <v>3</v>
      </c>
      <c r="BW540">
        <v>0</v>
      </c>
      <c r="BX540">
        <v>0</v>
      </c>
      <c r="BY540">
        <v>3</v>
      </c>
      <c r="BZ540">
        <v>0</v>
      </c>
      <c r="CA540">
        <v>1</v>
      </c>
      <c r="CB540">
        <v>1</v>
      </c>
      <c r="CC540">
        <v>1</v>
      </c>
      <c r="CD540">
        <v>1</v>
      </c>
      <c r="CE540">
        <v>21</v>
      </c>
      <c r="CF540">
        <v>34</v>
      </c>
      <c r="CG540">
        <v>19</v>
      </c>
      <c r="CH540">
        <v>1</v>
      </c>
      <c r="CI540">
        <v>0</v>
      </c>
      <c r="CJ540">
        <v>1</v>
      </c>
      <c r="CK540">
        <v>0</v>
      </c>
      <c r="CL540">
        <v>1</v>
      </c>
      <c r="CM540">
        <v>1</v>
      </c>
      <c r="CN540">
        <v>1</v>
      </c>
      <c r="CO540">
        <v>1</v>
      </c>
      <c r="CP540">
        <v>0</v>
      </c>
      <c r="CQ540">
        <v>0</v>
      </c>
      <c r="CR540">
        <v>0</v>
      </c>
      <c r="CS540">
        <v>0</v>
      </c>
      <c r="CT540">
        <v>6</v>
      </c>
      <c r="CU540">
        <v>1</v>
      </c>
      <c r="CV540">
        <v>0</v>
      </c>
      <c r="CW540">
        <v>0</v>
      </c>
      <c r="CX540">
        <v>0</v>
      </c>
      <c r="CY540">
        <v>0</v>
      </c>
      <c r="CZ540">
        <v>2</v>
      </c>
      <c r="DA540">
        <v>34</v>
      </c>
      <c r="DB540">
        <v>149</v>
      </c>
      <c r="DC540">
        <v>0</v>
      </c>
      <c r="DD540">
        <v>146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2</v>
      </c>
      <c r="DN540">
        <v>0</v>
      </c>
      <c r="DO540">
        <v>0</v>
      </c>
      <c r="DP540">
        <v>1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149</v>
      </c>
      <c r="DX540">
        <v>52</v>
      </c>
      <c r="DY540">
        <v>32</v>
      </c>
      <c r="DZ540">
        <v>0</v>
      </c>
      <c r="EA540">
        <v>5</v>
      </c>
      <c r="EB540">
        <v>0</v>
      </c>
      <c r="EC540">
        <v>0</v>
      </c>
      <c r="ED540">
        <v>0</v>
      </c>
      <c r="EE540">
        <v>0</v>
      </c>
      <c r="EF540">
        <v>1</v>
      </c>
      <c r="EG540">
        <v>0</v>
      </c>
      <c r="EH540">
        <v>0</v>
      </c>
      <c r="EI540">
        <v>1</v>
      </c>
      <c r="EJ540">
        <v>0</v>
      </c>
      <c r="EK540">
        <v>0</v>
      </c>
      <c r="EL540">
        <v>0</v>
      </c>
      <c r="EM540">
        <v>1</v>
      </c>
      <c r="EN540">
        <v>1</v>
      </c>
      <c r="EO540">
        <v>0</v>
      </c>
      <c r="EP540">
        <v>0</v>
      </c>
      <c r="EQ540">
        <v>7</v>
      </c>
      <c r="ER540">
        <v>4</v>
      </c>
      <c r="ES540">
        <v>52</v>
      </c>
      <c r="ET540">
        <v>51</v>
      </c>
      <c r="EU540">
        <v>17</v>
      </c>
      <c r="EV540">
        <v>1</v>
      </c>
      <c r="EW540">
        <v>1</v>
      </c>
      <c r="EX540">
        <v>4</v>
      </c>
      <c r="EY540">
        <v>1</v>
      </c>
      <c r="EZ540">
        <v>2</v>
      </c>
      <c r="FA540">
        <v>21</v>
      </c>
      <c r="FB540">
        <v>0</v>
      </c>
      <c r="FC540">
        <v>2</v>
      </c>
      <c r="FD540">
        <v>1</v>
      </c>
      <c r="FE540">
        <v>0</v>
      </c>
      <c r="FF540">
        <v>0</v>
      </c>
      <c r="FG540">
        <v>0</v>
      </c>
      <c r="FH540">
        <v>1</v>
      </c>
      <c r="FI540">
        <v>0</v>
      </c>
      <c r="FJ540">
        <v>0</v>
      </c>
      <c r="FK540">
        <v>51</v>
      </c>
      <c r="FL540">
        <v>14</v>
      </c>
      <c r="FM540">
        <v>7</v>
      </c>
      <c r="FN540">
        <v>3</v>
      </c>
      <c r="FO540">
        <v>0</v>
      </c>
      <c r="FP540">
        <v>0</v>
      </c>
      <c r="FQ540">
        <v>0</v>
      </c>
      <c r="FR540">
        <v>1</v>
      </c>
      <c r="FS540">
        <v>0</v>
      </c>
      <c r="FT540">
        <v>1</v>
      </c>
      <c r="FU540">
        <v>1</v>
      </c>
      <c r="FV540">
        <v>1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14</v>
      </c>
      <c r="GH540">
        <v>5</v>
      </c>
      <c r="GI540">
        <v>2</v>
      </c>
      <c r="GJ540">
        <v>0</v>
      </c>
      <c r="GK540">
        <v>0</v>
      </c>
      <c r="GL540">
        <v>0</v>
      </c>
      <c r="GM540">
        <v>1</v>
      </c>
      <c r="GN540">
        <v>1</v>
      </c>
      <c r="GO540">
        <v>0</v>
      </c>
      <c r="GP540" t="s">
        <v>0</v>
      </c>
      <c r="GQ540">
        <v>0</v>
      </c>
      <c r="GR540">
        <v>0</v>
      </c>
      <c r="GS540" t="s">
        <v>0</v>
      </c>
      <c r="GT540">
        <v>0</v>
      </c>
      <c r="GU540">
        <v>0</v>
      </c>
      <c r="GV540">
        <v>0</v>
      </c>
      <c r="GW540">
        <v>0</v>
      </c>
      <c r="GX540">
        <v>1</v>
      </c>
      <c r="GY540">
        <v>5</v>
      </c>
    </row>
    <row r="541" spans="1:207">
      <c r="A541" t="s">
        <v>254</v>
      </c>
      <c r="B541" t="s">
        <v>239</v>
      </c>
      <c r="C541" t="str">
        <f>"281803"</f>
        <v>281803</v>
      </c>
      <c r="D541" t="s">
        <v>253</v>
      </c>
      <c r="E541">
        <v>9</v>
      </c>
      <c r="F541">
        <v>1684</v>
      </c>
      <c r="G541">
        <v>1280</v>
      </c>
      <c r="H541">
        <v>710</v>
      </c>
      <c r="I541">
        <v>570</v>
      </c>
      <c r="J541">
        <v>0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570</v>
      </c>
      <c r="T541">
        <v>0</v>
      </c>
      <c r="U541">
        <v>0</v>
      </c>
      <c r="V541">
        <v>570</v>
      </c>
      <c r="W541">
        <v>12</v>
      </c>
      <c r="X541">
        <v>10</v>
      </c>
      <c r="Y541">
        <v>2</v>
      </c>
      <c r="Z541">
        <v>0</v>
      </c>
      <c r="AA541">
        <v>558</v>
      </c>
      <c r="AB541">
        <v>152</v>
      </c>
      <c r="AC541">
        <v>32</v>
      </c>
      <c r="AD541">
        <v>1</v>
      </c>
      <c r="AE541">
        <v>15</v>
      </c>
      <c r="AF541">
        <v>5</v>
      </c>
      <c r="AG541">
        <v>3</v>
      </c>
      <c r="AH541">
        <v>0</v>
      </c>
      <c r="AI541">
        <v>1</v>
      </c>
      <c r="AJ541">
        <v>4</v>
      </c>
      <c r="AK541">
        <v>11</v>
      </c>
      <c r="AL541">
        <v>15</v>
      </c>
      <c r="AM541">
        <v>47</v>
      </c>
      <c r="AN541">
        <v>2</v>
      </c>
      <c r="AO541">
        <v>0</v>
      </c>
      <c r="AP541">
        <v>0</v>
      </c>
      <c r="AQ541">
        <v>8</v>
      </c>
      <c r="AR541">
        <v>0</v>
      </c>
      <c r="AS541">
        <v>1</v>
      </c>
      <c r="AT541">
        <v>3</v>
      </c>
      <c r="AU541">
        <v>2</v>
      </c>
      <c r="AV541">
        <v>2</v>
      </c>
      <c r="AW541">
        <v>152</v>
      </c>
      <c r="AX541">
        <v>156</v>
      </c>
      <c r="AY541">
        <v>6</v>
      </c>
      <c r="AZ541">
        <v>2</v>
      </c>
      <c r="BA541">
        <v>13</v>
      </c>
      <c r="BB541">
        <v>1</v>
      </c>
      <c r="BC541">
        <v>1</v>
      </c>
      <c r="BD541">
        <v>0</v>
      </c>
      <c r="BE541">
        <v>0</v>
      </c>
      <c r="BF541">
        <v>1</v>
      </c>
      <c r="BG541">
        <v>0</v>
      </c>
      <c r="BH541">
        <v>132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156</v>
      </c>
      <c r="BT541">
        <v>19</v>
      </c>
      <c r="BU541">
        <v>7</v>
      </c>
      <c r="BV541">
        <v>2</v>
      </c>
      <c r="BW541">
        <v>1</v>
      </c>
      <c r="BX541">
        <v>0</v>
      </c>
      <c r="BY541">
        <v>5</v>
      </c>
      <c r="BZ541">
        <v>0</v>
      </c>
      <c r="CA541">
        <v>1</v>
      </c>
      <c r="CB541">
        <v>1</v>
      </c>
      <c r="CC541">
        <v>1</v>
      </c>
      <c r="CD541">
        <v>1</v>
      </c>
      <c r="CE541">
        <v>19</v>
      </c>
      <c r="CF541">
        <v>20</v>
      </c>
      <c r="CG541">
        <v>7</v>
      </c>
      <c r="CH541">
        <v>0</v>
      </c>
      <c r="CI541">
        <v>1</v>
      </c>
      <c r="CJ541">
        <v>1</v>
      </c>
      <c r="CK541">
        <v>0</v>
      </c>
      <c r="CL541">
        <v>1</v>
      </c>
      <c r="CM541">
        <v>2</v>
      </c>
      <c r="CN541">
        <v>0</v>
      </c>
      <c r="CO541">
        <v>0</v>
      </c>
      <c r="CP541">
        <v>2</v>
      </c>
      <c r="CQ541">
        <v>0</v>
      </c>
      <c r="CR541">
        <v>0</v>
      </c>
      <c r="CS541">
        <v>0</v>
      </c>
      <c r="CT541">
        <v>2</v>
      </c>
      <c r="CU541">
        <v>0</v>
      </c>
      <c r="CV541">
        <v>1</v>
      </c>
      <c r="CW541">
        <v>1</v>
      </c>
      <c r="CX541">
        <v>0</v>
      </c>
      <c r="CY541">
        <v>0</v>
      </c>
      <c r="CZ541">
        <v>2</v>
      </c>
      <c r="DA541">
        <v>20</v>
      </c>
      <c r="DB541">
        <v>111</v>
      </c>
      <c r="DC541">
        <v>0</v>
      </c>
      <c r="DD541">
        <v>110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1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111</v>
      </c>
      <c r="DX541">
        <v>34</v>
      </c>
      <c r="DY541">
        <v>24</v>
      </c>
      <c r="DZ541">
        <v>3</v>
      </c>
      <c r="EA541">
        <v>1</v>
      </c>
      <c r="EB541">
        <v>0</v>
      </c>
      <c r="EC541">
        <v>1</v>
      </c>
      <c r="ED541">
        <v>0</v>
      </c>
      <c r="EE541">
        <v>0</v>
      </c>
      <c r="EF541">
        <v>0</v>
      </c>
      <c r="EG541">
        <v>1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1</v>
      </c>
      <c r="EQ541">
        <v>3</v>
      </c>
      <c r="ER541">
        <v>0</v>
      </c>
      <c r="ES541">
        <v>34</v>
      </c>
      <c r="ET541">
        <v>41</v>
      </c>
      <c r="EU541">
        <v>14</v>
      </c>
      <c r="EV541">
        <v>3</v>
      </c>
      <c r="EW541">
        <v>2</v>
      </c>
      <c r="EX541">
        <v>2</v>
      </c>
      <c r="EY541">
        <v>0</v>
      </c>
      <c r="EZ541">
        <v>0</v>
      </c>
      <c r="FA541">
        <v>13</v>
      </c>
      <c r="FB541">
        <v>1</v>
      </c>
      <c r="FC541">
        <v>0</v>
      </c>
      <c r="FD541">
        <v>2</v>
      </c>
      <c r="FE541">
        <v>0</v>
      </c>
      <c r="FF541">
        <v>0</v>
      </c>
      <c r="FG541">
        <v>3</v>
      </c>
      <c r="FH541">
        <v>0</v>
      </c>
      <c r="FI541">
        <v>0</v>
      </c>
      <c r="FJ541">
        <v>1</v>
      </c>
      <c r="FK541">
        <v>41</v>
      </c>
      <c r="FL541">
        <v>20</v>
      </c>
      <c r="FM541">
        <v>5</v>
      </c>
      <c r="FN541">
        <v>6</v>
      </c>
      <c r="FO541">
        <v>1</v>
      </c>
      <c r="FP541">
        <v>0</v>
      </c>
      <c r="FQ541">
        <v>0</v>
      </c>
      <c r="FR541">
        <v>0</v>
      </c>
      <c r="FS541">
        <v>1</v>
      </c>
      <c r="FT541">
        <v>1</v>
      </c>
      <c r="FU541">
        <v>3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1</v>
      </c>
      <c r="GB541">
        <v>1</v>
      </c>
      <c r="GC541">
        <v>0</v>
      </c>
      <c r="GD541">
        <v>0</v>
      </c>
      <c r="GE541">
        <v>1</v>
      </c>
      <c r="GF541">
        <v>0</v>
      </c>
      <c r="GG541">
        <v>20</v>
      </c>
      <c r="GH541">
        <v>5</v>
      </c>
      <c r="GI541">
        <v>5</v>
      </c>
      <c r="GJ541">
        <v>0</v>
      </c>
      <c r="GK541">
        <v>0</v>
      </c>
      <c r="GL541">
        <v>0</v>
      </c>
      <c r="GM541">
        <v>0</v>
      </c>
      <c r="GN541">
        <v>0</v>
      </c>
      <c r="GO541">
        <v>0</v>
      </c>
      <c r="GP541" t="s">
        <v>0</v>
      </c>
      <c r="GQ541">
        <v>0</v>
      </c>
      <c r="GR541">
        <v>0</v>
      </c>
      <c r="GS541" t="s">
        <v>0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5</v>
      </c>
    </row>
    <row r="542" spans="1:207">
      <c r="A542" t="s">
        <v>252</v>
      </c>
      <c r="B542" t="s">
        <v>239</v>
      </c>
      <c r="C542" t="str">
        <f>"281803"</f>
        <v>281803</v>
      </c>
      <c r="D542" t="s">
        <v>251</v>
      </c>
      <c r="E542">
        <v>10</v>
      </c>
      <c r="F542">
        <v>1393</v>
      </c>
      <c r="G542">
        <v>1100</v>
      </c>
      <c r="H542">
        <v>479</v>
      </c>
      <c r="I542">
        <v>621</v>
      </c>
      <c r="J542">
        <v>0</v>
      </c>
      <c r="K542">
        <v>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621</v>
      </c>
      <c r="T542">
        <v>0</v>
      </c>
      <c r="U542">
        <v>0</v>
      </c>
      <c r="V542">
        <v>621</v>
      </c>
      <c r="W542">
        <v>8</v>
      </c>
      <c r="X542">
        <v>6</v>
      </c>
      <c r="Y542">
        <v>2</v>
      </c>
      <c r="Z542">
        <v>0</v>
      </c>
      <c r="AA542">
        <v>613</v>
      </c>
      <c r="AB542">
        <v>143</v>
      </c>
      <c r="AC542">
        <v>28</v>
      </c>
      <c r="AD542">
        <v>6</v>
      </c>
      <c r="AE542">
        <v>15</v>
      </c>
      <c r="AF542">
        <v>0</v>
      </c>
      <c r="AG542">
        <v>1</v>
      </c>
      <c r="AH542">
        <v>0</v>
      </c>
      <c r="AI542">
        <v>1</v>
      </c>
      <c r="AJ542">
        <v>0</v>
      </c>
      <c r="AK542">
        <v>10</v>
      </c>
      <c r="AL542">
        <v>9</v>
      </c>
      <c r="AM542">
        <v>44</v>
      </c>
      <c r="AN542">
        <v>1</v>
      </c>
      <c r="AO542">
        <v>1</v>
      </c>
      <c r="AP542">
        <v>0</v>
      </c>
      <c r="AQ542">
        <v>21</v>
      </c>
      <c r="AR542">
        <v>1</v>
      </c>
      <c r="AS542">
        <v>0</v>
      </c>
      <c r="AT542">
        <v>4</v>
      </c>
      <c r="AU542">
        <v>0</v>
      </c>
      <c r="AV542">
        <v>1</v>
      </c>
      <c r="AW542">
        <v>143</v>
      </c>
      <c r="AX542">
        <v>154</v>
      </c>
      <c r="AY542">
        <v>5</v>
      </c>
      <c r="AZ542">
        <v>4</v>
      </c>
      <c r="BA542">
        <v>16</v>
      </c>
      <c r="BB542">
        <v>0</v>
      </c>
      <c r="BC542">
        <v>2</v>
      </c>
      <c r="BD542">
        <v>0</v>
      </c>
      <c r="BE542">
        <v>1</v>
      </c>
      <c r="BF542">
        <v>1</v>
      </c>
      <c r="BG542">
        <v>1</v>
      </c>
      <c r="BH542">
        <v>122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2</v>
      </c>
      <c r="BS542">
        <v>154</v>
      </c>
      <c r="BT542">
        <v>10</v>
      </c>
      <c r="BU542">
        <v>7</v>
      </c>
      <c r="BV542">
        <v>0</v>
      </c>
      <c r="BW542">
        <v>0</v>
      </c>
      <c r="BX542">
        <v>0</v>
      </c>
      <c r="BY542">
        <v>1</v>
      </c>
      <c r="BZ542">
        <v>0</v>
      </c>
      <c r="CA542">
        <v>0</v>
      </c>
      <c r="CB542">
        <v>0</v>
      </c>
      <c r="CC542">
        <v>0</v>
      </c>
      <c r="CD542">
        <v>2</v>
      </c>
      <c r="CE542">
        <v>10</v>
      </c>
      <c r="CF542">
        <v>19</v>
      </c>
      <c r="CG542">
        <v>12</v>
      </c>
      <c r="CH542">
        <v>0</v>
      </c>
      <c r="CI542">
        <v>0</v>
      </c>
      <c r="CJ542">
        <v>0</v>
      </c>
      <c r="CK542">
        <v>0</v>
      </c>
      <c r="CL542">
        <v>1</v>
      </c>
      <c r="CM542">
        <v>0</v>
      </c>
      <c r="CN542">
        <v>1</v>
      </c>
      <c r="CO542">
        <v>0</v>
      </c>
      <c r="CP542">
        <v>1</v>
      </c>
      <c r="CQ542">
        <v>0</v>
      </c>
      <c r="CR542">
        <v>1</v>
      </c>
      <c r="CS542">
        <v>3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19</v>
      </c>
      <c r="DB542">
        <v>133</v>
      </c>
      <c r="DC542">
        <v>0</v>
      </c>
      <c r="DD542">
        <v>131</v>
      </c>
      <c r="DE542">
        <v>0</v>
      </c>
      <c r="DF542">
        <v>1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1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133</v>
      </c>
      <c r="DX542">
        <v>70</v>
      </c>
      <c r="DY542">
        <v>38</v>
      </c>
      <c r="DZ542">
        <v>12</v>
      </c>
      <c r="EA542">
        <v>1</v>
      </c>
      <c r="EB542">
        <v>0</v>
      </c>
      <c r="EC542">
        <v>0</v>
      </c>
      <c r="ED542">
        <v>0</v>
      </c>
      <c r="EE542">
        <v>2</v>
      </c>
      <c r="EF542">
        <v>1</v>
      </c>
      <c r="EG542">
        <v>4</v>
      </c>
      <c r="EH542">
        <v>0</v>
      </c>
      <c r="EI542">
        <v>1</v>
      </c>
      <c r="EJ542">
        <v>0</v>
      </c>
      <c r="EK542">
        <v>0</v>
      </c>
      <c r="EL542">
        <v>0</v>
      </c>
      <c r="EM542">
        <v>0</v>
      </c>
      <c r="EN542">
        <v>1</v>
      </c>
      <c r="EO542">
        <v>0</v>
      </c>
      <c r="EP542">
        <v>0</v>
      </c>
      <c r="EQ542">
        <v>9</v>
      </c>
      <c r="ER542">
        <v>1</v>
      </c>
      <c r="ES542">
        <v>70</v>
      </c>
      <c r="ET542">
        <v>52</v>
      </c>
      <c r="EU542">
        <v>19</v>
      </c>
      <c r="EV542">
        <v>4</v>
      </c>
      <c r="EW542">
        <v>0</v>
      </c>
      <c r="EX542">
        <v>4</v>
      </c>
      <c r="EY542">
        <v>0</v>
      </c>
      <c r="EZ542">
        <v>0</v>
      </c>
      <c r="FA542">
        <v>13</v>
      </c>
      <c r="FB542">
        <v>0</v>
      </c>
      <c r="FC542">
        <v>1</v>
      </c>
      <c r="FD542">
        <v>3</v>
      </c>
      <c r="FE542">
        <v>2</v>
      </c>
      <c r="FF542">
        <v>0</v>
      </c>
      <c r="FG542">
        <v>0</v>
      </c>
      <c r="FH542">
        <v>2</v>
      </c>
      <c r="FI542">
        <v>2</v>
      </c>
      <c r="FJ542">
        <v>2</v>
      </c>
      <c r="FK542">
        <v>52</v>
      </c>
      <c r="FL542">
        <v>31</v>
      </c>
      <c r="FM542">
        <v>18</v>
      </c>
      <c r="FN542">
        <v>3</v>
      </c>
      <c r="FO542">
        <v>1</v>
      </c>
      <c r="FP542">
        <v>0</v>
      </c>
      <c r="FQ542">
        <v>2</v>
      </c>
      <c r="FR542">
        <v>0</v>
      </c>
      <c r="FS542">
        <v>1</v>
      </c>
      <c r="FT542">
        <v>0</v>
      </c>
      <c r="FU542">
        <v>2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1</v>
      </c>
      <c r="GB542">
        <v>1</v>
      </c>
      <c r="GC542">
        <v>0</v>
      </c>
      <c r="GD542">
        <v>0</v>
      </c>
      <c r="GE542">
        <v>0</v>
      </c>
      <c r="GF542">
        <v>2</v>
      </c>
      <c r="GG542">
        <v>31</v>
      </c>
      <c r="GH542">
        <v>1</v>
      </c>
      <c r="GI542">
        <v>1</v>
      </c>
      <c r="GJ542">
        <v>0</v>
      </c>
      <c r="GK542">
        <v>0</v>
      </c>
      <c r="GL542">
        <v>0</v>
      </c>
      <c r="GM542">
        <v>0</v>
      </c>
      <c r="GN542">
        <v>0</v>
      </c>
      <c r="GO542">
        <v>0</v>
      </c>
      <c r="GP542" t="s">
        <v>0</v>
      </c>
      <c r="GQ542">
        <v>0</v>
      </c>
      <c r="GR542">
        <v>0</v>
      </c>
      <c r="GS542" t="s">
        <v>0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1</v>
      </c>
    </row>
    <row r="543" spans="1:207">
      <c r="A543" t="s">
        <v>250</v>
      </c>
      <c r="B543" t="s">
        <v>239</v>
      </c>
      <c r="C543" t="str">
        <f>"281803"</f>
        <v>281803</v>
      </c>
      <c r="D543" t="s">
        <v>249</v>
      </c>
      <c r="E543">
        <v>11</v>
      </c>
      <c r="F543">
        <v>780</v>
      </c>
      <c r="G543">
        <v>600</v>
      </c>
      <c r="H543">
        <v>269</v>
      </c>
      <c r="I543">
        <v>331</v>
      </c>
      <c r="J543">
        <v>0</v>
      </c>
      <c r="K543">
        <v>10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331</v>
      </c>
      <c r="T543">
        <v>0</v>
      </c>
      <c r="U543">
        <v>0</v>
      </c>
      <c r="V543">
        <v>331</v>
      </c>
      <c r="W543">
        <v>3</v>
      </c>
      <c r="X543">
        <v>3</v>
      </c>
      <c r="Y543">
        <v>0</v>
      </c>
      <c r="Z543">
        <v>0</v>
      </c>
      <c r="AA543">
        <v>328</v>
      </c>
      <c r="AB543">
        <v>89</v>
      </c>
      <c r="AC543">
        <v>12</v>
      </c>
      <c r="AD543">
        <v>0</v>
      </c>
      <c r="AE543">
        <v>14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10</v>
      </c>
      <c r="AL543">
        <v>5</v>
      </c>
      <c r="AM543">
        <v>37</v>
      </c>
      <c r="AN543">
        <v>0</v>
      </c>
      <c r="AO543">
        <v>1</v>
      </c>
      <c r="AP543">
        <v>0</v>
      </c>
      <c r="AQ543">
        <v>9</v>
      </c>
      <c r="AR543">
        <v>0</v>
      </c>
      <c r="AS543">
        <v>1</v>
      </c>
      <c r="AT543">
        <v>0</v>
      </c>
      <c r="AU543">
        <v>0</v>
      </c>
      <c r="AV543">
        <v>0</v>
      </c>
      <c r="AW543">
        <v>89</v>
      </c>
      <c r="AX543">
        <v>76</v>
      </c>
      <c r="AY543">
        <v>2</v>
      </c>
      <c r="AZ543">
        <v>1</v>
      </c>
      <c r="BA543">
        <v>4</v>
      </c>
      <c r="BB543">
        <v>1</v>
      </c>
      <c r="BC543">
        <v>2</v>
      </c>
      <c r="BD543">
        <v>0</v>
      </c>
      <c r="BE543">
        <v>0</v>
      </c>
      <c r="BF543">
        <v>0</v>
      </c>
      <c r="BG543">
        <v>0</v>
      </c>
      <c r="BH543">
        <v>66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76</v>
      </c>
      <c r="BT543">
        <v>8</v>
      </c>
      <c r="BU543">
        <v>6</v>
      </c>
      <c r="BV543">
        <v>0</v>
      </c>
      <c r="BW543">
        <v>1</v>
      </c>
      <c r="BX543">
        <v>0</v>
      </c>
      <c r="BY543">
        <v>1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8</v>
      </c>
      <c r="CF543">
        <v>12</v>
      </c>
      <c r="CG543">
        <v>9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2</v>
      </c>
      <c r="CU543">
        <v>0</v>
      </c>
      <c r="CV543">
        <v>1</v>
      </c>
      <c r="CW543">
        <v>0</v>
      </c>
      <c r="CX543">
        <v>0</v>
      </c>
      <c r="CY543">
        <v>0</v>
      </c>
      <c r="CZ543">
        <v>0</v>
      </c>
      <c r="DA543">
        <v>12</v>
      </c>
      <c r="DB543">
        <v>74</v>
      </c>
      <c r="DC543">
        <v>0</v>
      </c>
      <c r="DD543">
        <v>71</v>
      </c>
      <c r="DE543">
        <v>0</v>
      </c>
      <c r="DF543">
        <v>1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2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74</v>
      </c>
      <c r="DX543">
        <v>34</v>
      </c>
      <c r="DY543">
        <v>24</v>
      </c>
      <c r="DZ543">
        <v>2</v>
      </c>
      <c r="EA543">
        <v>0</v>
      </c>
      <c r="EB543">
        <v>0</v>
      </c>
      <c r="EC543">
        <v>0</v>
      </c>
      <c r="ED543">
        <v>0</v>
      </c>
      <c r="EE543">
        <v>1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7</v>
      </c>
      <c r="ER543">
        <v>0</v>
      </c>
      <c r="ES543">
        <v>34</v>
      </c>
      <c r="ET543">
        <v>23</v>
      </c>
      <c r="EU543">
        <v>8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9</v>
      </c>
      <c r="FB543">
        <v>1</v>
      </c>
      <c r="FC543">
        <v>1</v>
      </c>
      <c r="FD543">
        <v>2</v>
      </c>
      <c r="FE543">
        <v>1</v>
      </c>
      <c r="FF543">
        <v>0</v>
      </c>
      <c r="FG543">
        <v>0</v>
      </c>
      <c r="FH543">
        <v>0</v>
      </c>
      <c r="FI543">
        <v>0</v>
      </c>
      <c r="FJ543">
        <v>1</v>
      </c>
      <c r="FK543">
        <v>23</v>
      </c>
      <c r="FL543">
        <v>9</v>
      </c>
      <c r="FM543">
        <v>3</v>
      </c>
      <c r="FN543">
        <v>2</v>
      </c>
      <c r="FO543">
        <v>0</v>
      </c>
      <c r="FP543">
        <v>0</v>
      </c>
      <c r="FQ543">
        <v>0</v>
      </c>
      <c r="FR543">
        <v>1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1</v>
      </c>
      <c r="GB543">
        <v>1</v>
      </c>
      <c r="GC543">
        <v>0</v>
      </c>
      <c r="GD543">
        <v>0</v>
      </c>
      <c r="GE543">
        <v>1</v>
      </c>
      <c r="GF543">
        <v>0</v>
      </c>
      <c r="GG543">
        <v>9</v>
      </c>
      <c r="GH543">
        <v>3</v>
      </c>
      <c r="GI543">
        <v>0</v>
      </c>
      <c r="GJ543">
        <v>0</v>
      </c>
      <c r="GK543">
        <v>0</v>
      </c>
      <c r="GL543">
        <v>0</v>
      </c>
      <c r="GM543">
        <v>0</v>
      </c>
      <c r="GN543">
        <v>0</v>
      </c>
      <c r="GO543">
        <v>1</v>
      </c>
      <c r="GP543" t="s">
        <v>0</v>
      </c>
      <c r="GQ543">
        <v>0</v>
      </c>
      <c r="GR543">
        <v>0</v>
      </c>
      <c r="GS543" t="s">
        <v>0</v>
      </c>
      <c r="GT543">
        <v>0</v>
      </c>
      <c r="GU543">
        <v>0</v>
      </c>
      <c r="GV543">
        <v>1</v>
      </c>
      <c r="GW543">
        <v>1</v>
      </c>
      <c r="GX543">
        <v>0</v>
      </c>
      <c r="GY543">
        <v>3</v>
      </c>
    </row>
    <row r="544" spans="1:207">
      <c r="A544" t="s">
        <v>248</v>
      </c>
      <c r="B544" t="s">
        <v>239</v>
      </c>
      <c r="C544" t="str">
        <f>"281803"</f>
        <v>281803</v>
      </c>
      <c r="D544" t="s">
        <v>247</v>
      </c>
      <c r="E544">
        <v>12</v>
      </c>
      <c r="F544">
        <v>1538</v>
      </c>
      <c r="G544">
        <v>1180</v>
      </c>
      <c r="H544">
        <v>526</v>
      </c>
      <c r="I544">
        <v>654</v>
      </c>
      <c r="J544">
        <v>0</v>
      </c>
      <c r="K544">
        <v>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654</v>
      </c>
      <c r="T544">
        <v>0</v>
      </c>
      <c r="U544">
        <v>0</v>
      </c>
      <c r="V544">
        <v>654</v>
      </c>
      <c r="W544">
        <v>12</v>
      </c>
      <c r="X544">
        <v>11</v>
      </c>
      <c r="Y544">
        <v>1</v>
      </c>
      <c r="Z544">
        <v>0</v>
      </c>
      <c r="AA544">
        <v>642</v>
      </c>
      <c r="AB544">
        <v>172</v>
      </c>
      <c r="AC544">
        <v>14</v>
      </c>
      <c r="AD544">
        <v>2</v>
      </c>
      <c r="AE544">
        <v>22</v>
      </c>
      <c r="AF544">
        <v>3</v>
      </c>
      <c r="AG544">
        <v>9</v>
      </c>
      <c r="AH544">
        <v>0</v>
      </c>
      <c r="AI544">
        <v>6</v>
      </c>
      <c r="AJ544">
        <v>0</v>
      </c>
      <c r="AK544">
        <v>22</v>
      </c>
      <c r="AL544">
        <v>13</v>
      </c>
      <c r="AM544">
        <v>60</v>
      </c>
      <c r="AN544">
        <v>1</v>
      </c>
      <c r="AO544">
        <v>1</v>
      </c>
      <c r="AP544">
        <v>0</v>
      </c>
      <c r="AQ544">
        <v>12</v>
      </c>
      <c r="AR544">
        <v>0</v>
      </c>
      <c r="AS544">
        <v>0</v>
      </c>
      <c r="AT544">
        <v>5</v>
      </c>
      <c r="AU544">
        <v>1</v>
      </c>
      <c r="AV544">
        <v>1</v>
      </c>
      <c r="AW544">
        <v>172</v>
      </c>
      <c r="AX544">
        <v>161</v>
      </c>
      <c r="AY544">
        <v>10</v>
      </c>
      <c r="AZ544">
        <v>2</v>
      </c>
      <c r="BA544">
        <v>9</v>
      </c>
      <c r="BB544">
        <v>1</v>
      </c>
      <c r="BC544">
        <v>5</v>
      </c>
      <c r="BD544">
        <v>0</v>
      </c>
      <c r="BE544">
        <v>1</v>
      </c>
      <c r="BF544">
        <v>0</v>
      </c>
      <c r="BG544">
        <v>1</v>
      </c>
      <c r="BH544">
        <v>128</v>
      </c>
      <c r="BI544">
        <v>0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2</v>
      </c>
      <c r="BR544">
        <v>0</v>
      </c>
      <c r="BS544">
        <v>161</v>
      </c>
      <c r="BT544">
        <v>16</v>
      </c>
      <c r="BU544">
        <v>6</v>
      </c>
      <c r="BV544">
        <v>4</v>
      </c>
      <c r="BW544">
        <v>0</v>
      </c>
      <c r="BX544">
        <v>0</v>
      </c>
      <c r="BY544">
        <v>2</v>
      </c>
      <c r="BZ544">
        <v>0</v>
      </c>
      <c r="CA544">
        <v>0</v>
      </c>
      <c r="CB544">
        <v>3</v>
      </c>
      <c r="CC544">
        <v>0</v>
      </c>
      <c r="CD544">
        <v>1</v>
      </c>
      <c r="CE544">
        <v>16</v>
      </c>
      <c r="CF544">
        <v>22</v>
      </c>
      <c r="CG544">
        <v>10</v>
      </c>
      <c r="CH544">
        <v>3</v>
      </c>
      <c r="CI544">
        <v>0</v>
      </c>
      <c r="CJ544">
        <v>1</v>
      </c>
      <c r="CK544">
        <v>0</v>
      </c>
      <c r="CL544">
        <v>1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1</v>
      </c>
      <c r="CT544">
        <v>3</v>
      </c>
      <c r="CU544">
        <v>0</v>
      </c>
      <c r="CV544">
        <v>1</v>
      </c>
      <c r="CW544">
        <v>0</v>
      </c>
      <c r="CX544">
        <v>0</v>
      </c>
      <c r="CY544">
        <v>0</v>
      </c>
      <c r="CZ544">
        <v>2</v>
      </c>
      <c r="DA544">
        <v>22</v>
      </c>
      <c r="DB544">
        <v>136</v>
      </c>
      <c r="DC544">
        <v>0</v>
      </c>
      <c r="DD544">
        <v>133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2</v>
      </c>
      <c r="DN544">
        <v>0</v>
      </c>
      <c r="DO544">
        <v>0</v>
      </c>
      <c r="DP544">
        <v>1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136</v>
      </c>
      <c r="DX544">
        <v>55</v>
      </c>
      <c r="DY544">
        <v>37</v>
      </c>
      <c r="DZ544">
        <v>3</v>
      </c>
      <c r="EA544">
        <v>1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2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3</v>
      </c>
      <c r="EP544">
        <v>0</v>
      </c>
      <c r="EQ544">
        <v>9</v>
      </c>
      <c r="ER544">
        <v>0</v>
      </c>
      <c r="ES544">
        <v>55</v>
      </c>
      <c r="ET544">
        <v>54</v>
      </c>
      <c r="EU544">
        <v>13</v>
      </c>
      <c r="EV544">
        <v>2</v>
      </c>
      <c r="EW544">
        <v>4</v>
      </c>
      <c r="EX544">
        <v>3</v>
      </c>
      <c r="EY544">
        <v>1</v>
      </c>
      <c r="EZ544">
        <v>2</v>
      </c>
      <c r="FA544">
        <v>19</v>
      </c>
      <c r="FB544">
        <v>2</v>
      </c>
      <c r="FC544">
        <v>0</v>
      </c>
      <c r="FD544">
        <v>4</v>
      </c>
      <c r="FE544">
        <v>1</v>
      </c>
      <c r="FF544">
        <v>0</v>
      </c>
      <c r="FG544">
        <v>0</v>
      </c>
      <c r="FH544">
        <v>1</v>
      </c>
      <c r="FI544">
        <v>1</v>
      </c>
      <c r="FJ544">
        <v>1</v>
      </c>
      <c r="FK544">
        <v>54</v>
      </c>
      <c r="FL544">
        <v>22</v>
      </c>
      <c r="FM544">
        <v>12</v>
      </c>
      <c r="FN544">
        <v>1</v>
      </c>
      <c r="FO544">
        <v>1</v>
      </c>
      <c r="FP544">
        <v>0</v>
      </c>
      <c r="FQ544">
        <v>1</v>
      </c>
      <c r="FR544">
        <v>0</v>
      </c>
      <c r="FS544">
        <v>0</v>
      </c>
      <c r="FT544">
        <v>2</v>
      </c>
      <c r="FU544">
        <v>2</v>
      </c>
      <c r="FV544">
        <v>0</v>
      </c>
      <c r="FW544">
        <v>1</v>
      </c>
      <c r="FX544">
        <v>0</v>
      </c>
      <c r="FY544">
        <v>0</v>
      </c>
      <c r="FZ544">
        <v>1</v>
      </c>
      <c r="GA544">
        <v>0</v>
      </c>
      <c r="GB544">
        <v>0</v>
      </c>
      <c r="GC544">
        <v>0</v>
      </c>
      <c r="GD544">
        <v>0</v>
      </c>
      <c r="GE544">
        <v>1</v>
      </c>
      <c r="GF544">
        <v>0</v>
      </c>
      <c r="GG544">
        <v>22</v>
      </c>
      <c r="GH544">
        <v>4</v>
      </c>
      <c r="GI544">
        <v>2</v>
      </c>
      <c r="GJ544">
        <v>1</v>
      </c>
      <c r="GK544">
        <v>0</v>
      </c>
      <c r="GL544">
        <v>0</v>
      </c>
      <c r="GM544">
        <v>0</v>
      </c>
      <c r="GN544">
        <v>0</v>
      </c>
      <c r="GO544">
        <v>0</v>
      </c>
      <c r="GP544" t="s">
        <v>0</v>
      </c>
      <c r="GQ544">
        <v>0</v>
      </c>
      <c r="GR544">
        <v>0</v>
      </c>
      <c r="GS544" t="s">
        <v>0</v>
      </c>
      <c r="GT544">
        <v>0</v>
      </c>
      <c r="GU544">
        <v>0</v>
      </c>
      <c r="GV544">
        <v>0</v>
      </c>
      <c r="GW544">
        <v>0</v>
      </c>
      <c r="GX544">
        <v>1</v>
      </c>
      <c r="GY544">
        <v>4</v>
      </c>
    </row>
    <row r="545" spans="1:207">
      <c r="A545" t="s">
        <v>246</v>
      </c>
      <c r="B545" t="s">
        <v>239</v>
      </c>
      <c r="C545" t="str">
        <f>"281803"</f>
        <v>281803</v>
      </c>
      <c r="D545" t="s">
        <v>245</v>
      </c>
      <c r="E545">
        <v>13</v>
      </c>
      <c r="F545">
        <v>1431</v>
      </c>
      <c r="G545">
        <v>1110</v>
      </c>
      <c r="H545">
        <v>546</v>
      </c>
      <c r="I545">
        <v>564</v>
      </c>
      <c r="J545">
        <v>0</v>
      </c>
      <c r="K545">
        <v>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564</v>
      </c>
      <c r="T545">
        <v>0</v>
      </c>
      <c r="U545">
        <v>0</v>
      </c>
      <c r="V545">
        <v>564</v>
      </c>
      <c r="W545">
        <v>9</v>
      </c>
      <c r="X545">
        <v>3</v>
      </c>
      <c r="Y545">
        <v>3</v>
      </c>
      <c r="Z545">
        <v>0</v>
      </c>
      <c r="AA545">
        <v>555</v>
      </c>
      <c r="AB545">
        <v>156</v>
      </c>
      <c r="AC545">
        <v>18</v>
      </c>
      <c r="AD545">
        <v>2</v>
      </c>
      <c r="AE545">
        <v>11</v>
      </c>
      <c r="AF545">
        <v>2</v>
      </c>
      <c r="AG545">
        <v>2</v>
      </c>
      <c r="AH545">
        <v>1</v>
      </c>
      <c r="AI545">
        <v>0</v>
      </c>
      <c r="AJ545">
        <v>0</v>
      </c>
      <c r="AK545">
        <v>22</v>
      </c>
      <c r="AL545">
        <v>10</v>
      </c>
      <c r="AM545">
        <v>66</v>
      </c>
      <c r="AN545">
        <v>0</v>
      </c>
      <c r="AO545">
        <v>1</v>
      </c>
      <c r="AP545">
        <v>0</v>
      </c>
      <c r="AQ545">
        <v>7</v>
      </c>
      <c r="AR545">
        <v>1</v>
      </c>
      <c r="AS545">
        <v>0</v>
      </c>
      <c r="AT545">
        <v>6</v>
      </c>
      <c r="AU545">
        <v>2</v>
      </c>
      <c r="AV545">
        <v>5</v>
      </c>
      <c r="AW545">
        <v>156</v>
      </c>
      <c r="AX545">
        <v>142</v>
      </c>
      <c r="AY545">
        <v>3</v>
      </c>
      <c r="AZ545">
        <v>1</v>
      </c>
      <c r="BA545">
        <v>7</v>
      </c>
      <c r="BB545">
        <v>3</v>
      </c>
      <c r="BC545">
        <v>2</v>
      </c>
      <c r="BD545">
        <v>0</v>
      </c>
      <c r="BE545">
        <v>0</v>
      </c>
      <c r="BF545">
        <v>0</v>
      </c>
      <c r="BG545">
        <v>1</v>
      </c>
      <c r="BH545">
        <v>124</v>
      </c>
      <c r="BI545">
        <v>0</v>
      </c>
      <c r="BJ545">
        <v>0</v>
      </c>
      <c r="BK545">
        <v>0</v>
      </c>
      <c r="BL545">
        <v>0</v>
      </c>
      <c r="BM545">
        <v>1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142</v>
      </c>
      <c r="BT545">
        <v>11</v>
      </c>
      <c r="BU545">
        <v>4</v>
      </c>
      <c r="BV545">
        <v>0</v>
      </c>
      <c r="BW545">
        <v>2</v>
      </c>
      <c r="BX545">
        <v>0</v>
      </c>
      <c r="BY545">
        <v>1</v>
      </c>
      <c r="BZ545">
        <v>0</v>
      </c>
      <c r="CA545">
        <v>1</v>
      </c>
      <c r="CB545">
        <v>2</v>
      </c>
      <c r="CC545">
        <v>1</v>
      </c>
      <c r="CD545">
        <v>0</v>
      </c>
      <c r="CE545">
        <v>11</v>
      </c>
      <c r="CF545">
        <v>28</v>
      </c>
      <c r="CG545">
        <v>14</v>
      </c>
      <c r="CH545">
        <v>0</v>
      </c>
      <c r="CI545">
        <v>0</v>
      </c>
      <c r="CJ545">
        <v>2</v>
      </c>
      <c r="CK545">
        <v>0</v>
      </c>
      <c r="CL545">
        <v>2</v>
      </c>
      <c r="CM545">
        <v>0</v>
      </c>
      <c r="CN545">
        <v>0</v>
      </c>
      <c r="CO545">
        <v>3</v>
      </c>
      <c r="CP545">
        <v>0</v>
      </c>
      <c r="CQ545">
        <v>0</v>
      </c>
      <c r="CR545">
        <v>1</v>
      </c>
      <c r="CS545">
        <v>0</v>
      </c>
      <c r="CT545">
        <v>5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1</v>
      </c>
      <c r="DA545">
        <v>28</v>
      </c>
      <c r="DB545">
        <v>114</v>
      </c>
      <c r="DC545">
        <v>0</v>
      </c>
      <c r="DD545">
        <v>113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1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114</v>
      </c>
      <c r="DX545">
        <v>40</v>
      </c>
      <c r="DY545">
        <v>24</v>
      </c>
      <c r="DZ545">
        <v>5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1</v>
      </c>
      <c r="EG545">
        <v>0</v>
      </c>
      <c r="EH545">
        <v>0</v>
      </c>
      <c r="EI545">
        <v>1</v>
      </c>
      <c r="EJ545">
        <v>0</v>
      </c>
      <c r="EK545">
        <v>0</v>
      </c>
      <c r="EL545">
        <v>0</v>
      </c>
      <c r="EM545">
        <v>0</v>
      </c>
      <c r="EN545">
        <v>1</v>
      </c>
      <c r="EO545">
        <v>0</v>
      </c>
      <c r="EP545">
        <v>0</v>
      </c>
      <c r="EQ545">
        <v>7</v>
      </c>
      <c r="ER545">
        <v>1</v>
      </c>
      <c r="ES545">
        <v>40</v>
      </c>
      <c r="ET545">
        <v>40</v>
      </c>
      <c r="EU545">
        <v>10</v>
      </c>
      <c r="EV545">
        <v>3</v>
      </c>
      <c r="EW545">
        <v>3</v>
      </c>
      <c r="EX545">
        <v>3</v>
      </c>
      <c r="EY545">
        <v>0</v>
      </c>
      <c r="EZ545">
        <v>5</v>
      </c>
      <c r="FA545">
        <v>9</v>
      </c>
      <c r="FB545">
        <v>3</v>
      </c>
      <c r="FC545">
        <v>0</v>
      </c>
      <c r="FD545">
        <v>2</v>
      </c>
      <c r="FE545">
        <v>0</v>
      </c>
      <c r="FF545">
        <v>0</v>
      </c>
      <c r="FG545">
        <v>0</v>
      </c>
      <c r="FH545">
        <v>1</v>
      </c>
      <c r="FI545">
        <v>1</v>
      </c>
      <c r="FJ545">
        <v>0</v>
      </c>
      <c r="FK545">
        <v>40</v>
      </c>
      <c r="FL545">
        <v>23</v>
      </c>
      <c r="FM545">
        <v>12</v>
      </c>
      <c r="FN545">
        <v>0</v>
      </c>
      <c r="FO545">
        <v>1</v>
      </c>
      <c r="FP545">
        <v>1</v>
      </c>
      <c r="FQ545">
        <v>4</v>
      </c>
      <c r="FR545">
        <v>0</v>
      </c>
      <c r="FS545">
        <v>0</v>
      </c>
      <c r="FT545">
        <v>1</v>
      </c>
      <c r="FU545">
        <v>2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2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23</v>
      </c>
      <c r="GH545">
        <v>1</v>
      </c>
      <c r="GI545">
        <v>1</v>
      </c>
      <c r="GJ545">
        <v>0</v>
      </c>
      <c r="GK545">
        <v>0</v>
      </c>
      <c r="GL545">
        <v>0</v>
      </c>
      <c r="GM545">
        <v>0</v>
      </c>
      <c r="GN545">
        <v>0</v>
      </c>
      <c r="GO545">
        <v>0</v>
      </c>
      <c r="GP545" t="s">
        <v>0</v>
      </c>
      <c r="GQ545">
        <v>0</v>
      </c>
      <c r="GR545">
        <v>0</v>
      </c>
      <c r="GS545" t="s">
        <v>0</v>
      </c>
      <c r="GT545">
        <v>0</v>
      </c>
      <c r="GU545">
        <v>0</v>
      </c>
      <c r="GV545">
        <v>0</v>
      </c>
      <c r="GW545">
        <v>0</v>
      </c>
      <c r="GX545">
        <v>0</v>
      </c>
      <c r="GY545">
        <v>1</v>
      </c>
    </row>
    <row r="546" spans="1:207">
      <c r="A546" t="s">
        <v>244</v>
      </c>
      <c r="B546" t="s">
        <v>239</v>
      </c>
      <c r="C546" t="str">
        <f>"281803"</f>
        <v>281803</v>
      </c>
      <c r="D546" t="s">
        <v>243</v>
      </c>
      <c r="E546">
        <v>14</v>
      </c>
      <c r="F546">
        <v>1506</v>
      </c>
      <c r="G546">
        <v>1130</v>
      </c>
      <c r="H546">
        <v>464</v>
      </c>
      <c r="I546">
        <v>666</v>
      </c>
      <c r="J546">
        <v>1</v>
      </c>
      <c r="K546">
        <v>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666</v>
      </c>
      <c r="T546">
        <v>0</v>
      </c>
      <c r="U546">
        <v>0</v>
      </c>
      <c r="V546">
        <v>666</v>
      </c>
      <c r="W546">
        <v>15</v>
      </c>
      <c r="X546">
        <v>11</v>
      </c>
      <c r="Y546">
        <v>4</v>
      </c>
      <c r="Z546">
        <v>0</v>
      </c>
      <c r="AA546">
        <v>651</v>
      </c>
      <c r="AB546">
        <v>119</v>
      </c>
      <c r="AC546">
        <v>15</v>
      </c>
      <c r="AD546">
        <v>1</v>
      </c>
      <c r="AE546">
        <v>8</v>
      </c>
      <c r="AF546">
        <v>3</v>
      </c>
      <c r="AG546">
        <v>3</v>
      </c>
      <c r="AH546">
        <v>0</v>
      </c>
      <c r="AI546">
        <v>0</v>
      </c>
      <c r="AJ546">
        <v>0</v>
      </c>
      <c r="AK546">
        <v>13</v>
      </c>
      <c r="AL546">
        <v>12</v>
      </c>
      <c r="AM546">
        <v>52</v>
      </c>
      <c r="AN546">
        <v>3</v>
      </c>
      <c r="AO546">
        <v>0</v>
      </c>
      <c r="AP546">
        <v>0</v>
      </c>
      <c r="AQ546">
        <v>4</v>
      </c>
      <c r="AR546">
        <v>0</v>
      </c>
      <c r="AS546">
        <v>1</v>
      </c>
      <c r="AT546">
        <v>4</v>
      </c>
      <c r="AU546">
        <v>0</v>
      </c>
      <c r="AV546">
        <v>0</v>
      </c>
      <c r="AW546">
        <v>119</v>
      </c>
      <c r="AX546">
        <v>171</v>
      </c>
      <c r="AY546">
        <v>13</v>
      </c>
      <c r="AZ546">
        <v>1</v>
      </c>
      <c r="BA546">
        <v>15</v>
      </c>
      <c r="BB546">
        <v>0</v>
      </c>
      <c r="BC546">
        <v>8</v>
      </c>
      <c r="BD546">
        <v>0</v>
      </c>
      <c r="BE546">
        <v>3</v>
      </c>
      <c r="BF546">
        <v>0</v>
      </c>
      <c r="BG546">
        <v>0</v>
      </c>
      <c r="BH546">
        <v>129</v>
      </c>
      <c r="BI546">
        <v>0</v>
      </c>
      <c r="BJ546">
        <v>1</v>
      </c>
      <c r="BK546">
        <v>0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171</v>
      </c>
      <c r="BT546">
        <v>24</v>
      </c>
      <c r="BU546">
        <v>15</v>
      </c>
      <c r="BV546">
        <v>3</v>
      </c>
      <c r="BW546">
        <v>0</v>
      </c>
      <c r="BX546">
        <v>0</v>
      </c>
      <c r="BY546">
        <v>2</v>
      </c>
      <c r="BZ546">
        <v>1</v>
      </c>
      <c r="CA546">
        <v>0</v>
      </c>
      <c r="CB546">
        <v>1</v>
      </c>
      <c r="CC546">
        <v>0</v>
      </c>
      <c r="CD546">
        <v>2</v>
      </c>
      <c r="CE546">
        <v>24</v>
      </c>
      <c r="CF546">
        <v>22</v>
      </c>
      <c r="CG546">
        <v>11</v>
      </c>
      <c r="CH546">
        <v>1</v>
      </c>
      <c r="CI546">
        <v>1</v>
      </c>
      <c r="CJ546">
        <v>0</v>
      </c>
      <c r="CK546">
        <v>1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1</v>
      </c>
      <c r="CU546">
        <v>0</v>
      </c>
      <c r="CV546">
        <v>3</v>
      </c>
      <c r="CW546">
        <v>0</v>
      </c>
      <c r="CX546">
        <v>0</v>
      </c>
      <c r="CY546">
        <v>0</v>
      </c>
      <c r="CZ546">
        <v>4</v>
      </c>
      <c r="DA546">
        <v>22</v>
      </c>
      <c r="DB546">
        <v>165</v>
      </c>
      <c r="DC546">
        <v>2</v>
      </c>
      <c r="DD546">
        <v>161</v>
      </c>
      <c r="DE546">
        <v>0</v>
      </c>
      <c r="DF546">
        <v>0</v>
      </c>
      <c r="DG546">
        <v>0</v>
      </c>
      <c r="DH546">
        <v>0</v>
      </c>
      <c r="DI546">
        <v>1</v>
      </c>
      <c r="DJ546">
        <v>0</v>
      </c>
      <c r="DK546">
        <v>0</v>
      </c>
      <c r="DL546">
        <v>0</v>
      </c>
      <c r="DM546">
        <v>1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165</v>
      </c>
      <c r="DX546">
        <v>56</v>
      </c>
      <c r="DY546">
        <v>31</v>
      </c>
      <c r="DZ546">
        <v>2</v>
      </c>
      <c r="EA546">
        <v>3</v>
      </c>
      <c r="EB546">
        <v>1</v>
      </c>
      <c r="EC546">
        <v>0</v>
      </c>
      <c r="ED546">
        <v>0</v>
      </c>
      <c r="EE546">
        <v>0</v>
      </c>
      <c r="EF546">
        <v>0</v>
      </c>
      <c r="EG546">
        <v>3</v>
      </c>
      <c r="EH546">
        <v>0</v>
      </c>
      <c r="EI546">
        <v>0</v>
      </c>
      <c r="EJ546">
        <v>0</v>
      </c>
      <c r="EK546">
        <v>0</v>
      </c>
      <c r="EL546">
        <v>1</v>
      </c>
      <c r="EM546">
        <v>0</v>
      </c>
      <c r="EN546">
        <v>0</v>
      </c>
      <c r="EO546">
        <v>0</v>
      </c>
      <c r="EP546">
        <v>0</v>
      </c>
      <c r="EQ546">
        <v>13</v>
      </c>
      <c r="ER546">
        <v>2</v>
      </c>
      <c r="ES546">
        <v>56</v>
      </c>
      <c r="ET546">
        <v>46</v>
      </c>
      <c r="EU546">
        <v>8</v>
      </c>
      <c r="EV546">
        <v>3</v>
      </c>
      <c r="EW546">
        <v>1</v>
      </c>
      <c r="EX546">
        <v>3</v>
      </c>
      <c r="EY546">
        <v>1</v>
      </c>
      <c r="EZ546">
        <v>1</v>
      </c>
      <c r="FA546">
        <v>20</v>
      </c>
      <c r="FB546">
        <v>0</v>
      </c>
      <c r="FC546">
        <v>0</v>
      </c>
      <c r="FD546">
        <v>2</v>
      </c>
      <c r="FE546">
        <v>2</v>
      </c>
      <c r="FF546">
        <v>1</v>
      </c>
      <c r="FG546">
        <v>0</v>
      </c>
      <c r="FH546">
        <v>3</v>
      </c>
      <c r="FI546">
        <v>0</v>
      </c>
      <c r="FJ546">
        <v>1</v>
      </c>
      <c r="FK546">
        <v>46</v>
      </c>
      <c r="FL546">
        <v>40</v>
      </c>
      <c r="FM546">
        <v>19</v>
      </c>
      <c r="FN546">
        <v>9</v>
      </c>
      <c r="FO546">
        <v>0</v>
      </c>
      <c r="FP546">
        <v>2</v>
      </c>
      <c r="FQ546">
        <v>1</v>
      </c>
      <c r="FR546">
        <v>0</v>
      </c>
      <c r="FS546">
        <v>0</v>
      </c>
      <c r="FT546">
        <v>0</v>
      </c>
      <c r="FU546">
        <v>3</v>
      </c>
      <c r="FV546">
        <v>0</v>
      </c>
      <c r="FW546">
        <v>2</v>
      </c>
      <c r="FX546">
        <v>0</v>
      </c>
      <c r="FY546">
        <v>0</v>
      </c>
      <c r="FZ546">
        <v>1</v>
      </c>
      <c r="GA546">
        <v>1</v>
      </c>
      <c r="GB546">
        <v>0</v>
      </c>
      <c r="GC546">
        <v>0</v>
      </c>
      <c r="GD546">
        <v>0</v>
      </c>
      <c r="GE546">
        <v>2</v>
      </c>
      <c r="GF546">
        <v>0</v>
      </c>
      <c r="GG546">
        <v>40</v>
      </c>
      <c r="GH546">
        <v>8</v>
      </c>
      <c r="GI546">
        <v>2</v>
      </c>
      <c r="GJ546">
        <v>1</v>
      </c>
      <c r="GK546">
        <v>0</v>
      </c>
      <c r="GL546">
        <v>0</v>
      </c>
      <c r="GM546">
        <v>0</v>
      </c>
      <c r="GN546">
        <v>0</v>
      </c>
      <c r="GO546">
        <v>0</v>
      </c>
      <c r="GP546" t="s">
        <v>0</v>
      </c>
      <c r="GQ546">
        <v>0</v>
      </c>
      <c r="GR546">
        <v>1</v>
      </c>
      <c r="GS546" t="s">
        <v>0</v>
      </c>
      <c r="GT546">
        <v>0</v>
      </c>
      <c r="GU546">
        <v>0</v>
      </c>
      <c r="GV546">
        <v>2</v>
      </c>
      <c r="GW546">
        <v>0</v>
      </c>
      <c r="GX546">
        <v>0</v>
      </c>
      <c r="GY546">
        <v>6</v>
      </c>
    </row>
    <row r="547" spans="1:207">
      <c r="A547" t="s">
        <v>242</v>
      </c>
      <c r="B547" t="s">
        <v>239</v>
      </c>
      <c r="C547" t="str">
        <f>"281803"</f>
        <v>281803</v>
      </c>
      <c r="D547" t="s">
        <v>241</v>
      </c>
      <c r="E547">
        <v>15</v>
      </c>
      <c r="F547">
        <v>43</v>
      </c>
      <c r="G547">
        <v>110</v>
      </c>
      <c r="H547">
        <v>82</v>
      </c>
      <c r="I547">
        <v>28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28</v>
      </c>
      <c r="T547">
        <v>0</v>
      </c>
      <c r="U547">
        <v>0</v>
      </c>
      <c r="V547">
        <v>28</v>
      </c>
      <c r="W547">
        <v>0</v>
      </c>
      <c r="X547">
        <v>0</v>
      </c>
      <c r="Y547">
        <v>0</v>
      </c>
      <c r="Z547">
        <v>0</v>
      </c>
      <c r="AA547">
        <v>28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</v>
      </c>
      <c r="AX547">
        <v>8</v>
      </c>
      <c r="AY547">
        <v>0</v>
      </c>
      <c r="AZ547">
        <v>2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5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8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13</v>
      </c>
      <c r="DC547">
        <v>0</v>
      </c>
      <c r="DD547">
        <v>13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13</v>
      </c>
      <c r="DX547">
        <v>6</v>
      </c>
      <c r="DY547">
        <v>6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6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0</v>
      </c>
      <c r="FT547">
        <v>0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</v>
      </c>
      <c r="GL547">
        <v>0</v>
      </c>
      <c r="GM547">
        <v>0</v>
      </c>
      <c r="GN547">
        <v>0</v>
      </c>
      <c r="GO547">
        <v>0</v>
      </c>
      <c r="GP547" t="s">
        <v>0</v>
      </c>
      <c r="GQ547">
        <v>0</v>
      </c>
      <c r="GR547">
        <v>0</v>
      </c>
      <c r="GS547" t="s">
        <v>0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</row>
    <row r="548" spans="1:207">
      <c r="A548" t="s">
        <v>240</v>
      </c>
      <c r="B548" t="s">
        <v>239</v>
      </c>
      <c r="C548" t="str">
        <f>"281803"</f>
        <v>281803</v>
      </c>
      <c r="D548" t="s">
        <v>238</v>
      </c>
      <c r="E548">
        <v>16</v>
      </c>
      <c r="F548">
        <v>411</v>
      </c>
      <c r="G548">
        <v>460</v>
      </c>
      <c r="H548">
        <v>121</v>
      </c>
      <c r="I548">
        <v>339</v>
      </c>
      <c r="J548">
        <v>0</v>
      </c>
      <c r="K548">
        <v>93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339</v>
      </c>
      <c r="T548">
        <v>0</v>
      </c>
      <c r="U548">
        <v>0</v>
      </c>
      <c r="V548">
        <v>339</v>
      </c>
      <c r="W548">
        <v>15</v>
      </c>
      <c r="X548">
        <v>8</v>
      </c>
      <c r="Y548">
        <v>7</v>
      </c>
      <c r="Z548">
        <v>0</v>
      </c>
      <c r="AA548">
        <v>324</v>
      </c>
      <c r="AB548">
        <v>139</v>
      </c>
      <c r="AC548">
        <v>52</v>
      </c>
      <c r="AD548">
        <v>9</v>
      </c>
      <c r="AE548">
        <v>16</v>
      </c>
      <c r="AF548">
        <v>3</v>
      </c>
      <c r="AG548">
        <v>3</v>
      </c>
      <c r="AH548">
        <v>7</v>
      </c>
      <c r="AI548">
        <v>7</v>
      </c>
      <c r="AJ548">
        <v>6</v>
      </c>
      <c r="AK548">
        <v>0</v>
      </c>
      <c r="AL548">
        <v>10</v>
      </c>
      <c r="AM548">
        <v>10</v>
      </c>
      <c r="AN548">
        <v>4</v>
      </c>
      <c r="AO548">
        <v>1</v>
      </c>
      <c r="AP548">
        <v>0</v>
      </c>
      <c r="AQ548">
        <v>2</v>
      </c>
      <c r="AR548">
        <v>2</v>
      </c>
      <c r="AS548">
        <v>0</v>
      </c>
      <c r="AT548">
        <v>1</v>
      </c>
      <c r="AU548">
        <v>4</v>
      </c>
      <c r="AV548">
        <v>2</v>
      </c>
      <c r="AW548">
        <v>139</v>
      </c>
      <c r="AX548">
        <v>82</v>
      </c>
      <c r="AY548">
        <v>28</v>
      </c>
      <c r="AZ548">
        <v>8</v>
      </c>
      <c r="BA548">
        <v>10</v>
      </c>
      <c r="BB548">
        <v>10</v>
      </c>
      <c r="BC548">
        <v>3</v>
      </c>
      <c r="BD548">
        <v>2</v>
      </c>
      <c r="BE548">
        <v>4</v>
      </c>
      <c r="BF548">
        <v>1</v>
      </c>
      <c r="BG548">
        <v>1</v>
      </c>
      <c r="BH548">
        <v>3</v>
      </c>
      <c r="BI548">
        <v>1</v>
      </c>
      <c r="BJ548">
        <v>4</v>
      </c>
      <c r="BK548">
        <v>0</v>
      </c>
      <c r="BL548">
        <v>1</v>
      </c>
      <c r="BM548">
        <v>0</v>
      </c>
      <c r="BN548">
        <v>1</v>
      </c>
      <c r="BO548">
        <v>1</v>
      </c>
      <c r="BP548">
        <v>0</v>
      </c>
      <c r="BQ548">
        <v>0</v>
      </c>
      <c r="BR548">
        <v>4</v>
      </c>
      <c r="BS548">
        <v>82</v>
      </c>
      <c r="BT548">
        <v>6</v>
      </c>
      <c r="BU548">
        <v>1</v>
      </c>
      <c r="BV548">
        <v>0</v>
      </c>
      <c r="BW548">
        <v>0</v>
      </c>
      <c r="BX548">
        <v>2</v>
      </c>
      <c r="BY548">
        <v>1</v>
      </c>
      <c r="BZ548">
        <v>0</v>
      </c>
      <c r="CA548">
        <v>1</v>
      </c>
      <c r="CB548">
        <v>0</v>
      </c>
      <c r="CC548">
        <v>0</v>
      </c>
      <c r="CD548">
        <v>1</v>
      </c>
      <c r="CE548">
        <v>6</v>
      </c>
      <c r="CF548">
        <v>9</v>
      </c>
      <c r="CG548">
        <v>6</v>
      </c>
      <c r="CH548">
        <v>0</v>
      </c>
      <c r="CI548">
        <v>0</v>
      </c>
      <c r="CJ548">
        <v>0</v>
      </c>
      <c r="CK548">
        <v>0</v>
      </c>
      <c r="CL548">
        <v>1</v>
      </c>
      <c r="CM548">
        <v>0</v>
      </c>
      <c r="CN548">
        <v>0</v>
      </c>
      <c r="CO548">
        <v>0</v>
      </c>
      <c r="CP548">
        <v>1</v>
      </c>
      <c r="CQ548">
        <v>0</v>
      </c>
      <c r="CR548">
        <v>0</v>
      </c>
      <c r="CS548">
        <v>0</v>
      </c>
      <c r="CT548">
        <v>0</v>
      </c>
      <c r="CU548">
        <v>1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9</v>
      </c>
      <c r="DB548">
        <v>12</v>
      </c>
      <c r="DC548">
        <v>2</v>
      </c>
      <c r="DD548">
        <v>3</v>
      </c>
      <c r="DE548">
        <v>0</v>
      </c>
      <c r="DF548">
        <v>2</v>
      </c>
      <c r="DG548">
        <v>1</v>
      </c>
      <c r="DH548">
        <v>0</v>
      </c>
      <c r="DI548">
        <v>1</v>
      </c>
      <c r="DJ548">
        <v>0</v>
      </c>
      <c r="DK548">
        <v>1</v>
      </c>
      <c r="DL548">
        <v>0</v>
      </c>
      <c r="DM548">
        <v>1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1</v>
      </c>
      <c r="DW548">
        <v>12</v>
      </c>
      <c r="DX548">
        <v>37</v>
      </c>
      <c r="DY548">
        <v>22</v>
      </c>
      <c r="DZ548">
        <v>3</v>
      </c>
      <c r="EA548">
        <v>1</v>
      </c>
      <c r="EB548">
        <v>0</v>
      </c>
      <c r="EC548">
        <v>1</v>
      </c>
      <c r="ED548">
        <v>1</v>
      </c>
      <c r="EE548">
        <v>3</v>
      </c>
      <c r="EF548">
        <v>1</v>
      </c>
      <c r="EG548">
        <v>1</v>
      </c>
      <c r="EH548">
        <v>1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3</v>
      </c>
      <c r="ES548">
        <v>37</v>
      </c>
      <c r="ET548">
        <v>23</v>
      </c>
      <c r="EU548">
        <v>15</v>
      </c>
      <c r="EV548">
        <v>0</v>
      </c>
      <c r="EW548">
        <v>4</v>
      </c>
      <c r="EX548">
        <v>0</v>
      </c>
      <c r="EY548">
        <v>0</v>
      </c>
      <c r="EZ548">
        <v>0</v>
      </c>
      <c r="FA548">
        <v>1</v>
      </c>
      <c r="FB548">
        <v>0</v>
      </c>
      <c r="FC548">
        <v>0</v>
      </c>
      <c r="FD548">
        <v>2</v>
      </c>
      <c r="FE548">
        <v>0</v>
      </c>
      <c r="FF548">
        <v>0</v>
      </c>
      <c r="FG548">
        <v>1</v>
      </c>
      <c r="FH548">
        <v>0</v>
      </c>
      <c r="FI548">
        <v>0</v>
      </c>
      <c r="FJ548">
        <v>0</v>
      </c>
      <c r="FK548">
        <v>23</v>
      </c>
      <c r="FL548">
        <v>16</v>
      </c>
      <c r="FM548">
        <v>6</v>
      </c>
      <c r="FN548">
        <v>4</v>
      </c>
      <c r="FO548">
        <v>0</v>
      </c>
      <c r="FP548">
        <v>0</v>
      </c>
      <c r="FQ548">
        <v>2</v>
      </c>
      <c r="FR548">
        <v>0</v>
      </c>
      <c r="FS548">
        <v>1</v>
      </c>
      <c r="FT548">
        <v>0</v>
      </c>
      <c r="FU548">
        <v>1</v>
      </c>
      <c r="FV548">
        <v>1</v>
      </c>
      <c r="FW548">
        <v>0</v>
      </c>
      <c r="FX548">
        <v>0</v>
      </c>
      <c r="FY548">
        <v>1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16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0</v>
      </c>
      <c r="GN548">
        <v>0</v>
      </c>
      <c r="GO548">
        <v>0</v>
      </c>
      <c r="GP548" t="s">
        <v>0</v>
      </c>
      <c r="GQ548">
        <v>0</v>
      </c>
      <c r="GR548">
        <v>0</v>
      </c>
      <c r="GS548" t="s">
        <v>0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</row>
    <row r="549" spans="1:207">
      <c r="A549" t="s">
        <v>237</v>
      </c>
      <c r="B549" t="s">
        <v>231</v>
      </c>
      <c r="C549" t="str">
        <f>"281901"</f>
        <v>281901</v>
      </c>
      <c r="D549" t="s">
        <v>235</v>
      </c>
      <c r="E549">
        <v>1</v>
      </c>
      <c r="F549">
        <v>775</v>
      </c>
      <c r="G549">
        <v>600</v>
      </c>
      <c r="H549">
        <v>330</v>
      </c>
      <c r="I549">
        <v>270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270</v>
      </c>
      <c r="T549">
        <v>0</v>
      </c>
      <c r="U549">
        <v>0</v>
      </c>
      <c r="V549">
        <v>270</v>
      </c>
      <c r="W549">
        <v>6</v>
      </c>
      <c r="X549">
        <v>3</v>
      </c>
      <c r="Y549">
        <v>3</v>
      </c>
      <c r="Z549">
        <v>0</v>
      </c>
      <c r="AA549">
        <v>264</v>
      </c>
      <c r="AB549">
        <v>93</v>
      </c>
      <c r="AC549">
        <v>15</v>
      </c>
      <c r="AD549">
        <v>1</v>
      </c>
      <c r="AE549">
        <v>2</v>
      </c>
      <c r="AF549">
        <v>5</v>
      </c>
      <c r="AG549">
        <v>0</v>
      </c>
      <c r="AH549">
        <v>2</v>
      </c>
      <c r="AI549">
        <v>0</v>
      </c>
      <c r="AJ549">
        <v>1</v>
      </c>
      <c r="AK549">
        <v>44</v>
      </c>
      <c r="AL549">
        <v>4</v>
      </c>
      <c r="AM549">
        <v>0</v>
      </c>
      <c r="AN549">
        <v>11</v>
      </c>
      <c r="AO549">
        <v>0</v>
      </c>
      <c r="AP549">
        <v>0</v>
      </c>
      <c r="AQ549">
        <v>2</v>
      </c>
      <c r="AR549">
        <v>1</v>
      </c>
      <c r="AS549">
        <v>0</v>
      </c>
      <c r="AT549">
        <v>3</v>
      </c>
      <c r="AU549">
        <v>2</v>
      </c>
      <c r="AV549">
        <v>0</v>
      </c>
      <c r="AW549">
        <v>93</v>
      </c>
      <c r="AX549">
        <v>53</v>
      </c>
      <c r="AY549">
        <v>13</v>
      </c>
      <c r="AZ549">
        <v>2</v>
      </c>
      <c r="BA549">
        <v>5</v>
      </c>
      <c r="BB549">
        <v>6</v>
      </c>
      <c r="BC549">
        <v>1</v>
      </c>
      <c r="BD549">
        <v>0</v>
      </c>
      <c r="BE549">
        <v>1</v>
      </c>
      <c r="BF549">
        <v>0</v>
      </c>
      <c r="BG549">
        <v>4</v>
      </c>
      <c r="BH549">
        <v>11</v>
      </c>
      <c r="BI549">
        <v>0</v>
      </c>
      <c r="BJ549">
        <v>0</v>
      </c>
      <c r="BK549">
        <v>6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1</v>
      </c>
      <c r="BR549">
        <v>3</v>
      </c>
      <c r="BS549">
        <v>53</v>
      </c>
      <c r="BT549">
        <v>4</v>
      </c>
      <c r="BU549">
        <v>3</v>
      </c>
      <c r="BV549">
        <v>1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4</v>
      </c>
      <c r="CF549">
        <v>20</v>
      </c>
      <c r="CG549">
        <v>11</v>
      </c>
      <c r="CH549">
        <v>0</v>
      </c>
      <c r="CI549">
        <v>3</v>
      </c>
      <c r="CJ549">
        <v>1</v>
      </c>
      <c r="CK549">
        <v>0</v>
      </c>
      <c r="CL549">
        <v>0</v>
      </c>
      <c r="CM549">
        <v>0</v>
      </c>
      <c r="CN549">
        <v>0</v>
      </c>
      <c r="CO549">
        <v>1</v>
      </c>
      <c r="CP549">
        <v>2</v>
      </c>
      <c r="CQ549">
        <v>0</v>
      </c>
      <c r="CR549">
        <v>0</v>
      </c>
      <c r="CS549">
        <v>0</v>
      </c>
      <c r="CT549">
        <v>2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20</v>
      </c>
      <c r="DB549">
        <v>45</v>
      </c>
      <c r="DC549">
        <v>10</v>
      </c>
      <c r="DD549">
        <v>8</v>
      </c>
      <c r="DE549">
        <v>1</v>
      </c>
      <c r="DF549">
        <v>1</v>
      </c>
      <c r="DG549">
        <v>0</v>
      </c>
      <c r="DH549">
        <v>0</v>
      </c>
      <c r="DI549">
        <v>1</v>
      </c>
      <c r="DJ549">
        <v>0</v>
      </c>
      <c r="DK549">
        <v>0</v>
      </c>
      <c r="DL549">
        <v>0</v>
      </c>
      <c r="DM549">
        <v>24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45</v>
      </c>
      <c r="DX549">
        <v>6</v>
      </c>
      <c r="DY549">
        <v>6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6</v>
      </c>
      <c r="ET549">
        <v>28</v>
      </c>
      <c r="EU549">
        <v>10</v>
      </c>
      <c r="EV549">
        <v>2</v>
      </c>
      <c r="EW549">
        <v>3</v>
      </c>
      <c r="EX549">
        <v>0</v>
      </c>
      <c r="EY549">
        <v>0</v>
      </c>
      <c r="EZ549">
        <v>5</v>
      </c>
      <c r="FA549">
        <v>1</v>
      </c>
      <c r="FB549">
        <v>0</v>
      </c>
      <c r="FC549">
        <v>2</v>
      </c>
      <c r="FD549">
        <v>4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1</v>
      </c>
      <c r="FK549">
        <v>28</v>
      </c>
      <c r="FL549">
        <v>14</v>
      </c>
      <c r="FM549">
        <v>6</v>
      </c>
      <c r="FN549">
        <v>0</v>
      </c>
      <c r="FO549">
        <v>0</v>
      </c>
      <c r="FP549">
        <v>1</v>
      </c>
      <c r="FQ549">
        <v>0</v>
      </c>
      <c r="FR549">
        <v>0</v>
      </c>
      <c r="FS549">
        <v>0</v>
      </c>
      <c r="FT549">
        <v>0</v>
      </c>
      <c r="FU549">
        <v>5</v>
      </c>
      <c r="FV549">
        <v>0</v>
      </c>
      <c r="FW549">
        <v>0</v>
      </c>
      <c r="FX549">
        <v>0</v>
      </c>
      <c r="FY549">
        <v>1</v>
      </c>
      <c r="FZ549">
        <v>1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14</v>
      </c>
      <c r="GH549">
        <v>1</v>
      </c>
      <c r="GI549">
        <v>0</v>
      </c>
      <c r="GJ549">
        <v>0</v>
      </c>
      <c r="GK549">
        <v>0</v>
      </c>
      <c r="GL549">
        <v>0</v>
      </c>
      <c r="GM549">
        <v>0</v>
      </c>
      <c r="GN549">
        <v>0</v>
      </c>
      <c r="GO549">
        <v>0</v>
      </c>
      <c r="GP549" t="s">
        <v>0</v>
      </c>
      <c r="GQ549">
        <v>0</v>
      </c>
      <c r="GR549">
        <v>0</v>
      </c>
      <c r="GS549" t="s">
        <v>0</v>
      </c>
      <c r="GT549">
        <v>0</v>
      </c>
      <c r="GU549">
        <v>0</v>
      </c>
      <c r="GV549">
        <v>0</v>
      </c>
      <c r="GW549">
        <v>0</v>
      </c>
      <c r="GX549">
        <v>1</v>
      </c>
      <c r="GY549">
        <v>1</v>
      </c>
    </row>
    <row r="550" spans="1:207">
      <c r="A550" t="s">
        <v>236</v>
      </c>
      <c r="B550" t="s">
        <v>231</v>
      </c>
      <c r="C550" t="str">
        <f>"281901"</f>
        <v>281901</v>
      </c>
      <c r="D550" t="s">
        <v>235</v>
      </c>
      <c r="E550">
        <v>2</v>
      </c>
      <c r="F550">
        <v>742</v>
      </c>
      <c r="G550">
        <v>580</v>
      </c>
      <c r="H550">
        <v>395</v>
      </c>
      <c r="I550">
        <v>185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185</v>
      </c>
      <c r="T550">
        <v>0</v>
      </c>
      <c r="U550">
        <v>0</v>
      </c>
      <c r="V550">
        <v>185</v>
      </c>
      <c r="W550">
        <v>9</v>
      </c>
      <c r="X550">
        <v>8</v>
      </c>
      <c r="Y550">
        <v>1</v>
      </c>
      <c r="Z550">
        <v>0</v>
      </c>
      <c r="AA550">
        <v>176</v>
      </c>
      <c r="AB550">
        <v>52</v>
      </c>
      <c r="AC550">
        <v>13</v>
      </c>
      <c r="AD550">
        <v>1</v>
      </c>
      <c r="AE550">
        <v>1</v>
      </c>
      <c r="AF550">
        <v>1</v>
      </c>
      <c r="AG550">
        <v>2</v>
      </c>
      <c r="AH550">
        <v>2</v>
      </c>
      <c r="AI550">
        <v>1</v>
      </c>
      <c r="AJ550">
        <v>0</v>
      </c>
      <c r="AK550">
        <v>10</v>
      </c>
      <c r="AL550">
        <v>7</v>
      </c>
      <c r="AM550">
        <v>1</v>
      </c>
      <c r="AN550">
        <v>10</v>
      </c>
      <c r="AO550">
        <v>0</v>
      </c>
      <c r="AP550">
        <v>0</v>
      </c>
      <c r="AQ550">
        <v>0</v>
      </c>
      <c r="AR550">
        <v>0</v>
      </c>
      <c r="AS550">
        <v>1</v>
      </c>
      <c r="AT550">
        <v>0</v>
      </c>
      <c r="AU550">
        <v>1</v>
      </c>
      <c r="AV550">
        <v>1</v>
      </c>
      <c r="AW550">
        <v>52</v>
      </c>
      <c r="AX550">
        <v>33</v>
      </c>
      <c r="AY550">
        <v>2</v>
      </c>
      <c r="AZ550">
        <v>4</v>
      </c>
      <c r="BA550">
        <v>1</v>
      </c>
      <c r="BB550">
        <v>0</v>
      </c>
      <c r="BC550">
        <v>1</v>
      </c>
      <c r="BD550">
        <v>0</v>
      </c>
      <c r="BE550">
        <v>0</v>
      </c>
      <c r="BF550">
        <v>0</v>
      </c>
      <c r="BG550">
        <v>0</v>
      </c>
      <c r="BH550">
        <v>5</v>
      </c>
      <c r="BI550">
        <v>9</v>
      </c>
      <c r="BJ550">
        <v>0</v>
      </c>
      <c r="BK550">
        <v>6</v>
      </c>
      <c r="BL550">
        <v>0</v>
      </c>
      <c r="BM550">
        <v>0</v>
      </c>
      <c r="BN550">
        <v>0</v>
      </c>
      <c r="BO550">
        <v>0</v>
      </c>
      <c r="BP550">
        <v>1</v>
      </c>
      <c r="BQ550">
        <v>1</v>
      </c>
      <c r="BR550">
        <v>3</v>
      </c>
      <c r="BS550">
        <v>33</v>
      </c>
      <c r="BT550">
        <v>6</v>
      </c>
      <c r="BU550">
        <v>1</v>
      </c>
      <c r="BV550">
        <v>0</v>
      </c>
      <c r="BW550">
        <v>1</v>
      </c>
      <c r="BX550">
        <v>2</v>
      </c>
      <c r="BY550">
        <v>1</v>
      </c>
      <c r="BZ550">
        <v>1</v>
      </c>
      <c r="CA550">
        <v>0</v>
      </c>
      <c r="CB550">
        <v>0</v>
      </c>
      <c r="CC550">
        <v>0</v>
      </c>
      <c r="CD550">
        <v>0</v>
      </c>
      <c r="CE550">
        <v>6</v>
      </c>
      <c r="CF550">
        <v>6</v>
      </c>
      <c r="CG550">
        <v>4</v>
      </c>
      <c r="CH550">
        <v>0</v>
      </c>
      <c r="CI550">
        <v>1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1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6</v>
      </c>
      <c r="DB550">
        <v>39</v>
      </c>
      <c r="DC550">
        <v>4</v>
      </c>
      <c r="DD550">
        <v>12</v>
      </c>
      <c r="DE550">
        <v>1</v>
      </c>
      <c r="DF550">
        <v>0</v>
      </c>
      <c r="DG550">
        <v>0</v>
      </c>
      <c r="DH550">
        <v>4</v>
      </c>
      <c r="DI550">
        <v>0</v>
      </c>
      <c r="DJ550">
        <v>0</v>
      </c>
      <c r="DK550">
        <v>0</v>
      </c>
      <c r="DL550">
        <v>2</v>
      </c>
      <c r="DM550">
        <v>16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39</v>
      </c>
      <c r="DX550">
        <v>9</v>
      </c>
      <c r="DY550">
        <v>3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2</v>
      </c>
      <c r="EF550">
        <v>0</v>
      </c>
      <c r="EG550">
        <v>0</v>
      </c>
      <c r="EH550">
        <v>0</v>
      </c>
      <c r="EI550">
        <v>0</v>
      </c>
      <c r="EJ550">
        <v>4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9</v>
      </c>
      <c r="ET550">
        <v>25</v>
      </c>
      <c r="EU550">
        <v>8</v>
      </c>
      <c r="EV550">
        <v>2</v>
      </c>
      <c r="EW550">
        <v>2</v>
      </c>
      <c r="EX550">
        <v>2</v>
      </c>
      <c r="EY550">
        <v>0</v>
      </c>
      <c r="EZ550">
        <v>3</v>
      </c>
      <c r="FA550">
        <v>2</v>
      </c>
      <c r="FB550">
        <v>0</v>
      </c>
      <c r="FC550">
        <v>1</v>
      </c>
      <c r="FD550">
        <v>1</v>
      </c>
      <c r="FE550">
        <v>3</v>
      </c>
      <c r="FF550">
        <v>1</v>
      </c>
      <c r="FG550">
        <v>0</v>
      </c>
      <c r="FH550">
        <v>0</v>
      </c>
      <c r="FI550">
        <v>0</v>
      </c>
      <c r="FJ550">
        <v>0</v>
      </c>
      <c r="FK550">
        <v>25</v>
      </c>
      <c r="FL550">
        <v>5</v>
      </c>
      <c r="FM550">
        <v>0</v>
      </c>
      <c r="FN550">
        <v>3</v>
      </c>
      <c r="FO550">
        <v>0</v>
      </c>
      <c r="FP550">
        <v>0</v>
      </c>
      <c r="FQ550">
        <v>0</v>
      </c>
      <c r="FR550">
        <v>0</v>
      </c>
      <c r="FS550">
        <v>0</v>
      </c>
      <c r="FT550">
        <v>0</v>
      </c>
      <c r="FU550">
        <v>1</v>
      </c>
      <c r="FV550">
        <v>0</v>
      </c>
      <c r="FW550">
        <v>1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5</v>
      </c>
      <c r="GH550">
        <v>1</v>
      </c>
      <c r="GI550">
        <v>0</v>
      </c>
      <c r="GJ550">
        <v>1</v>
      </c>
      <c r="GK550">
        <v>0</v>
      </c>
      <c r="GL550">
        <v>0</v>
      </c>
      <c r="GM550">
        <v>0</v>
      </c>
      <c r="GN550">
        <v>0</v>
      </c>
      <c r="GO550">
        <v>0</v>
      </c>
      <c r="GP550" t="s">
        <v>0</v>
      </c>
      <c r="GQ550">
        <v>0</v>
      </c>
      <c r="GR550">
        <v>0</v>
      </c>
      <c r="GS550" t="s">
        <v>0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1</v>
      </c>
    </row>
    <row r="551" spans="1:207">
      <c r="A551" t="s">
        <v>234</v>
      </c>
      <c r="B551" t="s">
        <v>231</v>
      </c>
      <c r="C551" t="str">
        <f>"281901"</f>
        <v>281901</v>
      </c>
      <c r="D551" t="s">
        <v>233</v>
      </c>
      <c r="E551">
        <v>3</v>
      </c>
      <c r="F551">
        <v>522</v>
      </c>
      <c r="G551">
        <v>400</v>
      </c>
      <c r="H551">
        <v>221</v>
      </c>
      <c r="I551">
        <v>179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179</v>
      </c>
      <c r="T551">
        <v>0</v>
      </c>
      <c r="U551">
        <v>0</v>
      </c>
      <c r="V551">
        <v>179</v>
      </c>
      <c r="W551">
        <v>12</v>
      </c>
      <c r="X551">
        <v>7</v>
      </c>
      <c r="Y551">
        <v>5</v>
      </c>
      <c r="Z551">
        <v>0</v>
      </c>
      <c r="AA551">
        <v>167</v>
      </c>
      <c r="AB551">
        <v>33</v>
      </c>
      <c r="AC551">
        <v>5</v>
      </c>
      <c r="AD551">
        <v>0</v>
      </c>
      <c r="AE551">
        <v>1</v>
      </c>
      <c r="AF551">
        <v>0</v>
      </c>
      <c r="AG551">
        <v>0</v>
      </c>
      <c r="AH551">
        <v>2</v>
      </c>
      <c r="AI551">
        <v>2</v>
      </c>
      <c r="AJ551">
        <v>1</v>
      </c>
      <c r="AK551">
        <v>11</v>
      </c>
      <c r="AL551">
        <v>2</v>
      </c>
      <c r="AM551">
        <v>0</v>
      </c>
      <c r="AN551">
        <v>3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5</v>
      </c>
      <c r="AU551">
        <v>0</v>
      </c>
      <c r="AV551">
        <v>0</v>
      </c>
      <c r="AW551">
        <v>33</v>
      </c>
      <c r="AX551">
        <v>65</v>
      </c>
      <c r="AY551">
        <v>8</v>
      </c>
      <c r="AZ551">
        <v>10</v>
      </c>
      <c r="BA551">
        <v>9</v>
      </c>
      <c r="BB551">
        <v>6</v>
      </c>
      <c r="BC551">
        <v>2</v>
      </c>
      <c r="BD551">
        <v>1</v>
      </c>
      <c r="BE551">
        <v>0</v>
      </c>
      <c r="BF551">
        <v>2</v>
      </c>
      <c r="BG551">
        <v>0</v>
      </c>
      <c r="BH551">
        <v>3</v>
      </c>
      <c r="BI551">
        <v>1</v>
      </c>
      <c r="BJ551">
        <v>2</v>
      </c>
      <c r="BK551">
        <v>16</v>
      </c>
      <c r="BL551">
        <v>2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</v>
      </c>
      <c r="BS551">
        <v>65</v>
      </c>
      <c r="BT551">
        <v>4</v>
      </c>
      <c r="BU551">
        <v>1</v>
      </c>
      <c r="BV551">
        <v>2</v>
      </c>
      <c r="BW551">
        <v>0</v>
      </c>
      <c r="BX551">
        <v>0</v>
      </c>
      <c r="BY551">
        <v>1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4</v>
      </c>
      <c r="CF551">
        <v>9</v>
      </c>
      <c r="CG551">
        <v>5</v>
      </c>
      <c r="CH551">
        <v>1</v>
      </c>
      <c r="CI551">
        <v>0</v>
      </c>
      <c r="CJ551">
        <v>0</v>
      </c>
      <c r="CK551">
        <v>1</v>
      </c>
      <c r="CL551">
        <v>1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1</v>
      </c>
      <c r="CY551">
        <v>0</v>
      </c>
      <c r="CZ551">
        <v>0</v>
      </c>
      <c r="DA551">
        <v>9</v>
      </c>
      <c r="DB551">
        <v>22</v>
      </c>
      <c r="DC551">
        <v>7</v>
      </c>
      <c r="DD551">
        <v>1</v>
      </c>
      <c r="DE551">
        <v>1</v>
      </c>
      <c r="DF551">
        <v>0</v>
      </c>
      <c r="DG551">
        <v>2</v>
      </c>
      <c r="DH551">
        <v>0</v>
      </c>
      <c r="DI551">
        <v>0</v>
      </c>
      <c r="DJ551">
        <v>0</v>
      </c>
      <c r="DK551">
        <v>0</v>
      </c>
      <c r="DL551">
        <v>1</v>
      </c>
      <c r="DM551">
        <v>8</v>
      </c>
      <c r="DN551">
        <v>0</v>
      </c>
      <c r="DO551">
        <v>0</v>
      </c>
      <c r="DP551">
        <v>1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1</v>
      </c>
      <c r="DW551">
        <v>22</v>
      </c>
      <c r="DX551">
        <v>8</v>
      </c>
      <c r="DY551">
        <v>4</v>
      </c>
      <c r="DZ551">
        <v>0</v>
      </c>
      <c r="EA551">
        <v>2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1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1</v>
      </c>
      <c r="ES551">
        <v>8</v>
      </c>
      <c r="ET551">
        <v>20</v>
      </c>
      <c r="EU551">
        <v>1</v>
      </c>
      <c r="EV551">
        <v>1</v>
      </c>
      <c r="EW551">
        <v>0</v>
      </c>
      <c r="EX551">
        <v>5</v>
      </c>
      <c r="EY551">
        <v>3</v>
      </c>
      <c r="EZ551">
        <v>0</v>
      </c>
      <c r="FA551">
        <v>1</v>
      </c>
      <c r="FB551">
        <v>5</v>
      </c>
      <c r="FC551">
        <v>1</v>
      </c>
      <c r="FD551">
        <v>2</v>
      </c>
      <c r="FE551">
        <v>0</v>
      </c>
      <c r="FF551">
        <v>0</v>
      </c>
      <c r="FG551">
        <v>1</v>
      </c>
      <c r="FH551">
        <v>0</v>
      </c>
      <c r="FI551">
        <v>0</v>
      </c>
      <c r="FJ551">
        <v>0</v>
      </c>
      <c r="FK551">
        <v>20</v>
      </c>
      <c r="FL551">
        <v>4</v>
      </c>
      <c r="FM551">
        <v>3</v>
      </c>
      <c r="FN551">
        <v>0</v>
      </c>
      <c r="FO551">
        <v>0</v>
      </c>
      <c r="FP551">
        <v>1</v>
      </c>
      <c r="FQ551">
        <v>0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4</v>
      </c>
      <c r="GH551">
        <v>2</v>
      </c>
      <c r="GI551">
        <v>0</v>
      </c>
      <c r="GJ551">
        <v>1</v>
      </c>
      <c r="GK551">
        <v>0</v>
      </c>
      <c r="GL551">
        <v>1</v>
      </c>
      <c r="GM551">
        <v>0</v>
      </c>
      <c r="GN551">
        <v>0</v>
      </c>
      <c r="GO551">
        <v>0</v>
      </c>
      <c r="GP551" t="s">
        <v>0</v>
      </c>
      <c r="GQ551">
        <v>0</v>
      </c>
      <c r="GR551">
        <v>0</v>
      </c>
      <c r="GS551" t="s">
        <v>0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2</v>
      </c>
    </row>
    <row r="552" spans="1:207">
      <c r="A552" t="s">
        <v>232</v>
      </c>
      <c r="B552" t="s">
        <v>231</v>
      </c>
      <c r="C552" t="str">
        <f>"281901"</f>
        <v>281901</v>
      </c>
      <c r="D552" t="s">
        <v>230</v>
      </c>
      <c r="E552">
        <v>4</v>
      </c>
      <c r="F552">
        <v>400</v>
      </c>
      <c r="G552">
        <v>310</v>
      </c>
      <c r="H552">
        <v>194</v>
      </c>
      <c r="I552">
        <v>116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116</v>
      </c>
      <c r="T552">
        <v>0</v>
      </c>
      <c r="U552">
        <v>0</v>
      </c>
      <c r="V552">
        <v>116</v>
      </c>
      <c r="W552">
        <v>4</v>
      </c>
      <c r="X552">
        <v>3</v>
      </c>
      <c r="Y552">
        <v>1</v>
      </c>
      <c r="Z552">
        <v>0</v>
      </c>
      <c r="AA552">
        <v>112</v>
      </c>
      <c r="AB552">
        <v>46</v>
      </c>
      <c r="AC552">
        <v>12</v>
      </c>
      <c r="AD552">
        <v>0</v>
      </c>
      <c r="AE552">
        <v>2</v>
      </c>
      <c r="AF552">
        <v>4</v>
      </c>
      <c r="AG552">
        <v>3</v>
      </c>
      <c r="AH552">
        <v>0</v>
      </c>
      <c r="AI552">
        <v>0</v>
      </c>
      <c r="AJ552">
        <v>0</v>
      </c>
      <c r="AK552">
        <v>8</v>
      </c>
      <c r="AL552">
        <v>2</v>
      </c>
      <c r="AM552">
        <v>0</v>
      </c>
      <c r="AN552">
        <v>14</v>
      </c>
      <c r="AO552">
        <v>0</v>
      </c>
      <c r="AP552">
        <v>0</v>
      </c>
      <c r="AQ552">
        <v>1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46</v>
      </c>
      <c r="AX552">
        <v>16</v>
      </c>
      <c r="AY552">
        <v>4</v>
      </c>
      <c r="AZ552">
        <v>3</v>
      </c>
      <c r="BA552">
        <v>1</v>
      </c>
      <c r="BB552">
        <v>2</v>
      </c>
      <c r="BC552">
        <v>0</v>
      </c>
      <c r="BD552">
        <v>2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2</v>
      </c>
      <c r="BL552">
        <v>0</v>
      </c>
      <c r="BM552">
        <v>0</v>
      </c>
      <c r="BN552">
        <v>0</v>
      </c>
      <c r="BO552">
        <v>0</v>
      </c>
      <c r="BP552">
        <v>2</v>
      </c>
      <c r="BQ552">
        <v>0</v>
      </c>
      <c r="BR552">
        <v>0</v>
      </c>
      <c r="BS552">
        <v>16</v>
      </c>
      <c r="BT552">
        <v>3</v>
      </c>
      <c r="BU552">
        <v>0</v>
      </c>
      <c r="BV552">
        <v>2</v>
      </c>
      <c r="BW552">
        <v>0</v>
      </c>
      <c r="BX552">
        <v>0</v>
      </c>
      <c r="BY552">
        <v>1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3</v>
      </c>
      <c r="CF552">
        <v>6</v>
      </c>
      <c r="CG552">
        <v>1</v>
      </c>
      <c r="CH552">
        <v>2</v>
      </c>
      <c r="CI552">
        <v>2</v>
      </c>
      <c r="CJ552">
        <v>1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6</v>
      </c>
      <c r="DB552">
        <v>20</v>
      </c>
      <c r="DC552">
        <v>8</v>
      </c>
      <c r="DD552">
        <v>2</v>
      </c>
      <c r="DE552">
        <v>0</v>
      </c>
      <c r="DF552">
        <v>1</v>
      </c>
      <c r="DG552">
        <v>0</v>
      </c>
      <c r="DH552">
        <v>0</v>
      </c>
      <c r="DI552">
        <v>0</v>
      </c>
      <c r="DJ552">
        <v>0</v>
      </c>
      <c r="DK552">
        <v>8</v>
      </c>
      <c r="DL552">
        <v>0</v>
      </c>
      <c r="DM552">
        <v>1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20</v>
      </c>
      <c r="DX552">
        <v>5</v>
      </c>
      <c r="DY552">
        <v>3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1</v>
      </c>
      <c r="EF552">
        <v>0</v>
      </c>
      <c r="EG552">
        <v>0</v>
      </c>
      <c r="EH552">
        <v>0</v>
      </c>
      <c r="EI552">
        <v>0</v>
      </c>
      <c r="EJ552">
        <v>1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5</v>
      </c>
      <c r="ET552">
        <v>11</v>
      </c>
      <c r="EU552">
        <v>6</v>
      </c>
      <c r="EV552">
        <v>2</v>
      </c>
      <c r="EW552">
        <v>1</v>
      </c>
      <c r="EX552">
        <v>1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1</v>
      </c>
      <c r="FK552">
        <v>11</v>
      </c>
      <c r="FL552">
        <v>2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0</v>
      </c>
      <c r="FS552">
        <v>1</v>
      </c>
      <c r="FT552">
        <v>0</v>
      </c>
      <c r="FU552">
        <v>1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2</v>
      </c>
      <c r="GH552">
        <v>3</v>
      </c>
      <c r="GI552">
        <v>0</v>
      </c>
      <c r="GJ552">
        <v>0</v>
      </c>
      <c r="GK552">
        <v>0</v>
      </c>
      <c r="GL552">
        <v>0</v>
      </c>
      <c r="GM552">
        <v>2</v>
      </c>
      <c r="GN552">
        <v>0</v>
      </c>
      <c r="GO552">
        <v>0</v>
      </c>
      <c r="GP552" t="s">
        <v>0</v>
      </c>
      <c r="GQ552">
        <v>0</v>
      </c>
      <c r="GR552">
        <v>1</v>
      </c>
      <c r="GS552" t="s">
        <v>0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3</v>
      </c>
    </row>
    <row r="553" spans="1:207">
      <c r="A553" t="s">
        <v>229</v>
      </c>
      <c r="B553" t="s">
        <v>225</v>
      </c>
      <c r="C553" t="str">
        <f>"281902"</f>
        <v>281902</v>
      </c>
      <c r="D553" t="s">
        <v>228</v>
      </c>
      <c r="E553">
        <v>1</v>
      </c>
      <c r="F553">
        <v>918</v>
      </c>
      <c r="G553">
        <v>710</v>
      </c>
      <c r="H553">
        <v>472</v>
      </c>
      <c r="I553">
        <v>238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238</v>
      </c>
      <c r="T553">
        <v>0</v>
      </c>
      <c r="U553">
        <v>0</v>
      </c>
      <c r="V553">
        <v>238</v>
      </c>
      <c r="W553">
        <v>9</v>
      </c>
      <c r="X553">
        <v>8</v>
      </c>
      <c r="Y553">
        <v>1</v>
      </c>
      <c r="Z553">
        <v>0</v>
      </c>
      <c r="AA553">
        <v>229</v>
      </c>
      <c r="AB553">
        <v>83</v>
      </c>
      <c r="AC553">
        <v>15</v>
      </c>
      <c r="AD553">
        <v>4</v>
      </c>
      <c r="AE553">
        <v>7</v>
      </c>
      <c r="AF553">
        <v>12</v>
      </c>
      <c r="AG553">
        <v>2</v>
      </c>
      <c r="AH553">
        <v>1</v>
      </c>
      <c r="AI553">
        <v>3</v>
      </c>
      <c r="AJ553">
        <v>1</v>
      </c>
      <c r="AK553">
        <v>3</v>
      </c>
      <c r="AL553">
        <v>12</v>
      </c>
      <c r="AM553">
        <v>2</v>
      </c>
      <c r="AN553">
        <v>12</v>
      </c>
      <c r="AO553">
        <v>0</v>
      </c>
      <c r="AP553">
        <v>0</v>
      </c>
      <c r="AQ553">
        <v>1</v>
      </c>
      <c r="AR553">
        <v>2</v>
      </c>
      <c r="AS553">
        <v>1</v>
      </c>
      <c r="AT553">
        <v>2</v>
      </c>
      <c r="AU553">
        <v>2</v>
      </c>
      <c r="AV553">
        <v>1</v>
      </c>
      <c r="AW553">
        <v>83</v>
      </c>
      <c r="AX553">
        <v>49</v>
      </c>
      <c r="AY553">
        <v>14</v>
      </c>
      <c r="AZ553">
        <v>3</v>
      </c>
      <c r="BA553">
        <v>4</v>
      </c>
      <c r="BB553">
        <v>3</v>
      </c>
      <c r="BC553">
        <v>2</v>
      </c>
      <c r="BD553">
        <v>0</v>
      </c>
      <c r="BE553">
        <v>1</v>
      </c>
      <c r="BF553">
        <v>0</v>
      </c>
      <c r="BG553">
        <v>1</v>
      </c>
      <c r="BH553">
        <v>7</v>
      </c>
      <c r="BI553">
        <v>1</v>
      </c>
      <c r="BJ553">
        <v>1</v>
      </c>
      <c r="BK553">
        <v>2</v>
      </c>
      <c r="BL553">
        <v>0</v>
      </c>
      <c r="BM553">
        <v>0</v>
      </c>
      <c r="BN553">
        <v>0</v>
      </c>
      <c r="BO553">
        <v>1</v>
      </c>
      <c r="BP553">
        <v>1</v>
      </c>
      <c r="BQ553">
        <v>2</v>
      </c>
      <c r="BR553">
        <v>6</v>
      </c>
      <c r="BS553">
        <v>49</v>
      </c>
      <c r="BT553">
        <v>6</v>
      </c>
      <c r="BU553">
        <v>2</v>
      </c>
      <c r="BV553">
        <v>2</v>
      </c>
      <c r="BW553">
        <v>0</v>
      </c>
      <c r="BX553">
        <v>1</v>
      </c>
      <c r="BY553">
        <v>0</v>
      </c>
      <c r="BZ553">
        <v>0</v>
      </c>
      <c r="CA553">
        <v>1</v>
      </c>
      <c r="CB553">
        <v>0</v>
      </c>
      <c r="CC553">
        <v>0</v>
      </c>
      <c r="CD553">
        <v>0</v>
      </c>
      <c r="CE553">
        <v>6</v>
      </c>
      <c r="CF553">
        <v>6</v>
      </c>
      <c r="CG553">
        <v>1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3</v>
      </c>
      <c r="CS553">
        <v>0</v>
      </c>
      <c r="CT553">
        <v>1</v>
      </c>
      <c r="CU553">
        <v>1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6</v>
      </c>
      <c r="DB553">
        <v>45</v>
      </c>
      <c r="DC553">
        <v>13</v>
      </c>
      <c r="DD553">
        <v>10</v>
      </c>
      <c r="DE553">
        <v>3</v>
      </c>
      <c r="DF553">
        <v>1</v>
      </c>
      <c r="DG553">
        <v>3</v>
      </c>
      <c r="DH553">
        <v>0</v>
      </c>
      <c r="DI553">
        <v>1</v>
      </c>
      <c r="DJ553">
        <v>0</v>
      </c>
      <c r="DK553">
        <v>3</v>
      </c>
      <c r="DL553">
        <v>4</v>
      </c>
      <c r="DM553">
        <v>3</v>
      </c>
      <c r="DN553">
        <v>0</v>
      </c>
      <c r="DO553">
        <v>0</v>
      </c>
      <c r="DP553">
        <v>2</v>
      </c>
      <c r="DQ553">
        <v>1</v>
      </c>
      <c r="DR553">
        <v>0</v>
      </c>
      <c r="DS553">
        <v>0</v>
      </c>
      <c r="DT553">
        <v>0</v>
      </c>
      <c r="DU553">
        <v>1</v>
      </c>
      <c r="DV553">
        <v>0</v>
      </c>
      <c r="DW553">
        <v>45</v>
      </c>
      <c r="DX553">
        <v>12</v>
      </c>
      <c r="DY553">
        <v>4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7</v>
      </c>
      <c r="EK553">
        <v>0</v>
      </c>
      <c r="EL553">
        <v>0</v>
      </c>
      <c r="EM553">
        <v>0</v>
      </c>
      <c r="EN553">
        <v>0</v>
      </c>
      <c r="EO553">
        <v>1</v>
      </c>
      <c r="EP553">
        <v>0</v>
      </c>
      <c r="EQ553">
        <v>0</v>
      </c>
      <c r="ER553">
        <v>0</v>
      </c>
      <c r="ES553">
        <v>12</v>
      </c>
      <c r="ET553">
        <v>24</v>
      </c>
      <c r="EU553">
        <v>12</v>
      </c>
      <c r="EV553">
        <v>3</v>
      </c>
      <c r="EW553">
        <v>0</v>
      </c>
      <c r="EX553">
        <v>2</v>
      </c>
      <c r="EY553">
        <v>0</v>
      </c>
      <c r="EZ553">
        <v>1</v>
      </c>
      <c r="FA553">
        <v>2</v>
      </c>
      <c r="FB553">
        <v>0</v>
      </c>
      <c r="FC553">
        <v>0</v>
      </c>
      <c r="FD553">
        <v>2</v>
      </c>
      <c r="FE553">
        <v>1</v>
      </c>
      <c r="FF553">
        <v>1</v>
      </c>
      <c r="FG553">
        <v>0</v>
      </c>
      <c r="FH553">
        <v>0</v>
      </c>
      <c r="FI553">
        <v>0</v>
      </c>
      <c r="FJ553">
        <v>0</v>
      </c>
      <c r="FK553">
        <v>24</v>
      </c>
      <c r="FL553">
        <v>4</v>
      </c>
      <c r="FM553">
        <v>2</v>
      </c>
      <c r="FN553">
        <v>0</v>
      </c>
      <c r="FO553">
        <v>0</v>
      </c>
      <c r="FP553">
        <v>0</v>
      </c>
      <c r="FQ553">
        <v>0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2</v>
      </c>
      <c r="FZ553">
        <v>0</v>
      </c>
      <c r="GA553">
        <v>0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4</v>
      </c>
      <c r="GH553">
        <v>0</v>
      </c>
      <c r="GI553">
        <v>0</v>
      </c>
      <c r="GJ553">
        <v>0</v>
      </c>
      <c r="GK553">
        <v>0</v>
      </c>
      <c r="GL553">
        <v>0</v>
      </c>
      <c r="GM553">
        <v>0</v>
      </c>
      <c r="GN553">
        <v>0</v>
      </c>
      <c r="GO553">
        <v>0</v>
      </c>
      <c r="GP553" t="s">
        <v>0</v>
      </c>
      <c r="GQ553">
        <v>0</v>
      </c>
      <c r="GR553">
        <v>0</v>
      </c>
      <c r="GS553" t="s">
        <v>0</v>
      </c>
      <c r="GT553">
        <v>0</v>
      </c>
      <c r="GU553">
        <v>0</v>
      </c>
      <c r="GV553">
        <v>0</v>
      </c>
      <c r="GW553">
        <v>0</v>
      </c>
      <c r="GX553">
        <v>0</v>
      </c>
      <c r="GY553">
        <v>0</v>
      </c>
    </row>
    <row r="554" spans="1:207">
      <c r="A554" t="s">
        <v>227</v>
      </c>
      <c r="B554" t="s">
        <v>225</v>
      </c>
      <c r="C554" t="str">
        <f>"281902"</f>
        <v>281902</v>
      </c>
      <c r="D554" t="s">
        <v>224</v>
      </c>
      <c r="E554">
        <v>2</v>
      </c>
      <c r="F554">
        <v>836</v>
      </c>
      <c r="G554">
        <v>640</v>
      </c>
      <c r="H554">
        <v>369</v>
      </c>
      <c r="I554">
        <v>271</v>
      </c>
      <c r="J554">
        <v>0</v>
      </c>
      <c r="K554">
        <v>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271</v>
      </c>
      <c r="T554">
        <v>0</v>
      </c>
      <c r="U554">
        <v>0</v>
      </c>
      <c r="V554">
        <v>271</v>
      </c>
      <c r="W554">
        <v>8</v>
      </c>
      <c r="X554">
        <v>3</v>
      </c>
      <c r="Y554">
        <v>5</v>
      </c>
      <c r="Z554">
        <v>0</v>
      </c>
      <c r="AA554">
        <v>263</v>
      </c>
      <c r="AB554">
        <v>82</v>
      </c>
      <c r="AC554">
        <v>14</v>
      </c>
      <c r="AD554">
        <v>1</v>
      </c>
      <c r="AE554">
        <v>7</v>
      </c>
      <c r="AF554">
        <v>5</v>
      </c>
      <c r="AG554">
        <v>4</v>
      </c>
      <c r="AH554">
        <v>1</v>
      </c>
      <c r="AI554">
        <v>2</v>
      </c>
      <c r="AJ554">
        <v>0</v>
      </c>
      <c r="AK554">
        <v>3</v>
      </c>
      <c r="AL554">
        <v>12</v>
      </c>
      <c r="AM554">
        <v>6</v>
      </c>
      <c r="AN554">
        <v>19</v>
      </c>
      <c r="AO554">
        <v>1</v>
      </c>
      <c r="AP554">
        <v>0</v>
      </c>
      <c r="AQ554">
        <v>0</v>
      </c>
      <c r="AR554">
        <v>3</v>
      </c>
      <c r="AS554">
        <v>1</v>
      </c>
      <c r="AT554">
        <v>2</v>
      </c>
      <c r="AU554">
        <v>0</v>
      </c>
      <c r="AV554">
        <v>1</v>
      </c>
      <c r="AW554">
        <v>82</v>
      </c>
      <c r="AX554">
        <v>60</v>
      </c>
      <c r="AY554">
        <v>3</v>
      </c>
      <c r="AZ554">
        <v>4</v>
      </c>
      <c r="BA554">
        <v>10</v>
      </c>
      <c r="BB554">
        <v>4</v>
      </c>
      <c r="BC554">
        <v>2</v>
      </c>
      <c r="BD554">
        <v>0</v>
      </c>
      <c r="BE554">
        <v>0</v>
      </c>
      <c r="BF554">
        <v>0</v>
      </c>
      <c r="BG554">
        <v>1</v>
      </c>
      <c r="BH554">
        <v>1</v>
      </c>
      <c r="BI554">
        <v>3</v>
      </c>
      <c r="BJ554">
        <v>0</v>
      </c>
      <c r="BK554">
        <v>6</v>
      </c>
      <c r="BL554">
        <v>0</v>
      </c>
      <c r="BM554">
        <v>1</v>
      </c>
      <c r="BN554">
        <v>0</v>
      </c>
      <c r="BO554">
        <v>0</v>
      </c>
      <c r="BP554">
        <v>0</v>
      </c>
      <c r="BQ554">
        <v>0</v>
      </c>
      <c r="BR554">
        <v>25</v>
      </c>
      <c r="BS554">
        <v>60</v>
      </c>
      <c r="BT554">
        <v>5</v>
      </c>
      <c r="BU554">
        <v>2</v>
      </c>
      <c r="BV554">
        <v>1</v>
      </c>
      <c r="BW554">
        <v>1</v>
      </c>
      <c r="BX554">
        <v>0</v>
      </c>
      <c r="BY554">
        <v>1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5</v>
      </c>
      <c r="CF554">
        <v>9</v>
      </c>
      <c r="CG554">
        <v>0</v>
      </c>
      <c r="CH554">
        <v>3</v>
      </c>
      <c r="CI554">
        <v>0</v>
      </c>
      <c r="CJ554">
        <v>0</v>
      </c>
      <c r="CK554">
        <v>0</v>
      </c>
      <c r="CL554">
        <v>1</v>
      </c>
      <c r="CM554">
        <v>0</v>
      </c>
      <c r="CN554">
        <v>0</v>
      </c>
      <c r="CO554">
        <v>1</v>
      </c>
      <c r="CP554">
        <v>1</v>
      </c>
      <c r="CQ554">
        <v>0</v>
      </c>
      <c r="CR554">
        <v>2</v>
      </c>
      <c r="CS554">
        <v>0</v>
      </c>
      <c r="CT554">
        <v>0</v>
      </c>
      <c r="CU554">
        <v>1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9</v>
      </c>
      <c r="DB554">
        <v>33</v>
      </c>
      <c r="DC554">
        <v>16</v>
      </c>
      <c r="DD554">
        <v>6</v>
      </c>
      <c r="DE554">
        <v>0</v>
      </c>
      <c r="DF554">
        <v>0</v>
      </c>
      <c r="DG554">
        <v>1</v>
      </c>
      <c r="DH554">
        <v>5</v>
      </c>
      <c r="DI554">
        <v>1</v>
      </c>
      <c r="DJ554">
        <v>0</v>
      </c>
      <c r="DK554">
        <v>0</v>
      </c>
      <c r="DL554">
        <v>0</v>
      </c>
      <c r="DM554">
        <v>2</v>
      </c>
      <c r="DN554">
        <v>0</v>
      </c>
      <c r="DO554">
        <v>0</v>
      </c>
      <c r="DP554">
        <v>2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33</v>
      </c>
      <c r="DX554">
        <v>29</v>
      </c>
      <c r="DY554">
        <v>9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16</v>
      </c>
      <c r="EK554">
        <v>0</v>
      </c>
      <c r="EL554">
        <v>0</v>
      </c>
      <c r="EM554">
        <v>0</v>
      </c>
      <c r="EN554">
        <v>1</v>
      </c>
      <c r="EO554">
        <v>0</v>
      </c>
      <c r="EP554">
        <v>0</v>
      </c>
      <c r="EQ554">
        <v>2</v>
      </c>
      <c r="ER554">
        <v>1</v>
      </c>
      <c r="ES554">
        <v>29</v>
      </c>
      <c r="ET554">
        <v>36</v>
      </c>
      <c r="EU554">
        <v>10</v>
      </c>
      <c r="EV554">
        <v>5</v>
      </c>
      <c r="EW554">
        <v>2</v>
      </c>
      <c r="EX554">
        <v>2</v>
      </c>
      <c r="EY554">
        <v>0</v>
      </c>
      <c r="EZ554">
        <v>6</v>
      </c>
      <c r="FA554">
        <v>0</v>
      </c>
      <c r="FB554">
        <v>4</v>
      </c>
      <c r="FC554">
        <v>1</v>
      </c>
      <c r="FD554">
        <v>3</v>
      </c>
      <c r="FE554">
        <v>2</v>
      </c>
      <c r="FF554">
        <v>1</v>
      </c>
      <c r="FG554">
        <v>0</v>
      </c>
      <c r="FH554">
        <v>0</v>
      </c>
      <c r="FI554">
        <v>0</v>
      </c>
      <c r="FJ554">
        <v>0</v>
      </c>
      <c r="FK554">
        <v>36</v>
      </c>
      <c r="FL554">
        <v>8</v>
      </c>
      <c r="FM554">
        <v>4</v>
      </c>
      <c r="FN554">
        <v>0</v>
      </c>
      <c r="FO554">
        <v>1</v>
      </c>
      <c r="FP554">
        <v>0</v>
      </c>
      <c r="FQ554">
        <v>0</v>
      </c>
      <c r="FR554">
        <v>0</v>
      </c>
      <c r="FS554">
        <v>0</v>
      </c>
      <c r="FT554">
        <v>1</v>
      </c>
      <c r="FU554">
        <v>0</v>
      </c>
      <c r="FV554">
        <v>1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1</v>
      </c>
      <c r="GC554">
        <v>0</v>
      </c>
      <c r="GD554">
        <v>0</v>
      </c>
      <c r="GE554">
        <v>0</v>
      </c>
      <c r="GF554">
        <v>0</v>
      </c>
      <c r="GG554">
        <v>8</v>
      </c>
      <c r="GH554">
        <v>1</v>
      </c>
      <c r="GI554">
        <v>0</v>
      </c>
      <c r="GJ554">
        <v>0</v>
      </c>
      <c r="GK554">
        <v>0</v>
      </c>
      <c r="GL554">
        <v>1</v>
      </c>
      <c r="GM554">
        <v>0</v>
      </c>
      <c r="GN554">
        <v>0</v>
      </c>
      <c r="GO554">
        <v>0</v>
      </c>
      <c r="GP554" t="s">
        <v>0</v>
      </c>
      <c r="GQ554">
        <v>0</v>
      </c>
      <c r="GR554">
        <v>0</v>
      </c>
      <c r="GS554" t="s">
        <v>0</v>
      </c>
      <c r="GT554">
        <v>0</v>
      </c>
      <c r="GU554">
        <v>0</v>
      </c>
      <c r="GV554">
        <v>0</v>
      </c>
      <c r="GW554">
        <v>0</v>
      </c>
      <c r="GX554">
        <v>0</v>
      </c>
      <c r="GY554">
        <v>1</v>
      </c>
    </row>
    <row r="555" spans="1:207">
      <c r="A555" t="s">
        <v>226</v>
      </c>
      <c r="B555" t="s">
        <v>225</v>
      </c>
      <c r="C555" t="str">
        <f>"281902"</f>
        <v>281902</v>
      </c>
      <c r="D555" t="s">
        <v>224</v>
      </c>
      <c r="E555">
        <v>3</v>
      </c>
      <c r="F555">
        <v>977</v>
      </c>
      <c r="G555">
        <v>750</v>
      </c>
      <c r="H555">
        <v>388</v>
      </c>
      <c r="I555">
        <v>362</v>
      </c>
      <c r="J555">
        <v>0</v>
      </c>
      <c r="K555">
        <v>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362</v>
      </c>
      <c r="T555">
        <v>0</v>
      </c>
      <c r="U555">
        <v>0</v>
      </c>
      <c r="V555">
        <v>362</v>
      </c>
      <c r="W555">
        <v>12</v>
      </c>
      <c r="X555">
        <v>8</v>
      </c>
      <c r="Y555">
        <v>4</v>
      </c>
      <c r="Z555">
        <v>0</v>
      </c>
      <c r="AA555">
        <v>350</v>
      </c>
      <c r="AB555">
        <v>106</v>
      </c>
      <c r="AC555">
        <v>27</v>
      </c>
      <c r="AD555">
        <v>1</v>
      </c>
      <c r="AE555">
        <v>5</v>
      </c>
      <c r="AF555">
        <v>5</v>
      </c>
      <c r="AG555">
        <v>1</v>
      </c>
      <c r="AH555">
        <v>2</v>
      </c>
      <c r="AI555">
        <v>7</v>
      </c>
      <c r="AJ555">
        <v>2</v>
      </c>
      <c r="AK555">
        <v>2</v>
      </c>
      <c r="AL555">
        <v>14</v>
      </c>
      <c r="AM555">
        <v>0</v>
      </c>
      <c r="AN555">
        <v>19</v>
      </c>
      <c r="AO555">
        <v>1</v>
      </c>
      <c r="AP555">
        <v>2</v>
      </c>
      <c r="AQ555">
        <v>3</v>
      </c>
      <c r="AR555">
        <v>3</v>
      </c>
      <c r="AS555">
        <v>1</v>
      </c>
      <c r="AT555">
        <v>9</v>
      </c>
      <c r="AU555">
        <v>2</v>
      </c>
      <c r="AV555">
        <v>0</v>
      </c>
      <c r="AW555">
        <v>106</v>
      </c>
      <c r="AX555">
        <v>84</v>
      </c>
      <c r="AY555">
        <v>11</v>
      </c>
      <c r="AZ555">
        <v>6</v>
      </c>
      <c r="BA555">
        <v>9</v>
      </c>
      <c r="BB555">
        <v>4</v>
      </c>
      <c r="BC555">
        <v>6</v>
      </c>
      <c r="BD555">
        <v>1</v>
      </c>
      <c r="BE555">
        <v>0</v>
      </c>
      <c r="BF555">
        <v>4</v>
      </c>
      <c r="BG555">
        <v>2</v>
      </c>
      <c r="BH555">
        <v>4</v>
      </c>
      <c r="BI555">
        <v>0</v>
      </c>
      <c r="BJ555">
        <v>1</v>
      </c>
      <c r="BK555">
        <v>12</v>
      </c>
      <c r="BL555">
        <v>1</v>
      </c>
      <c r="BM555">
        <v>1</v>
      </c>
      <c r="BN555">
        <v>0</v>
      </c>
      <c r="BO555">
        <v>1</v>
      </c>
      <c r="BP555">
        <v>0</v>
      </c>
      <c r="BQ555">
        <v>1</v>
      </c>
      <c r="BR555">
        <v>20</v>
      </c>
      <c r="BS555">
        <v>84</v>
      </c>
      <c r="BT555">
        <v>17</v>
      </c>
      <c r="BU555">
        <v>7</v>
      </c>
      <c r="BV555">
        <v>4</v>
      </c>
      <c r="BW555">
        <v>1</v>
      </c>
      <c r="BX555">
        <v>2</v>
      </c>
      <c r="BY555">
        <v>1</v>
      </c>
      <c r="BZ555">
        <v>0</v>
      </c>
      <c r="CA555">
        <v>2</v>
      </c>
      <c r="CB555">
        <v>0</v>
      </c>
      <c r="CC555">
        <v>0</v>
      </c>
      <c r="CD555">
        <v>0</v>
      </c>
      <c r="CE555">
        <v>17</v>
      </c>
      <c r="CF555">
        <v>13</v>
      </c>
      <c r="CG555">
        <v>3</v>
      </c>
      <c r="CH555">
        <v>0</v>
      </c>
      <c r="CI555">
        <v>1</v>
      </c>
      <c r="CJ555">
        <v>2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2</v>
      </c>
      <c r="CQ555">
        <v>1</v>
      </c>
      <c r="CR555">
        <v>1</v>
      </c>
      <c r="CS555">
        <v>1</v>
      </c>
      <c r="CT555">
        <v>0</v>
      </c>
      <c r="CU555">
        <v>1</v>
      </c>
      <c r="CV555">
        <v>1</v>
      </c>
      <c r="CW555">
        <v>0</v>
      </c>
      <c r="CX555">
        <v>0</v>
      </c>
      <c r="CY555">
        <v>0</v>
      </c>
      <c r="CZ555">
        <v>0</v>
      </c>
      <c r="DA555">
        <v>13</v>
      </c>
      <c r="DB555">
        <v>23</v>
      </c>
      <c r="DC555">
        <v>8</v>
      </c>
      <c r="DD555">
        <v>5</v>
      </c>
      <c r="DE555">
        <v>1</v>
      </c>
      <c r="DF555">
        <v>1</v>
      </c>
      <c r="DG555">
        <v>1</v>
      </c>
      <c r="DH555">
        <v>1</v>
      </c>
      <c r="DI555">
        <v>0</v>
      </c>
      <c r="DJ555">
        <v>0</v>
      </c>
      <c r="DK555">
        <v>0</v>
      </c>
      <c r="DL555">
        <v>0</v>
      </c>
      <c r="DM555">
        <v>3</v>
      </c>
      <c r="DN555">
        <v>0</v>
      </c>
      <c r="DO555">
        <v>0</v>
      </c>
      <c r="DP555">
        <v>0</v>
      </c>
      <c r="DQ555">
        <v>1</v>
      </c>
      <c r="DR555">
        <v>0</v>
      </c>
      <c r="DS555">
        <v>0</v>
      </c>
      <c r="DT555">
        <v>0</v>
      </c>
      <c r="DU555">
        <v>1</v>
      </c>
      <c r="DV555">
        <v>1</v>
      </c>
      <c r="DW555">
        <v>23</v>
      </c>
      <c r="DX555">
        <v>37</v>
      </c>
      <c r="DY555">
        <v>12</v>
      </c>
      <c r="DZ555">
        <v>3</v>
      </c>
      <c r="EA555">
        <v>1</v>
      </c>
      <c r="EB555">
        <v>4</v>
      </c>
      <c r="EC555">
        <v>0</v>
      </c>
      <c r="ED555">
        <v>0</v>
      </c>
      <c r="EE555">
        <v>1</v>
      </c>
      <c r="EF555">
        <v>3</v>
      </c>
      <c r="EG555">
        <v>0</v>
      </c>
      <c r="EH555">
        <v>0</v>
      </c>
      <c r="EI555">
        <v>0</v>
      </c>
      <c r="EJ555">
        <v>13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37</v>
      </c>
      <c r="ET555">
        <v>41</v>
      </c>
      <c r="EU555">
        <v>17</v>
      </c>
      <c r="EV555">
        <v>1</v>
      </c>
      <c r="EW555">
        <v>0</v>
      </c>
      <c r="EX555">
        <v>7</v>
      </c>
      <c r="EY555">
        <v>1</v>
      </c>
      <c r="EZ555">
        <v>3</v>
      </c>
      <c r="FA555">
        <v>2</v>
      </c>
      <c r="FB555">
        <v>1</v>
      </c>
      <c r="FC555">
        <v>3</v>
      </c>
      <c r="FD555">
        <v>0</v>
      </c>
      <c r="FE555">
        <v>1</v>
      </c>
      <c r="FF555">
        <v>0</v>
      </c>
      <c r="FG555">
        <v>0</v>
      </c>
      <c r="FH555">
        <v>1</v>
      </c>
      <c r="FI555">
        <v>1</v>
      </c>
      <c r="FJ555">
        <v>3</v>
      </c>
      <c r="FK555">
        <v>41</v>
      </c>
      <c r="FL555">
        <v>28</v>
      </c>
      <c r="FM555">
        <v>10</v>
      </c>
      <c r="FN555">
        <v>1</v>
      </c>
      <c r="FO555">
        <v>0</v>
      </c>
      <c r="FP555">
        <v>0</v>
      </c>
      <c r="FQ555">
        <v>0</v>
      </c>
      <c r="FR555">
        <v>0</v>
      </c>
      <c r="FS555">
        <v>0</v>
      </c>
      <c r="FT555">
        <v>0</v>
      </c>
      <c r="FU555">
        <v>9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5</v>
      </c>
      <c r="GC555">
        <v>0</v>
      </c>
      <c r="GD555">
        <v>0</v>
      </c>
      <c r="GE555">
        <v>3</v>
      </c>
      <c r="GF555">
        <v>0</v>
      </c>
      <c r="GG555">
        <v>28</v>
      </c>
      <c r="GH555">
        <v>1</v>
      </c>
      <c r="GI555">
        <v>1</v>
      </c>
      <c r="GJ555">
        <v>0</v>
      </c>
      <c r="GK555">
        <v>0</v>
      </c>
      <c r="GL555">
        <v>0</v>
      </c>
      <c r="GM555">
        <v>0</v>
      </c>
      <c r="GN555">
        <v>0</v>
      </c>
      <c r="GO555">
        <v>0</v>
      </c>
      <c r="GP555" t="s">
        <v>0</v>
      </c>
      <c r="GQ555">
        <v>0</v>
      </c>
      <c r="GR555">
        <v>0</v>
      </c>
      <c r="GS555" t="s">
        <v>0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1</v>
      </c>
    </row>
    <row r="556" spans="1:207">
      <c r="A556" t="s">
        <v>223</v>
      </c>
      <c r="B556" t="s">
        <v>191</v>
      </c>
      <c r="C556" t="str">
        <f>"281903"</f>
        <v>281903</v>
      </c>
      <c r="D556" t="s">
        <v>222</v>
      </c>
      <c r="E556">
        <v>1</v>
      </c>
      <c r="F556">
        <v>929</v>
      </c>
      <c r="G556">
        <v>720</v>
      </c>
      <c r="H556">
        <v>288</v>
      </c>
      <c r="I556">
        <v>432</v>
      </c>
      <c r="J556">
        <v>0</v>
      </c>
      <c r="K556">
        <v>15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432</v>
      </c>
      <c r="T556">
        <v>0</v>
      </c>
      <c r="U556">
        <v>0</v>
      </c>
      <c r="V556">
        <v>432</v>
      </c>
      <c r="W556">
        <v>12</v>
      </c>
      <c r="X556">
        <v>10</v>
      </c>
      <c r="Y556">
        <v>2</v>
      </c>
      <c r="Z556">
        <v>0</v>
      </c>
      <c r="AA556">
        <v>420</v>
      </c>
      <c r="AB556">
        <v>101</v>
      </c>
      <c r="AC556">
        <v>14</v>
      </c>
      <c r="AD556">
        <v>0</v>
      </c>
      <c r="AE556">
        <v>7</v>
      </c>
      <c r="AF556">
        <v>10</v>
      </c>
      <c r="AG556">
        <v>0</v>
      </c>
      <c r="AH556">
        <v>1</v>
      </c>
      <c r="AI556">
        <v>0</v>
      </c>
      <c r="AJ556">
        <v>0</v>
      </c>
      <c r="AK556">
        <v>3</v>
      </c>
      <c r="AL556">
        <v>8</v>
      </c>
      <c r="AM556">
        <v>1</v>
      </c>
      <c r="AN556">
        <v>46</v>
      </c>
      <c r="AO556">
        <v>0</v>
      </c>
      <c r="AP556">
        <v>0</v>
      </c>
      <c r="AQ556">
        <v>1</v>
      </c>
      <c r="AR556">
        <v>1</v>
      </c>
      <c r="AS556">
        <v>0</v>
      </c>
      <c r="AT556">
        <v>2</v>
      </c>
      <c r="AU556">
        <v>7</v>
      </c>
      <c r="AV556">
        <v>0</v>
      </c>
      <c r="AW556">
        <v>101</v>
      </c>
      <c r="AX556">
        <v>145</v>
      </c>
      <c r="AY556">
        <v>22</v>
      </c>
      <c r="AZ556">
        <v>9</v>
      </c>
      <c r="BA556">
        <v>34</v>
      </c>
      <c r="BB556">
        <v>10</v>
      </c>
      <c r="BC556">
        <v>0</v>
      </c>
      <c r="BD556">
        <v>0</v>
      </c>
      <c r="BE556">
        <v>0</v>
      </c>
      <c r="BF556">
        <v>0</v>
      </c>
      <c r="BG556">
        <v>2</v>
      </c>
      <c r="BH556">
        <v>8</v>
      </c>
      <c r="BI556">
        <v>0</v>
      </c>
      <c r="BJ556">
        <v>0</v>
      </c>
      <c r="BK556">
        <v>51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1</v>
      </c>
      <c r="BR556">
        <v>8</v>
      </c>
      <c r="BS556">
        <v>145</v>
      </c>
      <c r="BT556">
        <v>17</v>
      </c>
      <c r="BU556">
        <v>6</v>
      </c>
      <c r="BV556">
        <v>5</v>
      </c>
      <c r="BW556">
        <v>2</v>
      </c>
      <c r="BX556">
        <v>0</v>
      </c>
      <c r="BY556">
        <v>3</v>
      </c>
      <c r="BZ556">
        <v>1</v>
      </c>
      <c r="CA556">
        <v>0</v>
      </c>
      <c r="CB556">
        <v>0</v>
      </c>
      <c r="CC556">
        <v>0</v>
      </c>
      <c r="CD556">
        <v>0</v>
      </c>
      <c r="CE556">
        <v>17</v>
      </c>
      <c r="CF556">
        <v>13</v>
      </c>
      <c r="CG556">
        <v>10</v>
      </c>
      <c r="CH556">
        <v>1</v>
      </c>
      <c r="CI556">
        <v>0</v>
      </c>
      <c r="CJ556">
        <v>0</v>
      </c>
      <c r="CK556">
        <v>0</v>
      </c>
      <c r="CL556">
        <v>1</v>
      </c>
      <c r="CM556">
        <v>0</v>
      </c>
      <c r="CN556">
        <v>0</v>
      </c>
      <c r="CO556">
        <v>1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13</v>
      </c>
      <c r="DB556">
        <v>19</v>
      </c>
      <c r="DC556">
        <v>8</v>
      </c>
      <c r="DD556">
        <v>1</v>
      </c>
      <c r="DE556">
        <v>1</v>
      </c>
      <c r="DF556">
        <v>0</v>
      </c>
      <c r="DG556">
        <v>1</v>
      </c>
      <c r="DH556">
        <v>1</v>
      </c>
      <c r="DI556">
        <v>0</v>
      </c>
      <c r="DJ556">
        <v>0</v>
      </c>
      <c r="DK556">
        <v>0</v>
      </c>
      <c r="DL556">
        <v>0</v>
      </c>
      <c r="DM556">
        <v>5</v>
      </c>
      <c r="DN556">
        <v>0</v>
      </c>
      <c r="DO556">
        <v>0</v>
      </c>
      <c r="DP556">
        <v>1</v>
      </c>
      <c r="DQ556">
        <v>0</v>
      </c>
      <c r="DR556">
        <v>0</v>
      </c>
      <c r="DS556">
        <v>0</v>
      </c>
      <c r="DT556">
        <v>0</v>
      </c>
      <c r="DU556">
        <v>1</v>
      </c>
      <c r="DV556">
        <v>0</v>
      </c>
      <c r="DW556">
        <v>19</v>
      </c>
      <c r="DX556">
        <v>62</v>
      </c>
      <c r="DY556">
        <v>27</v>
      </c>
      <c r="DZ556">
        <v>4</v>
      </c>
      <c r="EA556">
        <v>2</v>
      </c>
      <c r="EB556">
        <v>0</v>
      </c>
      <c r="EC556">
        <v>0</v>
      </c>
      <c r="ED556">
        <v>1</v>
      </c>
      <c r="EE556">
        <v>0</v>
      </c>
      <c r="EF556">
        <v>1</v>
      </c>
      <c r="EG556">
        <v>0</v>
      </c>
      <c r="EH556">
        <v>0</v>
      </c>
      <c r="EI556">
        <v>0</v>
      </c>
      <c r="EJ556">
        <v>26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1</v>
      </c>
      <c r="ES556">
        <v>62</v>
      </c>
      <c r="ET556">
        <v>29</v>
      </c>
      <c r="EU556">
        <v>14</v>
      </c>
      <c r="EV556">
        <v>3</v>
      </c>
      <c r="EW556">
        <v>4</v>
      </c>
      <c r="EX556">
        <v>0</v>
      </c>
      <c r="EY556">
        <v>2</v>
      </c>
      <c r="EZ556">
        <v>1</v>
      </c>
      <c r="FA556">
        <v>0</v>
      </c>
      <c r="FB556">
        <v>3</v>
      </c>
      <c r="FC556">
        <v>0</v>
      </c>
      <c r="FD556">
        <v>1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1</v>
      </c>
      <c r="FK556">
        <v>29</v>
      </c>
      <c r="FL556">
        <v>29</v>
      </c>
      <c r="FM556">
        <v>9</v>
      </c>
      <c r="FN556">
        <v>3</v>
      </c>
      <c r="FO556">
        <v>1</v>
      </c>
      <c r="FP556">
        <v>0</v>
      </c>
      <c r="FQ556">
        <v>0</v>
      </c>
      <c r="FR556">
        <v>1</v>
      </c>
      <c r="FS556">
        <v>0</v>
      </c>
      <c r="FT556">
        <v>2</v>
      </c>
      <c r="FU556">
        <v>5</v>
      </c>
      <c r="FV556">
        <v>0</v>
      </c>
      <c r="FW556">
        <v>0</v>
      </c>
      <c r="FX556">
        <v>1</v>
      </c>
      <c r="FY556">
        <v>0</v>
      </c>
      <c r="FZ556">
        <v>0</v>
      </c>
      <c r="GA556">
        <v>2</v>
      </c>
      <c r="GB556">
        <v>2</v>
      </c>
      <c r="GC556">
        <v>0</v>
      </c>
      <c r="GD556">
        <v>1</v>
      </c>
      <c r="GE556">
        <v>2</v>
      </c>
      <c r="GF556">
        <v>0</v>
      </c>
      <c r="GG556">
        <v>29</v>
      </c>
      <c r="GH556">
        <v>5</v>
      </c>
      <c r="GI556">
        <v>1</v>
      </c>
      <c r="GJ556">
        <v>2</v>
      </c>
      <c r="GK556">
        <v>0</v>
      </c>
      <c r="GL556">
        <v>0</v>
      </c>
      <c r="GM556">
        <v>0</v>
      </c>
      <c r="GN556">
        <v>0</v>
      </c>
      <c r="GO556">
        <v>0</v>
      </c>
      <c r="GP556" t="s">
        <v>0</v>
      </c>
      <c r="GQ556">
        <v>0</v>
      </c>
      <c r="GR556">
        <v>0</v>
      </c>
      <c r="GS556" t="s">
        <v>0</v>
      </c>
      <c r="GT556">
        <v>0</v>
      </c>
      <c r="GU556">
        <v>0</v>
      </c>
      <c r="GV556">
        <v>1</v>
      </c>
      <c r="GW556">
        <v>0</v>
      </c>
      <c r="GX556">
        <v>1</v>
      </c>
      <c r="GY556">
        <v>5</v>
      </c>
    </row>
    <row r="557" spans="1:207">
      <c r="A557" t="s">
        <v>221</v>
      </c>
      <c r="B557" t="s">
        <v>191</v>
      </c>
      <c r="C557" t="str">
        <f>"281903"</f>
        <v>281903</v>
      </c>
      <c r="D557" t="s">
        <v>207</v>
      </c>
      <c r="E557">
        <v>2</v>
      </c>
      <c r="F557">
        <v>927</v>
      </c>
      <c r="G557">
        <v>720</v>
      </c>
      <c r="H557">
        <v>329</v>
      </c>
      <c r="I557">
        <v>391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391</v>
      </c>
      <c r="T557">
        <v>0</v>
      </c>
      <c r="U557">
        <v>0</v>
      </c>
      <c r="V557">
        <v>391</v>
      </c>
      <c r="W557">
        <v>9</v>
      </c>
      <c r="X557">
        <v>7</v>
      </c>
      <c r="Y557">
        <v>2</v>
      </c>
      <c r="Z557">
        <v>0</v>
      </c>
      <c r="AA557">
        <v>382</v>
      </c>
      <c r="AB557">
        <v>91</v>
      </c>
      <c r="AC557">
        <v>14</v>
      </c>
      <c r="AD557">
        <v>2</v>
      </c>
      <c r="AE557">
        <v>1</v>
      </c>
      <c r="AF557">
        <v>6</v>
      </c>
      <c r="AG557">
        <v>1</v>
      </c>
      <c r="AH557">
        <v>1</v>
      </c>
      <c r="AI557">
        <v>0</v>
      </c>
      <c r="AJ557">
        <v>2</v>
      </c>
      <c r="AK557">
        <v>4</v>
      </c>
      <c r="AL557">
        <v>2</v>
      </c>
      <c r="AM557">
        <v>1</v>
      </c>
      <c r="AN557">
        <v>41</v>
      </c>
      <c r="AO557">
        <v>1</v>
      </c>
      <c r="AP557">
        <v>0</v>
      </c>
      <c r="AQ557">
        <v>1</v>
      </c>
      <c r="AR557">
        <v>0</v>
      </c>
      <c r="AS557">
        <v>0</v>
      </c>
      <c r="AT557">
        <v>0</v>
      </c>
      <c r="AU557">
        <v>13</v>
      </c>
      <c r="AV557">
        <v>1</v>
      </c>
      <c r="AW557">
        <v>91</v>
      </c>
      <c r="AX557">
        <v>121</v>
      </c>
      <c r="AY557">
        <v>17</v>
      </c>
      <c r="AZ557">
        <v>12</v>
      </c>
      <c r="BA557">
        <v>18</v>
      </c>
      <c r="BB557">
        <v>6</v>
      </c>
      <c r="BC557">
        <v>3</v>
      </c>
      <c r="BD557">
        <v>0</v>
      </c>
      <c r="BE557">
        <v>0</v>
      </c>
      <c r="BF557">
        <v>0</v>
      </c>
      <c r="BG557">
        <v>1</v>
      </c>
      <c r="BH557">
        <v>3</v>
      </c>
      <c r="BI557">
        <v>0</v>
      </c>
      <c r="BJ557">
        <v>1</v>
      </c>
      <c r="BK557">
        <v>54</v>
      </c>
      <c r="BL557">
        <v>0</v>
      </c>
      <c r="BM557">
        <v>0</v>
      </c>
      <c r="BN557">
        <v>0</v>
      </c>
      <c r="BO557">
        <v>0</v>
      </c>
      <c r="BP557">
        <v>1</v>
      </c>
      <c r="BQ557">
        <v>0</v>
      </c>
      <c r="BR557">
        <v>5</v>
      </c>
      <c r="BS557">
        <v>121</v>
      </c>
      <c r="BT557">
        <v>27</v>
      </c>
      <c r="BU557">
        <v>10</v>
      </c>
      <c r="BV557">
        <v>6</v>
      </c>
      <c r="BW557">
        <v>3</v>
      </c>
      <c r="BX557">
        <v>4</v>
      </c>
      <c r="BY557">
        <v>2</v>
      </c>
      <c r="BZ557">
        <v>1</v>
      </c>
      <c r="CA557">
        <v>1</v>
      </c>
      <c r="CB557">
        <v>0</v>
      </c>
      <c r="CC557">
        <v>0</v>
      </c>
      <c r="CD557">
        <v>0</v>
      </c>
      <c r="CE557">
        <v>27</v>
      </c>
      <c r="CF557">
        <v>16</v>
      </c>
      <c r="CG557">
        <v>6</v>
      </c>
      <c r="CH557">
        <v>0</v>
      </c>
      <c r="CI557">
        <v>1</v>
      </c>
      <c r="CJ557">
        <v>1</v>
      </c>
      <c r="CK557">
        <v>0</v>
      </c>
      <c r="CL557">
        <v>0</v>
      </c>
      <c r="CM557">
        <v>0</v>
      </c>
      <c r="CN557">
        <v>1</v>
      </c>
      <c r="CO557">
        <v>0</v>
      </c>
      <c r="CP557">
        <v>1</v>
      </c>
      <c r="CQ557">
        <v>0</v>
      </c>
      <c r="CR557">
        <v>0</v>
      </c>
      <c r="CS557">
        <v>1</v>
      </c>
      <c r="CT557">
        <v>1</v>
      </c>
      <c r="CU557">
        <v>1</v>
      </c>
      <c r="CV557">
        <v>0</v>
      </c>
      <c r="CW557">
        <v>1</v>
      </c>
      <c r="CX557">
        <v>0</v>
      </c>
      <c r="CY557">
        <v>1</v>
      </c>
      <c r="CZ557">
        <v>1</v>
      </c>
      <c r="DA557">
        <v>16</v>
      </c>
      <c r="DB557">
        <v>16</v>
      </c>
      <c r="DC557">
        <v>9</v>
      </c>
      <c r="DD557">
        <v>2</v>
      </c>
      <c r="DE557">
        <v>0</v>
      </c>
      <c r="DF557">
        <v>0</v>
      </c>
      <c r="DG557">
        <v>0</v>
      </c>
      <c r="DH557">
        <v>0</v>
      </c>
      <c r="DI557">
        <v>1</v>
      </c>
      <c r="DJ557">
        <v>0</v>
      </c>
      <c r="DK557">
        <v>0</v>
      </c>
      <c r="DL557">
        <v>0</v>
      </c>
      <c r="DM557">
        <v>2</v>
      </c>
      <c r="DN557">
        <v>0</v>
      </c>
      <c r="DO557">
        <v>1</v>
      </c>
      <c r="DP557">
        <v>0</v>
      </c>
      <c r="DQ557">
        <v>0</v>
      </c>
      <c r="DR557">
        <v>0</v>
      </c>
      <c r="DS557">
        <v>0</v>
      </c>
      <c r="DT557">
        <v>1</v>
      </c>
      <c r="DU557">
        <v>0</v>
      </c>
      <c r="DV557">
        <v>0</v>
      </c>
      <c r="DW557">
        <v>16</v>
      </c>
      <c r="DX557">
        <v>46</v>
      </c>
      <c r="DY557">
        <v>17</v>
      </c>
      <c r="DZ557">
        <v>0</v>
      </c>
      <c r="EA557">
        <v>1</v>
      </c>
      <c r="EB557">
        <v>0</v>
      </c>
      <c r="EC557">
        <v>0</v>
      </c>
      <c r="ED557">
        <v>0</v>
      </c>
      <c r="EE557">
        <v>2</v>
      </c>
      <c r="EF557">
        <v>0</v>
      </c>
      <c r="EG557">
        <v>1</v>
      </c>
      <c r="EH557">
        <v>1</v>
      </c>
      <c r="EI557">
        <v>0</v>
      </c>
      <c r="EJ557">
        <v>20</v>
      </c>
      <c r="EK557">
        <v>0</v>
      </c>
      <c r="EL557">
        <v>3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1</v>
      </c>
      <c r="ES557">
        <v>46</v>
      </c>
      <c r="ET557">
        <v>32</v>
      </c>
      <c r="EU557">
        <v>12</v>
      </c>
      <c r="EV557">
        <v>0</v>
      </c>
      <c r="EW557">
        <v>0</v>
      </c>
      <c r="EX557">
        <v>1</v>
      </c>
      <c r="EY557">
        <v>3</v>
      </c>
      <c r="EZ557">
        <v>2</v>
      </c>
      <c r="FA557">
        <v>3</v>
      </c>
      <c r="FB557">
        <v>1</v>
      </c>
      <c r="FC557">
        <v>0</v>
      </c>
      <c r="FD557">
        <v>3</v>
      </c>
      <c r="FE557">
        <v>1</v>
      </c>
      <c r="FF557">
        <v>0</v>
      </c>
      <c r="FG557">
        <v>1</v>
      </c>
      <c r="FH557">
        <v>1</v>
      </c>
      <c r="FI557">
        <v>0</v>
      </c>
      <c r="FJ557">
        <v>4</v>
      </c>
      <c r="FK557">
        <v>32</v>
      </c>
      <c r="FL557">
        <v>31</v>
      </c>
      <c r="FM557">
        <v>16</v>
      </c>
      <c r="FN557">
        <v>1</v>
      </c>
      <c r="FO557">
        <v>1</v>
      </c>
      <c r="FP557">
        <v>0</v>
      </c>
      <c r="FQ557">
        <v>1</v>
      </c>
      <c r="FR557">
        <v>1</v>
      </c>
      <c r="FS557">
        <v>2</v>
      </c>
      <c r="FT557">
        <v>1</v>
      </c>
      <c r="FU557">
        <v>2</v>
      </c>
      <c r="FV557">
        <v>1</v>
      </c>
      <c r="FW557">
        <v>3</v>
      </c>
      <c r="FX557">
        <v>0</v>
      </c>
      <c r="FY557">
        <v>1</v>
      </c>
      <c r="FZ557">
        <v>0</v>
      </c>
      <c r="GA557">
        <v>0</v>
      </c>
      <c r="GB557">
        <v>1</v>
      </c>
      <c r="GC557">
        <v>0</v>
      </c>
      <c r="GD557">
        <v>0</v>
      </c>
      <c r="GE557">
        <v>0</v>
      </c>
      <c r="GF557">
        <v>0</v>
      </c>
      <c r="GG557">
        <v>31</v>
      </c>
      <c r="GH557">
        <v>2</v>
      </c>
      <c r="GI557">
        <v>0</v>
      </c>
      <c r="GJ557">
        <v>0</v>
      </c>
      <c r="GK557">
        <v>1</v>
      </c>
      <c r="GL557">
        <v>0</v>
      </c>
      <c r="GM557">
        <v>0</v>
      </c>
      <c r="GN557">
        <v>0</v>
      </c>
      <c r="GO557">
        <v>0</v>
      </c>
      <c r="GP557" t="s">
        <v>0</v>
      </c>
      <c r="GQ557">
        <v>0</v>
      </c>
      <c r="GR557">
        <v>0</v>
      </c>
      <c r="GS557" t="s">
        <v>0</v>
      </c>
      <c r="GT557">
        <v>0</v>
      </c>
      <c r="GU557">
        <v>0</v>
      </c>
      <c r="GV557">
        <v>0</v>
      </c>
      <c r="GW557">
        <v>1</v>
      </c>
      <c r="GX557">
        <v>0</v>
      </c>
      <c r="GY557">
        <v>2</v>
      </c>
    </row>
    <row r="558" spans="1:207">
      <c r="A558" t="s">
        <v>220</v>
      </c>
      <c r="B558" t="s">
        <v>191</v>
      </c>
      <c r="C558" t="str">
        <f>"281903"</f>
        <v>281903</v>
      </c>
      <c r="D558" t="s">
        <v>219</v>
      </c>
      <c r="E558">
        <v>3</v>
      </c>
      <c r="F558">
        <v>815</v>
      </c>
      <c r="G558">
        <v>630</v>
      </c>
      <c r="H558">
        <v>257</v>
      </c>
      <c r="I558">
        <v>373</v>
      </c>
      <c r="J558">
        <v>0</v>
      </c>
      <c r="K558">
        <v>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373</v>
      </c>
      <c r="T558">
        <v>0</v>
      </c>
      <c r="U558">
        <v>0</v>
      </c>
      <c r="V558">
        <v>373</v>
      </c>
      <c r="W558">
        <v>7</v>
      </c>
      <c r="X558">
        <v>7</v>
      </c>
      <c r="Y558">
        <v>0</v>
      </c>
      <c r="Z558">
        <v>0</v>
      </c>
      <c r="AA558">
        <v>366</v>
      </c>
      <c r="AB558">
        <v>90</v>
      </c>
      <c r="AC558">
        <v>26</v>
      </c>
      <c r="AD558">
        <v>2</v>
      </c>
      <c r="AE558">
        <v>6</v>
      </c>
      <c r="AF558">
        <v>2</v>
      </c>
      <c r="AG558">
        <v>2</v>
      </c>
      <c r="AH558">
        <v>0</v>
      </c>
      <c r="AI558">
        <v>3</v>
      </c>
      <c r="AJ558">
        <v>1</v>
      </c>
      <c r="AK558">
        <v>2</v>
      </c>
      <c r="AL558">
        <v>5</v>
      </c>
      <c r="AM558">
        <v>4</v>
      </c>
      <c r="AN558">
        <v>24</v>
      </c>
      <c r="AO558">
        <v>2</v>
      </c>
      <c r="AP558">
        <v>0</v>
      </c>
      <c r="AQ558">
        <v>2</v>
      </c>
      <c r="AR558">
        <v>1</v>
      </c>
      <c r="AS558">
        <v>0</v>
      </c>
      <c r="AT558">
        <v>0</v>
      </c>
      <c r="AU558">
        <v>7</v>
      </c>
      <c r="AV558">
        <v>1</v>
      </c>
      <c r="AW558">
        <v>90</v>
      </c>
      <c r="AX558">
        <v>128</v>
      </c>
      <c r="AY558">
        <v>22</v>
      </c>
      <c r="AZ558">
        <v>3</v>
      </c>
      <c r="BA558">
        <v>27</v>
      </c>
      <c r="BB558">
        <v>8</v>
      </c>
      <c r="BC558">
        <v>5</v>
      </c>
      <c r="BD558">
        <v>0</v>
      </c>
      <c r="BE558">
        <v>1</v>
      </c>
      <c r="BF558">
        <v>0</v>
      </c>
      <c r="BG558">
        <v>1</v>
      </c>
      <c r="BH558">
        <v>3</v>
      </c>
      <c r="BI558">
        <v>0</v>
      </c>
      <c r="BJ558">
        <v>1</v>
      </c>
      <c r="BK558">
        <v>48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2</v>
      </c>
      <c r="BR558">
        <v>7</v>
      </c>
      <c r="BS558">
        <v>128</v>
      </c>
      <c r="BT558">
        <v>14</v>
      </c>
      <c r="BU558">
        <v>5</v>
      </c>
      <c r="BV558">
        <v>3</v>
      </c>
      <c r="BW558">
        <v>2</v>
      </c>
      <c r="BX558">
        <v>1</v>
      </c>
      <c r="BY558">
        <v>1</v>
      </c>
      <c r="BZ558">
        <v>2</v>
      </c>
      <c r="CA558">
        <v>0</v>
      </c>
      <c r="CB558">
        <v>0</v>
      </c>
      <c r="CC558">
        <v>0</v>
      </c>
      <c r="CD558">
        <v>0</v>
      </c>
      <c r="CE558">
        <v>14</v>
      </c>
      <c r="CF558">
        <v>23</v>
      </c>
      <c r="CG558">
        <v>10</v>
      </c>
      <c r="CH558">
        <v>3</v>
      </c>
      <c r="CI558">
        <v>1</v>
      </c>
      <c r="CJ558">
        <v>0</v>
      </c>
      <c r="CK558">
        <v>0</v>
      </c>
      <c r="CL558">
        <v>1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1</v>
      </c>
      <c r="CS558">
        <v>1</v>
      </c>
      <c r="CT558">
        <v>3</v>
      </c>
      <c r="CU558">
        <v>1</v>
      </c>
      <c r="CV558">
        <v>0</v>
      </c>
      <c r="CW558">
        <v>1</v>
      </c>
      <c r="CX558">
        <v>1</v>
      </c>
      <c r="CY558">
        <v>0</v>
      </c>
      <c r="CZ558">
        <v>0</v>
      </c>
      <c r="DA558">
        <v>23</v>
      </c>
      <c r="DB558">
        <v>10</v>
      </c>
      <c r="DC558">
        <v>6</v>
      </c>
      <c r="DD558">
        <v>1</v>
      </c>
      <c r="DE558">
        <v>0</v>
      </c>
      <c r="DF558">
        <v>0</v>
      </c>
      <c r="DG558">
        <v>0</v>
      </c>
      <c r="DH558">
        <v>0</v>
      </c>
      <c r="DI558">
        <v>2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1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10</v>
      </c>
      <c r="DX558">
        <v>31</v>
      </c>
      <c r="DY558">
        <v>17</v>
      </c>
      <c r="DZ558">
        <v>1</v>
      </c>
      <c r="EA558">
        <v>0</v>
      </c>
      <c r="EB558">
        <v>2</v>
      </c>
      <c r="EC558">
        <v>0</v>
      </c>
      <c r="ED558">
        <v>0</v>
      </c>
      <c r="EE558">
        <v>2</v>
      </c>
      <c r="EF558">
        <v>0</v>
      </c>
      <c r="EG558">
        <v>0</v>
      </c>
      <c r="EH558">
        <v>0</v>
      </c>
      <c r="EI558">
        <v>0</v>
      </c>
      <c r="EJ558">
        <v>8</v>
      </c>
      <c r="EK558">
        <v>0</v>
      </c>
      <c r="EL558">
        <v>0</v>
      </c>
      <c r="EM558">
        <v>0</v>
      </c>
      <c r="EN558">
        <v>1</v>
      </c>
      <c r="EO558">
        <v>0</v>
      </c>
      <c r="EP558">
        <v>0</v>
      </c>
      <c r="EQ558">
        <v>0</v>
      </c>
      <c r="ER558">
        <v>0</v>
      </c>
      <c r="ES558">
        <v>31</v>
      </c>
      <c r="ET558">
        <v>41</v>
      </c>
      <c r="EU558">
        <v>19</v>
      </c>
      <c r="EV558">
        <v>5</v>
      </c>
      <c r="EW558">
        <v>1</v>
      </c>
      <c r="EX558">
        <v>0</v>
      </c>
      <c r="EY558">
        <v>0</v>
      </c>
      <c r="EZ558">
        <v>1</v>
      </c>
      <c r="FA558">
        <v>3</v>
      </c>
      <c r="FB558">
        <v>2</v>
      </c>
      <c r="FC558">
        <v>1</v>
      </c>
      <c r="FD558">
        <v>2</v>
      </c>
      <c r="FE558">
        <v>3</v>
      </c>
      <c r="FF558">
        <v>0</v>
      </c>
      <c r="FG558">
        <v>0</v>
      </c>
      <c r="FH558">
        <v>1</v>
      </c>
      <c r="FI558">
        <v>1</v>
      </c>
      <c r="FJ558">
        <v>2</v>
      </c>
      <c r="FK558">
        <v>41</v>
      </c>
      <c r="FL558">
        <v>22</v>
      </c>
      <c r="FM558">
        <v>14</v>
      </c>
      <c r="FN558">
        <v>2</v>
      </c>
      <c r="FO558">
        <v>0</v>
      </c>
      <c r="FP558">
        <v>1</v>
      </c>
      <c r="FQ558">
        <v>0</v>
      </c>
      <c r="FR558">
        <v>1</v>
      </c>
      <c r="FS558">
        <v>0</v>
      </c>
      <c r="FT558">
        <v>0</v>
      </c>
      <c r="FU558">
        <v>1</v>
      </c>
      <c r="FV558">
        <v>0</v>
      </c>
      <c r="FW558">
        <v>0</v>
      </c>
      <c r="FX558">
        <v>1</v>
      </c>
      <c r="FY558">
        <v>0</v>
      </c>
      <c r="FZ558">
        <v>0</v>
      </c>
      <c r="GA558">
        <v>1</v>
      </c>
      <c r="GB558">
        <v>0</v>
      </c>
      <c r="GC558">
        <v>0</v>
      </c>
      <c r="GD558">
        <v>0</v>
      </c>
      <c r="GE558">
        <v>0</v>
      </c>
      <c r="GF558">
        <v>1</v>
      </c>
      <c r="GG558">
        <v>22</v>
      </c>
      <c r="GH558">
        <v>7</v>
      </c>
      <c r="GI558">
        <v>3</v>
      </c>
      <c r="GJ558">
        <v>0</v>
      </c>
      <c r="GK558">
        <v>0</v>
      </c>
      <c r="GL558">
        <v>0</v>
      </c>
      <c r="GM558">
        <v>0</v>
      </c>
      <c r="GN558">
        <v>0</v>
      </c>
      <c r="GO558">
        <v>0</v>
      </c>
      <c r="GP558" t="s">
        <v>0</v>
      </c>
      <c r="GQ558">
        <v>1</v>
      </c>
      <c r="GR558">
        <v>0</v>
      </c>
      <c r="GS558" t="s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4</v>
      </c>
    </row>
    <row r="559" spans="1:207">
      <c r="A559" t="s">
        <v>218</v>
      </c>
      <c r="B559" t="s">
        <v>191</v>
      </c>
      <c r="C559" t="str">
        <f>"281903"</f>
        <v>281903</v>
      </c>
      <c r="D559" t="s">
        <v>217</v>
      </c>
      <c r="E559">
        <v>4</v>
      </c>
      <c r="F559">
        <v>929</v>
      </c>
      <c r="G559">
        <v>730</v>
      </c>
      <c r="H559">
        <v>290</v>
      </c>
      <c r="I559">
        <v>440</v>
      </c>
      <c r="J559">
        <v>0</v>
      </c>
      <c r="K559">
        <v>9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440</v>
      </c>
      <c r="T559">
        <v>0</v>
      </c>
      <c r="U559">
        <v>0</v>
      </c>
      <c r="V559">
        <v>440</v>
      </c>
      <c r="W559">
        <v>6</v>
      </c>
      <c r="X559">
        <v>4</v>
      </c>
      <c r="Y559">
        <v>2</v>
      </c>
      <c r="Z559">
        <v>0</v>
      </c>
      <c r="AA559">
        <v>434</v>
      </c>
      <c r="AB559">
        <v>94</v>
      </c>
      <c r="AC559">
        <v>17</v>
      </c>
      <c r="AD559">
        <v>2</v>
      </c>
      <c r="AE559">
        <v>4</v>
      </c>
      <c r="AF559">
        <v>4</v>
      </c>
      <c r="AG559">
        <v>3</v>
      </c>
      <c r="AH559">
        <v>1</v>
      </c>
      <c r="AI559">
        <v>4</v>
      </c>
      <c r="AJ559">
        <v>2</v>
      </c>
      <c r="AK559">
        <v>0</v>
      </c>
      <c r="AL559">
        <v>10</v>
      </c>
      <c r="AM559">
        <v>0</v>
      </c>
      <c r="AN559">
        <v>39</v>
      </c>
      <c r="AO559">
        <v>1</v>
      </c>
      <c r="AP559">
        <v>2</v>
      </c>
      <c r="AQ559">
        <v>1</v>
      </c>
      <c r="AR559">
        <v>0</v>
      </c>
      <c r="AS559">
        <v>1</v>
      </c>
      <c r="AT559">
        <v>0</v>
      </c>
      <c r="AU559">
        <v>3</v>
      </c>
      <c r="AV559">
        <v>0</v>
      </c>
      <c r="AW559">
        <v>94</v>
      </c>
      <c r="AX559">
        <v>150</v>
      </c>
      <c r="AY559">
        <v>12</v>
      </c>
      <c r="AZ559">
        <v>8</v>
      </c>
      <c r="BA559">
        <v>17</v>
      </c>
      <c r="BB559">
        <v>5</v>
      </c>
      <c r="BC559">
        <v>3</v>
      </c>
      <c r="BD559">
        <v>1</v>
      </c>
      <c r="BE559">
        <v>0</v>
      </c>
      <c r="BF559">
        <v>0</v>
      </c>
      <c r="BG559">
        <v>3</v>
      </c>
      <c r="BH559">
        <v>5</v>
      </c>
      <c r="BI559">
        <v>3</v>
      </c>
      <c r="BJ559">
        <v>2</v>
      </c>
      <c r="BK559">
        <v>73</v>
      </c>
      <c r="BL559">
        <v>1</v>
      </c>
      <c r="BM559">
        <v>0</v>
      </c>
      <c r="BN559">
        <v>0</v>
      </c>
      <c r="BO559">
        <v>0</v>
      </c>
      <c r="BP559">
        <v>0</v>
      </c>
      <c r="BQ559">
        <v>1</v>
      </c>
      <c r="BR559">
        <v>16</v>
      </c>
      <c r="BS559">
        <v>150</v>
      </c>
      <c r="BT559">
        <v>20</v>
      </c>
      <c r="BU559">
        <v>4</v>
      </c>
      <c r="BV559">
        <v>2</v>
      </c>
      <c r="BW559">
        <v>3</v>
      </c>
      <c r="BX559">
        <v>2</v>
      </c>
      <c r="BY559">
        <v>2</v>
      </c>
      <c r="BZ559">
        <v>1</v>
      </c>
      <c r="CA559">
        <v>2</v>
      </c>
      <c r="CB559">
        <v>0</v>
      </c>
      <c r="CC559">
        <v>2</v>
      </c>
      <c r="CD559">
        <v>2</v>
      </c>
      <c r="CE559">
        <v>20</v>
      </c>
      <c r="CF559">
        <v>27</v>
      </c>
      <c r="CG559">
        <v>20</v>
      </c>
      <c r="CH559">
        <v>1</v>
      </c>
      <c r="CI559">
        <v>0</v>
      </c>
      <c r="CJ559">
        <v>1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1</v>
      </c>
      <c r="CR559">
        <v>1</v>
      </c>
      <c r="CS559">
        <v>0</v>
      </c>
      <c r="CT559">
        <v>3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27</v>
      </c>
      <c r="DB559">
        <v>14</v>
      </c>
      <c r="DC559">
        <v>7</v>
      </c>
      <c r="DD559">
        <v>7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14</v>
      </c>
      <c r="DX559">
        <v>64</v>
      </c>
      <c r="DY559">
        <v>21</v>
      </c>
      <c r="DZ559">
        <v>3</v>
      </c>
      <c r="EA559">
        <v>4</v>
      </c>
      <c r="EB559">
        <v>1</v>
      </c>
      <c r="EC559">
        <v>0</v>
      </c>
      <c r="ED559">
        <v>0</v>
      </c>
      <c r="EE559">
        <v>3</v>
      </c>
      <c r="EF559">
        <v>1</v>
      </c>
      <c r="EG559">
        <v>1</v>
      </c>
      <c r="EH559">
        <v>0</v>
      </c>
      <c r="EI559">
        <v>0</v>
      </c>
      <c r="EJ559">
        <v>28</v>
      </c>
      <c r="EK559">
        <v>0</v>
      </c>
      <c r="EL559">
        <v>0</v>
      </c>
      <c r="EM559">
        <v>0</v>
      </c>
      <c r="EN559">
        <v>1</v>
      </c>
      <c r="EO559">
        <v>0</v>
      </c>
      <c r="EP559">
        <v>0</v>
      </c>
      <c r="EQ559">
        <v>0</v>
      </c>
      <c r="ER559">
        <v>1</v>
      </c>
      <c r="ES559">
        <v>64</v>
      </c>
      <c r="ET559">
        <v>34</v>
      </c>
      <c r="EU559">
        <v>12</v>
      </c>
      <c r="EV559">
        <v>3</v>
      </c>
      <c r="EW559">
        <v>2</v>
      </c>
      <c r="EX559">
        <v>1</v>
      </c>
      <c r="EY559">
        <v>2</v>
      </c>
      <c r="EZ559">
        <v>1</v>
      </c>
      <c r="FA559">
        <v>1</v>
      </c>
      <c r="FB559">
        <v>2</v>
      </c>
      <c r="FC559">
        <v>3</v>
      </c>
      <c r="FD559">
        <v>3</v>
      </c>
      <c r="FE559">
        <v>2</v>
      </c>
      <c r="FF559">
        <v>0</v>
      </c>
      <c r="FG559">
        <v>0</v>
      </c>
      <c r="FH559">
        <v>0</v>
      </c>
      <c r="FI559">
        <v>1</v>
      </c>
      <c r="FJ559">
        <v>1</v>
      </c>
      <c r="FK559">
        <v>34</v>
      </c>
      <c r="FL559">
        <v>30</v>
      </c>
      <c r="FM559">
        <v>13</v>
      </c>
      <c r="FN559">
        <v>2</v>
      </c>
      <c r="FO559">
        <v>2</v>
      </c>
      <c r="FP559">
        <v>0</v>
      </c>
      <c r="FQ559">
        <v>1</v>
      </c>
      <c r="FR559">
        <v>0</v>
      </c>
      <c r="FS559">
        <v>1</v>
      </c>
      <c r="FT559">
        <v>1</v>
      </c>
      <c r="FU559">
        <v>1</v>
      </c>
      <c r="FV559">
        <v>0</v>
      </c>
      <c r="FW559">
        <v>2</v>
      </c>
      <c r="FX559">
        <v>0</v>
      </c>
      <c r="FY559">
        <v>1</v>
      </c>
      <c r="FZ559">
        <v>0</v>
      </c>
      <c r="GA559">
        <v>1</v>
      </c>
      <c r="GB559">
        <v>2</v>
      </c>
      <c r="GC559">
        <v>0</v>
      </c>
      <c r="GD559">
        <v>0</v>
      </c>
      <c r="GE559">
        <v>2</v>
      </c>
      <c r="GF559">
        <v>1</v>
      </c>
      <c r="GG559">
        <v>30</v>
      </c>
      <c r="GH559">
        <v>1</v>
      </c>
      <c r="GI559">
        <v>0</v>
      </c>
      <c r="GJ559">
        <v>0</v>
      </c>
      <c r="GK559">
        <v>0</v>
      </c>
      <c r="GL559">
        <v>0</v>
      </c>
      <c r="GM559">
        <v>0</v>
      </c>
      <c r="GN559">
        <v>0</v>
      </c>
      <c r="GO559">
        <v>0</v>
      </c>
      <c r="GP559" t="s">
        <v>0</v>
      </c>
      <c r="GQ559">
        <v>0</v>
      </c>
      <c r="GR559">
        <v>0</v>
      </c>
      <c r="GS559" t="s">
        <v>0</v>
      </c>
      <c r="GT559">
        <v>0</v>
      </c>
      <c r="GU559">
        <v>0</v>
      </c>
      <c r="GV559">
        <v>0</v>
      </c>
      <c r="GW559">
        <v>1</v>
      </c>
      <c r="GX559">
        <v>0</v>
      </c>
      <c r="GY559">
        <v>1</v>
      </c>
    </row>
    <row r="560" spans="1:207">
      <c r="A560" t="s">
        <v>216</v>
      </c>
      <c r="B560" t="s">
        <v>191</v>
      </c>
      <c r="C560" t="str">
        <f>"281903"</f>
        <v>281903</v>
      </c>
      <c r="D560" t="s">
        <v>201</v>
      </c>
      <c r="E560">
        <v>5</v>
      </c>
      <c r="F560">
        <v>786</v>
      </c>
      <c r="G560">
        <v>610</v>
      </c>
      <c r="H560">
        <v>264</v>
      </c>
      <c r="I560">
        <v>346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346</v>
      </c>
      <c r="T560">
        <v>0</v>
      </c>
      <c r="U560">
        <v>0</v>
      </c>
      <c r="V560">
        <v>346</v>
      </c>
      <c r="W560">
        <v>10</v>
      </c>
      <c r="X560">
        <v>7</v>
      </c>
      <c r="Y560">
        <v>3</v>
      </c>
      <c r="Z560">
        <v>0</v>
      </c>
      <c r="AA560">
        <v>336</v>
      </c>
      <c r="AB560">
        <v>87</v>
      </c>
      <c r="AC560">
        <v>16</v>
      </c>
      <c r="AD560">
        <v>2</v>
      </c>
      <c r="AE560">
        <v>7</v>
      </c>
      <c r="AF560">
        <v>4</v>
      </c>
      <c r="AG560">
        <v>2</v>
      </c>
      <c r="AH560">
        <v>2</v>
      </c>
      <c r="AI560">
        <v>1</v>
      </c>
      <c r="AJ560">
        <v>3</v>
      </c>
      <c r="AK560">
        <v>4</v>
      </c>
      <c r="AL560">
        <v>6</v>
      </c>
      <c r="AM560">
        <v>1</v>
      </c>
      <c r="AN560">
        <v>33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0</v>
      </c>
      <c r="AU560">
        <v>5</v>
      </c>
      <c r="AV560">
        <v>0</v>
      </c>
      <c r="AW560">
        <v>87</v>
      </c>
      <c r="AX560">
        <v>120</v>
      </c>
      <c r="AY560">
        <v>10</v>
      </c>
      <c r="AZ560">
        <v>11</v>
      </c>
      <c r="BA560">
        <v>27</v>
      </c>
      <c r="BB560">
        <v>6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4</v>
      </c>
      <c r="BI560">
        <v>1</v>
      </c>
      <c r="BJ560">
        <v>1</v>
      </c>
      <c r="BK560">
        <v>52</v>
      </c>
      <c r="BL560">
        <v>0</v>
      </c>
      <c r="BM560">
        <v>0</v>
      </c>
      <c r="BN560">
        <v>0</v>
      </c>
      <c r="BO560">
        <v>0</v>
      </c>
      <c r="BP560">
        <v>1</v>
      </c>
      <c r="BQ560">
        <v>0</v>
      </c>
      <c r="BR560">
        <v>2</v>
      </c>
      <c r="BS560">
        <v>120</v>
      </c>
      <c r="BT560">
        <v>8</v>
      </c>
      <c r="BU560">
        <v>4</v>
      </c>
      <c r="BV560">
        <v>1</v>
      </c>
      <c r="BW560">
        <v>1</v>
      </c>
      <c r="BX560">
        <v>1</v>
      </c>
      <c r="BY560">
        <v>0</v>
      </c>
      <c r="BZ560">
        <v>0</v>
      </c>
      <c r="CA560">
        <v>0</v>
      </c>
      <c r="CB560">
        <v>0</v>
      </c>
      <c r="CC560">
        <v>1</v>
      </c>
      <c r="CD560">
        <v>0</v>
      </c>
      <c r="CE560">
        <v>8</v>
      </c>
      <c r="CF560">
        <v>12</v>
      </c>
      <c r="CG560">
        <v>9</v>
      </c>
      <c r="CH560">
        <v>0</v>
      </c>
      <c r="CI560">
        <v>0</v>
      </c>
      <c r="CJ560">
        <v>0</v>
      </c>
      <c r="CK560">
        <v>1</v>
      </c>
      <c r="CL560">
        <v>1</v>
      </c>
      <c r="CM560">
        <v>0</v>
      </c>
      <c r="CN560">
        <v>0</v>
      </c>
      <c r="CO560">
        <v>0</v>
      </c>
      <c r="CP560">
        <v>1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12</v>
      </c>
      <c r="DB560">
        <v>21</v>
      </c>
      <c r="DC560">
        <v>10</v>
      </c>
      <c r="DD560">
        <v>5</v>
      </c>
      <c r="DE560">
        <v>1</v>
      </c>
      <c r="DF560">
        <v>0</v>
      </c>
      <c r="DG560">
        <v>0</v>
      </c>
      <c r="DH560">
        <v>0</v>
      </c>
      <c r="DI560">
        <v>4</v>
      </c>
      <c r="DJ560">
        <v>1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21</v>
      </c>
      <c r="DX560">
        <v>43</v>
      </c>
      <c r="DY560">
        <v>20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2</v>
      </c>
      <c r="EG560">
        <v>0</v>
      </c>
      <c r="EH560">
        <v>0</v>
      </c>
      <c r="EI560">
        <v>0</v>
      </c>
      <c r="EJ560">
        <v>16</v>
      </c>
      <c r="EK560">
        <v>0</v>
      </c>
      <c r="EL560">
        <v>1</v>
      </c>
      <c r="EM560">
        <v>0</v>
      </c>
      <c r="EN560">
        <v>0</v>
      </c>
      <c r="EO560">
        <v>2</v>
      </c>
      <c r="EP560">
        <v>0</v>
      </c>
      <c r="EQ560">
        <v>0</v>
      </c>
      <c r="ER560">
        <v>2</v>
      </c>
      <c r="ES560">
        <v>43</v>
      </c>
      <c r="ET560">
        <v>24</v>
      </c>
      <c r="EU560">
        <v>7</v>
      </c>
      <c r="EV560">
        <v>7</v>
      </c>
      <c r="EW560">
        <v>1</v>
      </c>
      <c r="EX560">
        <v>2</v>
      </c>
      <c r="EY560">
        <v>0</v>
      </c>
      <c r="EZ560">
        <v>3</v>
      </c>
      <c r="FA560">
        <v>1</v>
      </c>
      <c r="FB560">
        <v>0</v>
      </c>
      <c r="FC560">
        <v>0</v>
      </c>
      <c r="FD560">
        <v>1</v>
      </c>
      <c r="FE560">
        <v>0</v>
      </c>
      <c r="FF560">
        <v>0</v>
      </c>
      <c r="FG560">
        <v>0</v>
      </c>
      <c r="FH560">
        <v>0</v>
      </c>
      <c r="FI560">
        <v>1</v>
      </c>
      <c r="FJ560">
        <v>1</v>
      </c>
      <c r="FK560">
        <v>24</v>
      </c>
      <c r="FL560">
        <v>19</v>
      </c>
      <c r="FM560">
        <v>7</v>
      </c>
      <c r="FN560">
        <v>1</v>
      </c>
      <c r="FO560">
        <v>1</v>
      </c>
      <c r="FP560">
        <v>0</v>
      </c>
      <c r="FQ560">
        <v>0</v>
      </c>
      <c r="FR560">
        <v>0</v>
      </c>
      <c r="FS560">
        <v>1</v>
      </c>
      <c r="FT560">
        <v>0</v>
      </c>
      <c r="FU560">
        <v>2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0</v>
      </c>
      <c r="GE560">
        <v>1</v>
      </c>
      <c r="GF560">
        <v>6</v>
      </c>
      <c r="GG560">
        <v>19</v>
      </c>
      <c r="GH560">
        <v>2</v>
      </c>
      <c r="GI560">
        <v>0</v>
      </c>
      <c r="GJ560">
        <v>0</v>
      </c>
      <c r="GK560">
        <v>0</v>
      </c>
      <c r="GL560">
        <v>0</v>
      </c>
      <c r="GM560">
        <v>0</v>
      </c>
      <c r="GN560">
        <v>0</v>
      </c>
      <c r="GO560">
        <v>0</v>
      </c>
      <c r="GP560" t="s">
        <v>0</v>
      </c>
      <c r="GQ560">
        <v>0</v>
      </c>
      <c r="GR560">
        <v>1</v>
      </c>
      <c r="GS560" t="s">
        <v>0</v>
      </c>
      <c r="GT560">
        <v>0</v>
      </c>
      <c r="GU560">
        <v>0</v>
      </c>
      <c r="GV560">
        <v>1</v>
      </c>
      <c r="GW560">
        <v>0</v>
      </c>
      <c r="GX560">
        <v>0</v>
      </c>
      <c r="GY560">
        <v>2</v>
      </c>
    </row>
    <row r="561" spans="1:207">
      <c r="A561" t="s">
        <v>215</v>
      </c>
      <c r="B561" t="s">
        <v>191</v>
      </c>
      <c r="C561" t="str">
        <f>"281903"</f>
        <v>281903</v>
      </c>
      <c r="D561" t="s">
        <v>214</v>
      </c>
      <c r="E561">
        <v>6</v>
      </c>
      <c r="F561">
        <v>1015</v>
      </c>
      <c r="G561">
        <v>790</v>
      </c>
      <c r="H561">
        <v>415</v>
      </c>
      <c r="I561">
        <v>375</v>
      </c>
      <c r="J561">
        <v>0</v>
      </c>
      <c r="K561">
        <v>4</v>
      </c>
      <c r="L561">
        <v>1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376</v>
      </c>
      <c r="T561">
        <v>1</v>
      </c>
      <c r="U561">
        <v>0</v>
      </c>
      <c r="V561">
        <v>376</v>
      </c>
      <c r="W561">
        <v>7</v>
      </c>
      <c r="X561">
        <v>7</v>
      </c>
      <c r="Y561">
        <v>0</v>
      </c>
      <c r="Z561">
        <v>0</v>
      </c>
      <c r="AA561">
        <v>369</v>
      </c>
      <c r="AB561">
        <v>83</v>
      </c>
      <c r="AC561">
        <v>18</v>
      </c>
      <c r="AD561">
        <v>6</v>
      </c>
      <c r="AE561">
        <v>7</v>
      </c>
      <c r="AF561">
        <v>2</v>
      </c>
      <c r="AG561">
        <v>1</v>
      </c>
      <c r="AH561">
        <v>0</v>
      </c>
      <c r="AI561">
        <v>2</v>
      </c>
      <c r="AJ561">
        <v>1</v>
      </c>
      <c r="AK561">
        <v>1</v>
      </c>
      <c r="AL561">
        <v>4</v>
      </c>
      <c r="AM561">
        <v>0</v>
      </c>
      <c r="AN561">
        <v>35</v>
      </c>
      <c r="AO561">
        <v>2</v>
      </c>
      <c r="AP561">
        <v>0</v>
      </c>
      <c r="AQ561">
        <v>1</v>
      </c>
      <c r="AR561">
        <v>0</v>
      </c>
      <c r="AS561">
        <v>0</v>
      </c>
      <c r="AT561">
        <v>0</v>
      </c>
      <c r="AU561">
        <v>3</v>
      </c>
      <c r="AV561">
        <v>0</v>
      </c>
      <c r="AW561">
        <v>83</v>
      </c>
      <c r="AX561">
        <v>132</v>
      </c>
      <c r="AY561">
        <v>32</v>
      </c>
      <c r="AZ561">
        <v>6</v>
      </c>
      <c r="BA561">
        <v>24</v>
      </c>
      <c r="BB561">
        <v>5</v>
      </c>
      <c r="BC561">
        <v>9</v>
      </c>
      <c r="BD561">
        <v>1</v>
      </c>
      <c r="BE561">
        <v>1</v>
      </c>
      <c r="BF561">
        <v>1</v>
      </c>
      <c r="BG561">
        <v>0</v>
      </c>
      <c r="BH561">
        <v>5</v>
      </c>
      <c r="BI561">
        <v>1</v>
      </c>
      <c r="BJ561">
        <v>0</v>
      </c>
      <c r="BK561">
        <v>37</v>
      </c>
      <c r="BL561">
        <v>0</v>
      </c>
      <c r="BM561">
        <v>0</v>
      </c>
      <c r="BN561">
        <v>0</v>
      </c>
      <c r="BO561">
        <v>0</v>
      </c>
      <c r="BP561">
        <v>1</v>
      </c>
      <c r="BQ561">
        <v>1</v>
      </c>
      <c r="BR561">
        <v>8</v>
      </c>
      <c r="BS561">
        <v>132</v>
      </c>
      <c r="BT561">
        <v>21</v>
      </c>
      <c r="BU561">
        <v>10</v>
      </c>
      <c r="BV561">
        <v>5</v>
      </c>
      <c r="BW561">
        <v>1</v>
      </c>
      <c r="BX561">
        <v>1</v>
      </c>
      <c r="BY561">
        <v>2</v>
      </c>
      <c r="BZ561">
        <v>1</v>
      </c>
      <c r="CA561">
        <v>0</v>
      </c>
      <c r="CB561">
        <v>1</v>
      </c>
      <c r="CC561">
        <v>0</v>
      </c>
      <c r="CD561">
        <v>0</v>
      </c>
      <c r="CE561">
        <v>21</v>
      </c>
      <c r="CF561">
        <v>18</v>
      </c>
      <c r="CG561">
        <v>5</v>
      </c>
      <c r="CH561">
        <v>0</v>
      </c>
      <c r="CI561">
        <v>1</v>
      </c>
      <c r="CJ561">
        <v>1</v>
      </c>
      <c r="CK561">
        <v>0</v>
      </c>
      <c r="CL561">
        <v>1</v>
      </c>
      <c r="CM561">
        <v>0</v>
      </c>
      <c r="CN561">
        <v>0</v>
      </c>
      <c r="CO561">
        <v>1</v>
      </c>
      <c r="CP561">
        <v>2</v>
      </c>
      <c r="CQ561">
        <v>0</v>
      </c>
      <c r="CR561">
        <v>1</v>
      </c>
      <c r="CS561">
        <v>0</v>
      </c>
      <c r="CT561">
        <v>4</v>
      </c>
      <c r="CU561">
        <v>0</v>
      </c>
      <c r="CV561">
        <v>1</v>
      </c>
      <c r="CW561">
        <v>0</v>
      </c>
      <c r="CX561">
        <v>0</v>
      </c>
      <c r="CY561">
        <v>0</v>
      </c>
      <c r="CZ561">
        <v>1</v>
      </c>
      <c r="DA561">
        <v>18</v>
      </c>
      <c r="DB561">
        <v>14</v>
      </c>
      <c r="DC561">
        <v>6</v>
      </c>
      <c r="DD561">
        <v>6</v>
      </c>
      <c r="DE561">
        <v>1</v>
      </c>
      <c r="DF561">
        <v>1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14</v>
      </c>
      <c r="DX561">
        <v>41</v>
      </c>
      <c r="DY561">
        <v>21</v>
      </c>
      <c r="DZ561">
        <v>3</v>
      </c>
      <c r="EA561">
        <v>0</v>
      </c>
      <c r="EB561">
        <v>1</v>
      </c>
      <c r="EC561">
        <v>0</v>
      </c>
      <c r="ED561">
        <v>0</v>
      </c>
      <c r="EE561">
        <v>1</v>
      </c>
      <c r="EF561">
        <v>0</v>
      </c>
      <c r="EG561">
        <v>1</v>
      </c>
      <c r="EH561">
        <v>1</v>
      </c>
      <c r="EI561">
        <v>0</v>
      </c>
      <c r="EJ561">
        <v>12</v>
      </c>
      <c r="EK561">
        <v>0</v>
      </c>
      <c r="EL561">
        <v>1</v>
      </c>
      <c r="EM561">
        <v>0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41</v>
      </c>
      <c r="ET561">
        <v>38</v>
      </c>
      <c r="EU561">
        <v>10</v>
      </c>
      <c r="EV561">
        <v>2</v>
      </c>
      <c r="EW561">
        <v>3</v>
      </c>
      <c r="EX561">
        <v>6</v>
      </c>
      <c r="EY561">
        <v>1</v>
      </c>
      <c r="EZ561">
        <v>4</v>
      </c>
      <c r="FA561">
        <v>1</v>
      </c>
      <c r="FB561">
        <v>2</v>
      </c>
      <c r="FC561">
        <v>0</v>
      </c>
      <c r="FD561">
        <v>3</v>
      </c>
      <c r="FE561">
        <v>3</v>
      </c>
      <c r="FF561">
        <v>0</v>
      </c>
      <c r="FG561">
        <v>0</v>
      </c>
      <c r="FH561">
        <v>0</v>
      </c>
      <c r="FI561">
        <v>3</v>
      </c>
      <c r="FJ561">
        <v>0</v>
      </c>
      <c r="FK561">
        <v>38</v>
      </c>
      <c r="FL561">
        <v>21</v>
      </c>
      <c r="FM561">
        <v>9</v>
      </c>
      <c r="FN561">
        <v>3</v>
      </c>
      <c r="FO561">
        <v>1</v>
      </c>
      <c r="FP561">
        <v>2</v>
      </c>
      <c r="FQ561">
        <v>0</v>
      </c>
      <c r="FR561">
        <v>0</v>
      </c>
      <c r="FS561">
        <v>1</v>
      </c>
      <c r="FT561">
        <v>0</v>
      </c>
      <c r="FU561">
        <v>0</v>
      </c>
      <c r="FV561">
        <v>1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1</v>
      </c>
      <c r="GF561">
        <v>3</v>
      </c>
      <c r="GG561">
        <v>21</v>
      </c>
      <c r="GH561">
        <v>1</v>
      </c>
      <c r="GI561">
        <v>0</v>
      </c>
      <c r="GJ561">
        <v>1</v>
      </c>
      <c r="GK561">
        <v>0</v>
      </c>
      <c r="GL561">
        <v>0</v>
      </c>
      <c r="GM561">
        <v>0</v>
      </c>
      <c r="GN561">
        <v>0</v>
      </c>
      <c r="GO561">
        <v>0</v>
      </c>
      <c r="GP561" t="s">
        <v>0</v>
      </c>
      <c r="GQ561">
        <v>0</v>
      </c>
      <c r="GR561">
        <v>0</v>
      </c>
      <c r="GS561" t="s">
        <v>0</v>
      </c>
      <c r="GT561">
        <v>0</v>
      </c>
      <c r="GU561">
        <v>0</v>
      </c>
      <c r="GV561">
        <v>0</v>
      </c>
      <c r="GW561">
        <v>0</v>
      </c>
      <c r="GX561">
        <v>0</v>
      </c>
      <c r="GY561">
        <v>1</v>
      </c>
    </row>
    <row r="562" spans="1:207">
      <c r="A562" t="s">
        <v>213</v>
      </c>
      <c r="B562" t="s">
        <v>191</v>
      </c>
      <c r="C562" t="str">
        <f>"281903"</f>
        <v>281903</v>
      </c>
      <c r="D562" t="s">
        <v>209</v>
      </c>
      <c r="E562">
        <v>7</v>
      </c>
      <c r="F562">
        <v>996</v>
      </c>
      <c r="G562">
        <v>750</v>
      </c>
      <c r="H562">
        <v>329</v>
      </c>
      <c r="I562">
        <v>421</v>
      </c>
      <c r="J562">
        <v>0</v>
      </c>
      <c r="K562">
        <v>5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421</v>
      </c>
      <c r="T562">
        <v>0</v>
      </c>
      <c r="U562">
        <v>0</v>
      </c>
      <c r="V562">
        <v>421</v>
      </c>
      <c r="W562">
        <v>11</v>
      </c>
      <c r="X562">
        <v>6</v>
      </c>
      <c r="Y562">
        <v>5</v>
      </c>
      <c r="Z562">
        <v>0</v>
      </c>
      <c r="AA562">
        <v>410</v>
      </c>
      <c r="AB562">
        <v>146</v>
      </c>
      <c r="AC562">
        <v>30</v>
      </c>
      <c r="AD562">
        <v>3</v>
      </c>
      <c r="AE562">
        <v>6</v>
      </c>
      <c r="AF562">
        <v>9</v>
      </c>
      <c r="AG562">
        <v>2</v>
      </c>
      <c r="AH562">
        <v>2</v>
      </c>
      <c r="AI562">
        <v>5</v>
      </c>
      <c r="AJ562">
        <v>0</v>
      </c>
      <c r="AK562">
        <v>1</v>
      </c>
      <c r="AL562">
        <v>8</v>
      </c>
      <c r="AM562">
        <v>2</v>
      </c>
      <c r="AN562">
        <v>56</v>
      </c>
      <c r="AO562">
        <v>5</v>
      </c>
      <c r="AP562">
        <v>2</v>
      </c>
      <c r="AQ562">
        <v>3</v>
      </c>
      <c r="AR562">
        <v>3</v>
      </c>
      <c r="AS562">
        <v>1</v>
      </c>
      <c r="AT562">
        <v>1</v>
      </c>
      <c r="AU562">
        <v>4</v>
      </c>
      <c r="AV562">
        <v>3</v>
      </c>
      <c r="AW562">
        <v>146</v>
      </c>
      <c r="AX562">
        <v>134</v>
      </c>
      <c r="AY562">
        <v>10</v>
      </c>
      <c r="AZ562">
        <v>8</v>
      </c>
      <c r="BA562">
        <v>36</v>
      </c>
      <c r="BB562">
        <v>8</v>
      </c>
      <c r="BC562">
        <v>2</v>
      </c>
      <c r="BD562">
        <v>1</v>
      </c>
      <c r="BE562">
        <v>0</v>
      </c>
      <c r="BF562">
        <v>1</v>
      </c>
      <c r="BG562">
        <v>5</v>
      </c>
      <c r="BH562">
        <v>3</v>
      </c>
      <c r="BI562">
        <v>1</v>
      </c>
      <c r="BJ562">
        <v>0</v>
      </c>
      <c r="BK562">
        <v>43</v>
      </c>
      <c r="BL562">
        <v>2</v>
      </c>
      <c r="BM562">
        <v>0</v>
      </c>
      <c r="BN562">
        <v>0</v>
      </c>
      <c r="BO562">
        <v>0</v>
      </c>
      <c r="BP562">
        <v>1</v>
      </c>
      <c r="BQ562">
        <v>0</v>
      </c>
      <c r="BR562">
        <v>13</v>
      </c>
      <c r="BS562">
        <v>134</v>
      </c>
      <c r="BT562">
        <v>20</v>
      </c>
      <c r="BU562">
        <v>10</v>
      </c>
      <c r="BV562">
        <v>1</v>
      </c>
      <c r="BW562">
        <v>0</v>
      </c>
      <c r="BX562">
        <v>3</v>
      </c>
      <c r="BY562">
        <v>4</v>
      </c>
      <c r="BZ562">
        <v>0</v>
      </c>
      <c r="CA562">
        <v>0</v>
      </c>
      <c r="CB562">
        <v>0</v>
      </c>
      <c r="CC562">
        <v>0</v>
      </c>
      <c r="CD562">
        <v>2</v>
      </c>
      <c r="CE562">
        <v>20</v>
      </c>
      <c r="CF562">
        <v>14</v>
      </c>
      <c r="CG562">
        <v>4</v>
      </c>
      <c r="CH562">
        <v>2</v>
      </c>
      <c r="CI562">
        <v>2</v>
      </c>
      <c r="CJ562">
        <v>0</v>
      </c>
      <c r="CK562">
        <v>0</v>
      </c>
      <c r="CL562">
        <v>1</v>
      </c>
      <c r="CM562">
        <v>0</v>
      </c>
      <c r="CN562">
        <v>1</v>
      </c>
      <c r="CO562">
        <v>0</v>
      </c>
      <c r="CP562">
        <v>2</v>
      </c>
      <c r="CQ562">
        <v>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1</v>
      </c>
      <c r="DA562">
        <v>14</v>
      </c>
      <c r="DB562">
        <v>12</v>
      </c>
      <c r="DC562">
        <v>5</v>
      </c>
      <c r="DD562">
        <v>2</v>
      </c>
      <c r="DE562">
        <v>0</v>
      </c>
      <c r="DF562">
        <v>1</v>
      </c>
      <c r="DG562">
        <v>0</v>
      </c>
      <c r="DH562">
        <v>0</v>
      </c>
      <c r="DI562">
        <v>2</v>
      </c>
      <c r="DJ562">
        <v>0</v>
      </c>
      <c r="DK562">
        <v>0</v>
      </c>
      <c r="DL562">
        <v>0</v>
      </c>
      <c r="DM562">
        <v>1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1</v>
      </c>
      <c r="DV562">
        <v>0</v>
      </c>
      <c r="DW562">
        <v>12</v>
      </c>
      <c r="DX562">
        <v>27</v>
      </c>
      <c r="DY562">
        <v>15</v>
      </c>
      <c r="DZ562">
        <v>1</v>
      </c>
      <c r="EA562">
        <v>1</v>
      </c>
      <c r="EB562">
        <v>0</v>
      </c>
      <c r="EC562">
        <v>0</v>
      </c>
      <c r="ED562">
        <v>1</v>
      </c>
      <c r="EE562">
        <v>1</v>
      </c>
      <c r="EF562">
        <v>0</v>
      </c>
      <c r="EG562">
        <v>0</v>
      </c>
      <c r="EH562">
        <v>1</v>
      </c>
      <c r="EI562">
        <v>0</v>
      </c>
      <c r="EJ562">
        <v>6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1</v>
      </c>
      <c r="ES562">
        <v>27</v>
      </c>
      <c r="ET562">
        <v>31</v>
      </c>
      <c r="EU562">
        <v>11</v>
      </c>
      <c r="EV562">
        <v>1</v>
      </c>
      <c r="EW562">
        <v>2</v>
      </c>
      <c r="EX562">
        <v>5</v>
      </c>
      <c r="EY562">
        <v>1</v>
      </c>
      <c r="EZ562">
        <v>1</v>
      </c>
      <c r="FA562">
        <v>1</v>
      </c>
      <c r="FB562">
        <v>1</v>
      </c>
      <c r="FC562">
        <v>1</v>
      </c>
      <c r="FD562">
        <v>2</v>
      </c>
      <c r="FE562">
        <v>2</v>
      </c>
      <c r="FF562">
        <v>1</v>
      </c>
      <c r="FG562">
        <v>0</v>
      </c>
      <c r="FH562">
        <v>2</v>
      </c>
      <c r="FI562">
        <v>0</v>
      </c>
      <c r="FJ562">
        <v>0</v>
      </c>
      <c r="FK562">
        <v>31</v>
      </c>
      <c r="FL562">
        <v>23</v>
      </c>
      <c r="FM562">
        <v>8</v>
      </c>
      <c r="FN562">
        <v>2</v>
      </c>
      <c r="FO562">
        <v>3</v>
      </c>
      <c r="FP562">
        <v>1</v>
      </c>
      <c r="FQ562">
        <v>1</v>
      </c>
      <c r="FR562">
        <v>0</v>
      </c>
      <c r="FS562">
        <v>0</v>
      </c>
      <c r="FT562">
        <v>0</v>
      </c>
      <c r="FU562">
        <v>2</v>
      </c>
      <c r="FV562">
        <v>2</v>
      </c>
      <c r="FW562">
        <v>1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0</v>
      </c>
      <c r="GE562">
        <v>2</v>
      </c>
      <c r="GF562">
        <v>1</v>
      </c>
      <c r="GG562">
        <v>23</v>
      </c>
      <c r="GH562">
        <v>3</v>
      </c>
      <c r="GI562">
        <v>2</v>
      </c>
      <c r="GJ562">
        <v>0</v>
      </c>
      <c r="GK562">
        <v>0</v>
      </c>
      <c r="GL562">
        <v>0</v>
      </c>
      <c r="GM562">
        <v>0</v>
      </c>
      <c r="GN562">
        <v>0</v>
      </c>
      <c r="GO562">
        <v>0</v>
      </c>
      <c r="GP562" t="s">
        <v>0</v>
      </c>
      <c r="GQ562">
        <v>1</v>
      </c>
      <c r="GR562">
        <v>0</v>
      </c>
      <c r="GS562" t="s">
        <v>0</v>
      </c>
      <c r="GT562">
        <v>0</v>
      </c>
      <c r="GU562">
        <v>0</v>
      </c>
      <c r="GV562">
        <v>0</v>
      </c>
      <c r="GW562">
        <v>0</v>
      </c>
      <c r="GX562">
        <v>0</v>
      </c>
      <c r="GY562">
        <v>3</v>
      </c>
    </row>
    <row r="563" spans="1:207">
      <c r="A563" t="s">
        <v>212</v>
      </c>
      <c r="B563" t="s">
        <v>191</v>
      </c>
      <c r="C563" t="str">
        <f>"281903"</f>
        <v>281903</v>
      </c>
      <c r="D563" t="s">
        <v>211</v>
      </c>
      <c r="E563">
        <v>8</v>
      </c>
      <c r="F563">
        <v>780</v>
      </c>
      <c r="G563">
        <v>760</v>
      </c>
      <c r="H563">
        <v>438</v>
      </c>
      <c r="I563">
        <v>322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322</v>
      </c>
      <c r="T563">
        <v>0</v>
      </c>
      <c r="U563">
        <v>0</v>
      </c>
      <c r="V563">
        <v>322</v>
      </c>
      <c r="W563">
        <v>8</v>
      </c>
      <c r="X563">
        <v>1</v>
      </c>
      <c r="Y563">
        <v>7</v>
      </c>
      <c r="Z563">
        <v>0</v>
      </c>
      <c r="AA563">
        <v>314</v>
      </c>
      <c r="AB563">
        <v>90</v>
      </c>
      <c r="AC563">
        <v>30</v>
      </c>
      <c r="AD563">
        <v>3</v>
      </c>
      <c r="AE563">
        <v>2</v>
      </c>
      <c r="AF563">
        <v>2</v>
      </c>
      <c r="AG563">
        <v>0</v>
      </c>
      <c r="AH563">
        <v>0</v>
      </c>
      <c r="AI563">
        <v>4</v>
      </c>
      <c r="AJ563">
        <v>1</v>
      </c>
      <c r="AK563">
        <v>1</v>
      </c>
      <c r="AL563">
        <v>3</v>
      </c>
      <c r="AM563">
        <v>1</v>
      </c>
      <c r="AN563">
        <v>37</v>
      </c>
      <c r="AO563">
        <v>1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2</v>
      </c>
      <c r="AV563">
        <v>1</v>
      </c>
      <c r="AW563">
        <v>90</v>
      </c>
      <c r="AX563">
        <v>109</v>
      </c>
      <c r="AY563">
        <v>12</v>
      </c>
      <c r="AZ563">
        <v>6</v>
      </c>
      <c r="BA563">
        <v>26</v>
      </c>
      <c r="BB563">
        <v>3</v>
      </c>
      <c r="BC563">
        <v>2</v>
      </c>
      <c r="BD563">
        <v>0</v>
      </c>
      <c r="BE563">
        <v>0</v>
      </c>
      <c r="BF563">
        <v>0</v>
      </c>
      <c r="BG563">
        <v>0</v>
      </c>
      <c r="BH563">
        <v>5</v>
      </c>
      <c r="BI563">
        <v>0</v>
      </c>
      <c r="BJ563">
        <v>1</v>
      </c>
      <c r="BK563">
        <v>51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1</v>
      </c>
      <c r="BR563">
        <v>2</v>
      </c>
      <c r="BS563">
        <v>109</v>
      </c>
      <c r="BT563">
        <v>4</v>
      </c>
      <c r="BU563">
        <v>2</v>
      </c>
      <c r="BV563">
        <v>0</v>
      </c>
      <c r="BW563">
        <v>0</v>
      </c>
      <c r="BX563">
        <v>1</v>
      </c>
      <c r="BY563">
        <v>1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4</v>
      </c>
      <c r="CF563">
        <v>14</v>
      </c>
      <c r="CG563">
        <v>3</v>
      </c>
      <c r="CH563">
        <v>3</v>
      </c>
      <c r="CI563">
        <v>0</v>
      </c>
      <c r="CJ563">
        <v>0</v>
      </c>
      <c r="CK563">
        <v>0</v>
      </c>
      <c r="CL563">
        <v>2</v>
      </c>
      <c r="CM563">
        <v>0</v>
      </c>
      <c r="CN563">
        <v>0</v>
      </c>
      <c r="CO563">
        <v>0</v>
      </c>
      <c r="CP563">
        <v>2</v>
      </c>
      <c r="CQ563">
        <v>0</v>
      </c>
      <c r="CR563">
        <v>0</v>
      </c>
      <c r="CS563">
        <v>0</v>
      </c>
      <c r="CT563">
        <v>1</v>
      </c>
      <c r="CU563">
        <v>0</v>
      </c>
      <c r="CV563">
        <v>3</v>
      </c>
      <c r="CW563">
        <v>0</v>
      </c>
      <c r="CX563">
        <v>0</v>
      </c>
      <c r="CY563">
        <v>0</v>
      </c>
      <c r="CZ563">
        <v>0</v>
      </c>
      <c r="DA563">
        <v>14</v>
      </c>
      <c r="DB563">
        <v>14</v>
      </c>
      <c r="DC563">
        <v>3</v>
      </c>
      <c r="DD563">
        <v>6</v>
      </c>
      <c r="DE563">
        <v>1</v>
      </c>
      <c r="DF563">
        <v>0</v>
      </c>
      <c r="DG563">
        <v>0</v>
      </c>
      <c r="DH563">
        <v>0</v>
      </c>
      <c r="DI563">
        <v>3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1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14</v>
      </c>
      <c r="DX563">
        <v>38</v>
      </c>
      <c r="DY563">
        <v>22</v>
      </c>
      <c r="DZ563">
        <v>3</v>
      </c>
      <c r="EA563">
        <v>0</v>
      </c>
      <c r="EB563">
        <v>0</v>
      </c>
      <c r="EC563">
        <v>0</v>
      </c>
      <c r="ED563">
        <v>0</v>
      </c>
      <c r="EE563">
        <v>1</v>
      </c>
      <c r="EF563">
        <v>1</v>
      </c>
      <c r="EG563">
        <v>0</v>
      </c>
      <c r="EH563">
        <v>0</v>
      </c>
      <c r="EI563">
        <v>0</v>
      </c>
      <c r="EJ563">
        <v>8</v>
      </c>
      <c r="EK563">
        <v>0</v>
      </c>
      <c r="EL563">
        <v>3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38</v>
      </c>
      <c r="ET563">
        <v>24</v>
      </c>
      <c r="EU563">
        <v>13</v>
      </c>
      <c r="EV563">
        <v>1</v>
      </c>
      <c r="EW563">
        <v>1</v>
      </c>
      <c r="EX563">
        <v>2</v>
      </c>
      <c r="EY563">
        <v>2</v>
      </c>
      <c r="EZ563">
        <v>0</v>
      </c>
      <c r="FA563">
        <v>0</v>
      </c>
      <c r="FB563">
        <v>0</v>
      </c>
      <c r="FC563">
        <v>1</v>
      </c>
      <c r="FD563">
        <v>1</v>
      </c>
      <c r="FE563">
        <v>1</v>
      </c>
      <c r="FF563">
        <v>1</v>
      </c>
      <c r="FG563">
        <v>0</v>
      </c>
      <c r="FH563">
        <v>1</v>
      </c>
      <c r="FI563">
        <v>0</v>
      </c>
      <c r="FJ563">
        <v>0</v>
      </c>
      <c r="FK563">
        <v>24</v>
      </c>
      <c r="FL563">
        <v>18</v>
      </c>
      <c r="FM563">
        <v>9</v>
      </c>
      <c r="FN563">
        <v>0</v>
      </c>
      <c r="FO563">
        <v>0</v>
      </c>
      <c r="FP563">
        <v>0</v>
      </c>
      <c r="FQ563">
        <v>0</v>
      </c>
      <c r="FR563">
        <v>0</v>
      </c>
      <c r="FS563">
        <v>1</v>
      </c>
      <c r="FT563">
        <v>2</v>
      </c>
      <c r="FU563">
        <v>0</v>
      </c>
      <c r="FV563">
        <v>1</v>
      </c>
      <c r="FW563">
        <v>0</v>
      </c>
      <c r="FX563">
        <v>0</v>
      </c>
      <c r="FY563">
        <v>0</v>
      </c>
      <c r="FZ563">
        <v>1</v>
      </c>
      <c r="GA563">
        <v>1</v>
      </c>
      <c r="GB563">
        <v>1</v>
      </c>
      <c r="GC563">
        <v>0</v>
      </c>
      <c r="GD563">
        <v>0</v>
      </c>
      <c r="GE563">
        <v>2</v>
      </c>
      <c r="GF563">
        <v>0</v>
      </c>
      <c r="GG563">
        <v>18</v>
      </c>
      <c r="GH563">
        <v>3</v>
      </c>
      <c r="GI563">
        <v>1</v>
      </c>
      <c r="GJ563">
        <v>0</v>
      </c>
      <c r="GK563">
        <v>0</v>
      </c>
      <c r="GL563">
        <v>0</v>
      </c>
      <c r="GM563">
        <v>0</v>
      </c>
      <c r="GN563">
        <v>1</v>
      </c>
      <c r="GO563">
        <v>0</v>
      </c>
      <c r="GP563" t="s">
        <v>0</v>
      </c>
      <c r="GQ563">
        <v>1</v>
      </c>
      <c r="GR563">
        <v>0</v>
      </c>
      <c r="GS563" t="s">
        <v>0</v>
      </c>
      <c r="GT563">
        <v>0</v>
      </c>
      <c r="GU563">
        <v>0</v>
      </c>
      <c r="GV563">
        <v>0</v>
      </c>
      <c r="GW563">
        <v>0</v>
      </c>
      <c r="GX563">
        <v>0</v>
      </c>
      <c r="GY563">
        <v>3</v>
      </c>
    </row>
    <row r="564" spans="1:207">
      <c r="A564" t="s">
        <v>210</v>
      </c>
      <c r="B564" t="s">
        <v>191</v>
      </c>
      <c r="C564" t="str">
        <f>"281903"</f>
        <v>281903</v>
      </c>
      <c r="D564" t="s">
        <v>209</v>
      </c>
      <c r="E564">
        <v>9</v>
      </c>
      <c r="F564">
        <v>968</v>
      </c>
      <c r="G564">
        <v>750</v>
      </c>
      <c r="H564">
        <v>341</v>
      </c>
      <c r="I564">
        <v>409</v>
      </c>
      <c r="J564">
        <v>0</v>
      </c>
      <c r="K564">
        <v>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409</v>
      </c>
      <c r="T564">
        <v>0</v>
      </c>
      <c r="U564">
        <v>0</v>
      </c>
      <c r="V564">
        <v>409</v>
      </c>
      <c r="W564">
        <v>7</v>
      </c>
      <c r="X564">
        <v>5</v>
      </c>
      <c r="Y564">
        <v>2</v>
      </c>
      <c r="Z564">
        <v>0</v>
      </c>
      <c r="AA564">
        <v>402</v>
      </c>
      <c r="AB564">
        <v>121</v>
      </c>
      <c r="AC564">
        <v>24</v>
      </c>
      <c r="AD564">
        <v>1</v>
      </c>
      <c r="AE564">
        <v>6</v>
      </c>
      <c r="AF564">
        <v>6</v>
      </c>
      <c r="AG564">
        <v>2</v>
      </c>
      <c r="AH564">
        <v>0</v>
      </c>
      <c r="AI564">
        <v>6</v>
      </c>
      <c r="AJ564">
        <v>1</v>
      </c>
      <c r="AK564">
        <v>2</v>
      </c>
      <c r="AL564">
        <v>5</v>
      </c>
      <c r="AM564">
        <v>0</v>
      </c>
      <c r="AN564">
        <v>50</v>
      </c>
      <c r="AO564">
        <v>5</v>
      </c>
      <c r="AP564">
        <v>0</v>
      </c>
      <c r="AQ564">
        <v>0</v>
      </c>
      <c r="AR564">
        <v>1</v>
      </c>
      <c r="AS564">
        <v>0</v>
      </c>
      <c r="AT564">
        <v>3</v>
      </c>
      <c r="AU564">
        <v>9</v>
      </c>
      <c r="AV564">
        <v>0</v>
      </c>
      <c r="AW564">
        <v>121</v>
      </c>
      <c r="AX564">
        <v>144</v>
      </c>
      <c r="AY564">
        <v>19</v>
      </c>
      <c r="AZ564">
        <v>3</v>
      </c>
      <c r="BA564">
        <v>33</v>
      </c>
      <c r="BB564">
        <v>4</v>
      </c>
      <c r="BC564">
        <v>6</v>
      </c>
      <c r="BD564">
        <v>1</v>
      </c>
      <c r="BE564">
        <v>0</v>
      </c>
      <c r="BF564">
        <v>0</v>
      </c>
      <c r="BG564">
        <v>1</v>
      </c>
      <c r="BH564">
        <v>5</v>
      </c>
      <c r="BI564">
        <v>0</v>
      </c>
      <c r="BJ564">
        <v>0</v>
      </c>
      <c r="BK564">
        <v>53</v>
      </c>
      <c r="BL564">
        <v>0</v>
      </c>
      <c r="BM564">
        <v>1</v>
      </c>
      <c r="BN564">
        <v>0</v>
      </c>
      <c r="BO564">
        <v>0</v>
      </c>
      <c r="BP564">
        <v>1</v>
      </c>
      <c r="BQ564">
        <v>2</v>
      </c>
      <c r="BR564">
        <v>15</v>
      </c>
      <c r="BS564">
        <v>144</v>
      </c>
      <c r="BT564">
        <v>15</v>
      </c>
      <c r="BU564">
        <v>4</v>
      </c>
      <c r="BV564">
        <v>0</v>
      </c>
      <c r="BW564">
        <v>3</v>
      </c>
      <c r="BX564">
        <v>1</v>
      </c>
      <c r="BY564">
        <v>4</v>
      </c>
      <c r="BZ564">
        <v>0</v>
      </c>
      <c r="CA564">
        <v>0</v>
      </c>
      <c r="CB564">
        <v>2</v>
      </c>
      <c r="CC564">
        <v>0</v>
      </c>
      <c r="CD564">
        <v>1</v>
      </c>
      <c r="CE564">
        <v>15</v>
      </c>
      <c r="CF564">
        <v>12</v>
      </c>
      <c r="CG564">
        <v>7</v>
      </c>
      <c r="CH564">
        <v>1</v>
      </c>
      <c r="CI564">
        <v>1</v>
      </c>
      <c r="CJ564">
        <v>0</v>
      </c>
      <c r="CK564">
        <v>0</v>
      </c>
      <c r="CL564">
        <v>1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2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12</v>
      </c>
      <c r="DB564">
        <v>19</v>
      </c>
      <c r="DC564">
        <v>10</v>
      </c>
      <c r="DD564">
        <v>6</v>
      </c>
      <c r="DE564">
        <v>0</v>
      </c>
      <c r="DF564">
        <v>1</v>
      </c>
      <c r="DG564">
        <v>0</v>
      </c>
      <c r="DH564">
        <v>0</v>
      </c>
      <c r="DI564">
        <v>0</v>
      </c>
      <c r="DJ564">
        <v>1</v>
      </c>
      <c r="DK564">
        <v>0</v>
      </c>
      <c r="DL564">
        <v>0</v>
      </c>
      <c r="DM564">
        <v>1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19</v>
      </c>
      <c r="DX564">
        <v>41</v>
      </c>
      <c r="DY564">
        <v>24</v>
      </c>
      <c r="DZ564">
        <v>4</v>
      </c>
      <c r="EA564">
        <v>0</v>
      </c>
      <c r="EB564">
        <v>0</v>
      </c>
      <c r="EC564">
        <v>0</v>
      </c>
      <c r="ED564">
        <v>0</v>
      </c>
      <c r="EE564">
        <v>1</v>
      </c>
      <c r="EF564">
        <v>0</v>
      </c>
      <c r="EG564">
        <v>0</v>
      </c>
      <c r="EH564">
        <v>1</v>
      </c>
      <c r="EI564">
        <v>1</v>
      </c>
      <c r="EJ564">
        <v>10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41</v>
      </c>
      <c r="ET564">
        <v>24</v>
      </c>
      <c r="EU564">
        <v>11</v>
      </c>
      <c r="EV564">
        <v>0</v>
      </c>
      <c r="EW564">
        <v>3</v>
      </c>
      <c r="EX564">
        <v>2</v>
      </c>
      <c r="EY564">
        <v>1</v>
      </c>
      <c r="EZ564">
        <v>2</v>
      </c>
      <c r="FA564">
        <v>1</v>
      </c>
      <c r="FB564">
        <v>0</v>
      </c>
      <c r="FC564">
        <v>1</v>
      </c>
      <c r="FD564">
        <v>1</v>
      </c>
      <c r="FE564">
        <v>1</v>
      </c>
      <c r="FF564">
        <v>0</v>
      </c>
      <c r="FG564">
        <v>0</v>
      </c>
      <c r="FH564">
        <v>0</v>
      </c>
      <c r="FI564">
        <v>0</v>
      </c>
      <c r="FJ564">
        <v>1</v>
      </c>
      <c r="FK564">
        <v>24</v>
      </c>
      <c r="FL564">
        <v>23</v>
      </c>
      <c r="FM564">
        <v>9</v>
      </c>
      <c r="FN564">
        <v>4</v>
      </c>
      <c r="FO564">
        <v>0</v>
      </c>
      <c r="FP564">
        <v>0</v>
      </c>
      <c r="FQ564">
        <v>0</v>
      </c>
      <c r="FR564">
        <v>0</v>
      </c>
      <c r="FS564">
        <v>0</v>
      </c>
      <c r="FT564">
        <v>2</v>
      </c>
      <c r="FU564">
        <v>2</v>
      </c>
      <c r="FV564">
        <v>2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1</v>
      </c>
      <c r="GC564">
        <v>0</v>
      </c>
      <c r="GD564">
        <v>0</v>
      </c>
      <c r="GE564">
        <v>1</v>
      </c>
      <c r="GF564">
        <v>2</v>
      </c>
      <c r="GG564">
        <v>23</v>
      </c>
      <c r="GH564">
        <v>3</v>
      </c>
      <c r="GI564">
        <v>3</v>
      </c>
      <c r="GJ564">
        <v>0</v>
      </c>
      <c r="GK564">
        <v>0</v>
      </c>
      <c r="GL564">
        <v>0</v>
      </c>
      <c r="GM564">
        <v>0</v>
      </c>
      <c r="GN564">
        <v>0</v>
      </c>
      <c r="GO564">
        <v>0</v>
      </c>
      <c r="GP564" t="s">
        <v>0</v>
      </c>
      <c r="GQ564">
        <v>0</v>
      </c>
      <c r="GR564">
        <v>0</v>
      </c>
      <c r="GS564" t="s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3</v>
      </c>
    </row>
    <row r="565" spans="1:207">
      <c r="A565" t="s">
        <v>208</v>
      </c>
      <c r="B565" t="s">
        <v>191</v>
      </c>
      <c r="C565" t="str">
        <f>"281903"</f>
        <v>281903</v>
      </c>
      <c r="D565" t="s">
        <v>207</v>
      </c>
      <c r="E565">
        <v>10</v>
      </c>
      <c r="F565">
        <v>963</v>
      </c>
      <c r="G565">
        <v>740</v>
      </c>
      <c r="H565">
        <v>293</v>
      </c>
      <c r="I565">
        <v>447</v>
      </c>
      <c r="J565">
        <v>0</v>
      </c>
      <c r="K565">
        <v>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447</v>
      </c>
      <c r="T565">
        <v>0</v>
      </c>
      <c r="U565">
        <v>0</v>
      </c>
      <c r="V565">
        <v>447</v>
      </c>
      <c r="W565">
        <v>13</v>
      </c>
      <c r="X565">
        <v>10</v>
      </c>
      <c r="Y565">
        <v>3</v>
      </c>
      <c r="Z565">
        <v>0</v>
      </c>
      <c r="AA565">
        <v>434</v>
      </c>
      <c r="AB565">
        <v>127</v>
      </c>
      <c r="AC565">
        <v>19</v>
      </c>
      <c r="AD565">
        <v>1</v>
      </c>
      <c r="AE565">
        <v>3</v>
      </c>
      <c r="AF565">
        <v>3</v>
      </c>
      <c r="AG565">
        <v>2</v>
      </c>
      <c r="AH565">
        <v>0</v>
      </c>
      <c r="AI565">
        <v>1</v>
      </c>
      <c r="AJ565">
        <v>0</v>
      </c>
      <c r="AK565">
        <v>6</v>
      </c>
      <c r="AL565">
        <v>7</v>
      </c>
      <c r="AM565">
        <v>0</v>
      </c>
      <c r="AN565">
        <v>77</v>
      </c>
      <c r="AO565">
        <v>0</v>
      </c>
      <c r="AP565">
        <v>0</v>
      </c>
      <c r="AQ565">
        <v>0</v>
      </c>
      <c r="AR565">
        <v>1</v>
      </c>
      <c r="AS565">
        <v>1</v>
      </c>
      <c r="AT565">
        <v>0</v>
      </c>
      <c r="AU565">
        <v>5</v>
      </c>
      <c r="AV565">
        <v>1</v>
      </c>
      <c r="AW565">
        <v>127</v>
      </c>
      <c r="AX565">
        <v>168</v>
      </c>
      <c r="AY565">
        <v>29</v>
      </c>
      <c r="AZ565">
        <v>8</v>
      </c>
      <c r="BA565">
        <v>42</v>
      </c>
      <c r="BB565">
        <v>10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6</v>
      </c>
      <c r="BI565">
        <v>0</v>
      </c>
      <c r="BJ565">
        <v>0</v>
      </c>
      <c r="BK565">
        <v>52</v>
      </c>
      <c r="BL565">
        <v>1</v>
      </c>
      <c r="BM565">
        <v>0</v>
      </c>
      <c r="BN565">
        <v>2</v>
      </c>
      <c r="BO565">
        <v>3</v>
      </c>
      <c r="BP565">
        <v>0</v>
      </c>
      <c r="BQ565">
        <v>0</v>
      </c>
      <c r="BR565">
        <v>12</v>
      </c>
      <c r="BS565">
        <v>168</v>
      </c>
      <c r="BT565">
        <v>23</v>
      </c>
      <c r="BU565">
        <v>13</v>
      </c>
      <c r="BV565">
        <v>3</v>
      </c>
      <c r="BW565">
        <v>1</v>
      </c>
      <c r="BX565">
        <v>0</v>
      </c>
      <c r="BY565">
        <v>4</v>
      </c>
      <c r="BZ565">
        <v>0</v>
      </c>
      <c r="CA565">
        <v>0</v>
      </c>
      <c r="CB565">
        <v>2</v>
      </c>
      <c r="CC565">
        <v>0</v>
      </c>
      <c r="CD565">
        <v>0</v>
      </c>
      <c r="CE565">
        <v>23</v>
      </c>
      <c r="CF565">
        <v>20</v>
      </c>
      <c r="CG565">
        <v>9</v>
      </c>
      <c r="CH565">
        <v>0</v>
      </c>
      <c r="CI565">
        <v>0</v>
      </c>
      <c r="CJ565">
        <v>1</v>
      </c>
      <c r="CK565">
        <v>0</v>
      </c>
      <c r="CL565">
        <v>0</v>
      </c>
      <c r="CM565">
        <v>0</v>
      </c>
      <c r="CN565">
        <v>1</v>
      </c>
      <c r="CO565">
        <v>0</v>
      </c>
      <c r="CP565">
        <v>0</v>
      </c>
      <c r="CQ565">
        <v>0</v>
      </c>
      <c r="CR565">
        <v>0</v>
      </c>
      <c r="CS565">
        <v>1</v>
      </c>
      <c r="CT565">
        <v>2</v>
      </c>
      <c r="CU565">
        <v>0</v>
      </c>
      <c r="CV565">
        <v>4</v>
      </c>
      <c r="CW565">
        <v>1</v>
      </c>
      <c r="CX565">
        <v>1</v>
      </c>
      <c r="CY565">
        <v>0</v>
      </c>
      <c r="CZ565">
        <v>0</v>
      </c>
      <c r="DA565">
        <v>20</v>
      </c>
      <c r="DB565">
        <v>17</v>
      </c>
      <c r="DC565">
        <v>11</v>
      </c>
      <c r="DD565">
        <v>4</v>
      </c>
      <c r="DE565">
        <v>0</v>
      </c>
      <c r="DF565">
        <v>1</v>
      </c>
      <c r="DG565">
        <v>1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17</v>
      </c>
      <c r="DX565">
        <v>50</v>
      </c>
      <c r="DY565">
        <v>20</v>
      </c>
      <c r="DZ565">
        <v>7</v>
      </c>
      <c r="EA565">
        <v>0</v>
      </c>
      <c r="EB565">
        <v>1</v>
      </c>
      <c r="EC565">
        <v>2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16</v>
      </c>
      <c r="EK565">
        <v>0</v>
      </c>
      <c r="EL565">
        <v>3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1</v>
      </c>
      <c r="ES565">
        <v>50</v>
      </c>
      <c r="ET565">
        <v>15</v>
      </c>
      <c r="EU565">
        <v>6</v>
      </c>
      <c r="EV565">
        <v>1</v>
      </c>
      <c r="EW565">
        <v>1</v>
      </c>
      <c r="EX565">
        <v>2</v>
      </c>
      <c r="EY565">
        <v>2</v>
      </c>
      <c r="EZ565">
        <v>1</v>
      </c>
      <c r="FA565">
        <v>0</v>
      </c>
      <c r="FB565">
        <v>0</v>
      </c>
      <c r="FC565">
        <v>0</v>
      </c>
      <c r="FD565">
        <v>1</v>
      </c>
      <c r="FE565">
        <v>1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15</v>
      </c>
      <c r="FL565">
        <v>13</v>
      </c>
      <c r="FM565">
        <v>4</v>
      </c>
      <c r="FN565">
        <v>2</v>
      </c>
      <c r="FO565">
        <v>0</v>
      </c>
      <c r="FP565">
        <v>0</v>
      </c>
      <c r="FQ565">
        <v>1</v>
      </c>
      <c r="FR565">
        <v>0</v>
      </c>
      <c r="FS565">
        <v>1</v>
      </c>
      <c r="FT565">
        <v>1</v>
      </c>
      <c r="FU565">
        <v>0</v>
      </c>
      <c r="FV565">
        <v>1</v>
      </c>
      <c r="FW565">
        <v>0</v>
      </c>
      <c r="FX565">
        <v>0</v>
      </c>
      <c r="FY565">
        <v>0</v>
      </c>
      <c r="FZ565">
        <v>0</v>
      </c>
      <c r="GA565">
        <v>1</v>
      </c>
      <c r="GB565">
        <v>0</v>
      </c>
      <c r="GC565">
        <v>0</v>
      </c>
      <c r="GD565">
        <v>0</v>
      </c>
      <c r="GE565">
        <v>1</v>
      </c>
      <c r="GF565">
        <v>1</v>
      </c>
      <c r="GG565">
        <v>13</v>
      </c>
      <c r="GH565">
        <v>1</v>
      </c>
      <c r="GI565">
        <v>1</v>
      </c>
      <c r="GJ565">
        <v>0</v>
      </c>
      <c r="GK565">
        <v>0</v>
      </c>
      <c r="GL565">
        <v>0</v>
      </c>
      <c r="GM565">
        <v>0</v>
      </c>
      <c r="GN565">
        <v>0</v>
      </c>
      <c r="GO565">
        <v>0</v>
      </c>
      <c r="GP565" t="s">
        <v>0</v>
      </c>
      <c r="GQ565">
        <v>0</v>
      </c>
      <c r="GR565">
        <v>0</v>
      </c>
      <c r="GS565" t="s">
        <v>0</v>
      </c>
      <c r="GT565">
        <v>0</v>
      </c>
      <c r="GU565">
        <v>0</v>
      </c>
      <c r="GV565">
        <v>0</v>
      </c>
      <c r="GW565">
        <v>0</v>
      </c>
      <c r="GX565">
        <v>0</v>
      </c>
      <c r="GY565">
        <v>1</v>
      </c>
    </row>
    <row r="566" spans="1:207">
      <c r="A566" t="s">
        <v>206</v>
      </c>
      <c r="B566" t="s">
        <v>191</v>
      </c>
      <c r="C566" t="str">
        <f>"281903"</f>
        <v>281903</v>
      </c>
      <c r="D566" t="s">
        <v>205</v>
      </c>
      <c r="E566">
        <v>11</v>
      </c>
      <c r="F566">
        <v>811</v>
      </c>
      <c r="G566">
        <v>620</v>
      </c>
      <c r="H566">
        <v>395</v>
      </c>
      <c r="I566">
        <v>225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225</v>
      </c>
      <c r="T566">
        <v>0</v>
      </c>
      <c r="U566">
        <v>0</v>
      </c>
      <c r="V566">
        <v>225</v>
      </c>
      <c r="W566">
        <v>14</v>
      </c>
      <c r="X566">
        <v>9</v>
      </c>
      <c r="Y566">
        <v>5</v>
      </c>
      <c r="Z566">
        <v>0</v>
      </c>
      <c r="AA566">
        <v>211</v>
      </c>
      <c r="AB566">
        <v>37</v>
      </c>
      <c r="AC566">
        <v>9</v>
      </c>
      <c r="AD566">
        <v>1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5</v>
      </c>
      <c r="AM566">
        <v>0</v>
      </c>
      <c r="AN566">
        <v>21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37</v>
      </c>
      <c r="AX566">
        <v>78</v>
      </c>
      <c r="AY566">
        <v>11</v>
      </c>
      <c r="AZ566">
        <v>7</v>
      </c>
      <c r="BA566">
        <v>14</v>
      </c>
      <c r="BB566">
        <v>3</v>
      </c>
      <c r="BC566">
        <v>3</v>
      </c>
      <c r="BD566">
        <v>1</v>
      </c>
      <c r="BE566">
        <v>0</v>
      </c>
      <c r="BF566">
        <v>2</v>
      </c>
      <c r="BG566">
        <v>1</v>
      </c>
      <c r="BH566">
        <v>3</v>
      </c>
      <c r="BI566">
        <v>0</v>
      </c>
      <c r="BJ566">
        <v>1</v>
      </c>
      <c r="BK566">
        <v>22</v>
      </c>
      <c r="BL566">
        <v>1</v>
      </c>
      <c r="BM566">
        <v>0</v>
      </c>
      <c r="BN566">
        <v>0</v>
      </c>
      <c r="BO566">
        <v>0</v>
      </c>
      <c r="BP566">
        <v>1</v>
      </c>
      <c r="BQ566">
        <v>0</v>
      </c>
      <c r="BR566">
        <v>8</v>
      </c>
      <c r="BS566">
        <v>78</v>
      </c>
      <c r="BT566">
        <v>2</v>
      </c>
      <c r="BU566">
        <v>1</v>
      </c>
      <c r="BV566">
        <v>1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2</v>
      </c>
      <c r="CF566">
        <v>7</v>
      </c>
      <c r="CG566">
        <v>2</v>
      </c>
      <c r="CH566">
        <v>0</v>
      </c>
      <c r="CI566">
        <v>0</v>
      </c>
      <c r="CJ566">
        <v>2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1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1</v>
      </c>
      <c r="CZ566">
        <v>1</v>
      </c>
      <c r="DA566">
        <v>7</v>
      </c>
      <c r="DB566">
        <v>37</v>
      </c>
      <c r="DC566">
        <v>25</v>
      </c>
      <c r="DD566">
        <v>5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6</v>
      </c>
      <c r="DM566">
        <v>0</v>
      </c>
      <c r="DN566">
        <v>0</v>
      </c>
      <c r="DO566">
        <v>0</v>
      </c>
      <c r="DP566">
        <v>1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37</v>
      </c>
      <c r="DX566">
        <v>12</v>
      </c>
      <c r="DY566">
        <v>5</v>
      </c>
      <c r="DZ566">
        <v>0</v>
      </c>
      <c r="EA566">
        <v>0</v>
      </c>
      <c r="EB566">
        <v>4</v>
      </c>
      <c r="EC566">
        <v>1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2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12</v>
      </c>
      <c r="ET566">
        <v>22</v>
      </c>
      <c r="EU566">
        <v>5</v>
      </c>
      <c r="EV566">
        <v>3</v>
      </c>
      <c r="EW566">
        <v>1</v>
      </c>
      <c r="EX566">
        <v>0</v>
      </c>
      <c r="EY566">
        <v>0</v>
      </c>
      <c r="EZ566">
        <v>2</v>
      </c>
      <c r="FA566">
        <v>2</v>
      </c>
      <c r="FB566">
        <v>3</v>
      </c>
      <c r="FC566">
        <v>1</v>
      </c>
      <c r="FD566">
        <v>3</v>
      </c>
      <c r="FE566">
        <v>0</v>
      </c>
      <c r="FF566">
        <v>1</v>
      </c>
      <c r="FG566">
        <v>0</v>
      </c>
      <c r="FH566">
        <v>0</v>
      </c>
      <c r="FI566">
        <v>1</v>
      </c>
      <c r="FJ566">
        <v>0</v>
      </c>
      <c r="FK566">
        <v>22</v>
      </c>
      <c r="FL566">
        <v>15</v>
      </c>
      <c r="FM566">
        <v>3</v>
      </c>
      <c r="FN566">
        <v>1</v>
      </c>
      <c r="FO566">
        <v>2</v>
      </c>
      <c r="FP566">
        <v>0</v>
      </c>
      <c r="FQ566">
        <v>1</v>
      </c>
      <c r="FR566">
        <v>2</v>
      </c>
      <c r="FS566">
        <v>2</v>
      </c>
      <c r="FT566">
        <v>1</v>
      </c>
      <c r="FU566">
        <v>2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1</v>
      </c>
      <c r="GF566">
        <v>0</v>
      </c>
      <c r="GG566">
        <v>15</v>
      </c>
      <c r="GH566">
        <v>1</v>
      </c>
      <c r="GI566">
        <v>1</v>
      </c>
      <c r="GJ566">
        <v>0</v>
      </c>
      <c r="GK566">
        <v>0</v>
      </c>
      <c r="GL566">
        <v>0</v>
      </c>
      <c r="GM566">
        <v>0</v>
      </c>
      <c r="GN566">
        <v>0</v>
      </c>
      <c r="GO566">
        <v>0</v>
      </c>
      <c r="GP566" t="s">
        <v>0</v>
      </c>
      <c r="GQ566">
        <v>0</v>
      </c>
      <c r="GR566">
        <v>0</v>
      </c>
      <c r="GS566" t="s">
        <v>0</v>
      </c>
      <c r="GT566">
        <v>0</v>
      </c>
      <c r="GU566">
        <v>0</v>
      </c>
      <c r="GV566">
        <v>0</v>
      </c>
      <c r="GW566">
        <v>0</v>
      </c>
      <c r="GX566">
        <v>0</v>
      </c>
      <c r="GY566">
        <v>1</v>
      </c>
    </row>
    <row r="567" spans="1:207">
      <c r="A567" t="s">
        <v>204</v>
      </c>
      <c r="B567" t="s">
        <v>191</v>
      </c>
      <c r="C567" t="str">
        <f>"281903"</f>
        <v>281903</v>
      </c>
      <c r="D567" t="s">
        <v>203</v>
      </c>
      <c r="E567">
        <v>12</v>
      </c>
      <c r="F567">
        <v>902</v>
      </c>
      <c r="G567">
        <v>690</v>
      </c>
      <c r="H567">
        <v>447</v>
      </c>
      <c r="I567">
        <v>243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243</v>
      </c>
      <c r="T567">
        <v>0</v>
      </c>
      <c r="U567">
        <v>0</v>
      </c>
      <c r="V567">
        <v>243</v>
      </c>
      <c r="W567">
        <v>7</v>
      </c>
      <c r="X567">
        <v>5</v>
      </c>
      <c r="Y567">
        <v>2</v>
      </c>
      <c r="Z567">
        <v>0</v>
      </c>
      <c r="AA567">
        <v>236</v>
      </c>
      <c r="AB567">
        <v>59</v>
      </c>
      <c r="AC567">
        <v>18</v>
      </c>
      <c r="AD567">
        <v>0</v>
      </c>
      <c r="AE567">
        <v>2</v>
      </c>
      <c r="AF567">
        <v>2</v>
      </c>
      <c r="AG567">
        <v>2</v>
      </c>
      <c r="AH567">
        <v>0</v>
      </c>
      <c r="AI567">
        <v>1</v>
      </c>
      <c r="AJ567">
        <v>0</v>
      </c>
      <c r="AK567">
        <v>3</v>
      </c>
      <c r="AL567">
        <v>1</v>
      </c>
      <c r="AM567">
        <v>0</v>
      </c>
      <c r="AN567">
        <v>21</v>
      </c>
      <c r="AO567">
        <v>1</v>
      </c>
      <c r="AP567">
        <v>0</v>
      </c>
      <c r="AQ567">
        <v>0</v>
      </c>
      <c r="AR567">
        <v>3</v>
      </c>
      <c r="AS567">
        <v>0</v>
      </c>
      <c r="AT567">
        <v>4</v>
      </c>
      <c r="AU567">
        <v>0</v>
      </c>
      <c r="AV567">
        <v>1</v>
      </c>
      <c r="AW567">
        <v>59</v>
      </c>
      <c r="AX567">
        <v>66</v>
      </c>
      <c r="AY567">
        <v>9</v>
      </c>
      <c r="AZ567">
        <v>4</v>
      </c>
      <c r="BA567">
        <v>9</v>
      </c>
      <c r="BB567">
        <v>1</v>
      </c>
      <c r="BC567">
        <v>3</v>
      </c>
      <c r="BD567">
        <v>0</v>
      </c>
      <c r="BE567">
        <v>0</v>
      </c>
      <c r="BF567">
        <v>0</v>
      </c>
      <c r="BG567">
        <v>1</v>
      </c>
      <c r="BH567">
        <v>6</v>
      </c>
      <c r="BI567">
        <v>0</v>
      </c>
      <c r="BJ567">
        <v>2</v>
      </c>
      <c r="BK567">
        <v>17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1</v>
      </c>
      <c r="BR567">
        <v>12</v>
      </c>
      <c r="BS567">
        <v>66</v>
      </c>
      <c r="BT567">
        <v>11</v>
      </c>
      <c r="BU567">
        <v>5</v>
      </c>
      <c r="BV567">
        <v>3</v>
      </c>
      <c r="BW567">
        <v>0</v>
      </c>
      <c r="BX567">
        <v>2</v>
      </c>
      <c r="BY567">
        <v>0</v>
      </c>
      <c r="BZ567">
        <v>1</v>
      </c>
      <c r="CA567">
        <v>0</v>
      </c>
      <c r="CB567">
        <v>0</v>
      </c>
      <c r="CC567">
        <v>0</v>
      </c>
      <c r="CD567">
        <v>0</v>
      </c>
      <c r="CE567">
        <v>11</v>
      </c>
      <c r="CF567">
        <v>13</v>
      </c>
      <c r="CG567">
        <v>7</v>
      </c>
      <c r="CH567">
        <v>1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2</v>
      </c>
      <c r="CP567">
        <v>0</v>
      </c>
      <c r="CQ567">
        <v>0</v>
      </c>
      <c r="CR567">
        <v>1</v>
      </c>
      <c r="CS567">
        <v>1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1</v>
      </c>
      <c r="CZ567">
        <v>0</v>
      </c>
      <c r="DA567">
        <v>13</v>
      </c>
      <c r="DB567">
        <v>30</v>
      </c>
      <c r="DC567">
        <v>12</v>
      </c>
      <c r="DD567">
        <v>5</v>
      </c>
      <c r="DE567">
        <v>1</v>
      </c>
      <c r="DF567">
        <v>0</v>
      </c>
      <c r="DG567">
        <v>2</v>
      </c>
      <c r="DH567">
        <v>0</v>
      </c>
      <c r="DI567">
        <v>3</v>
      </c>
      <c r="DJ567">
        <v>1</v>
      </c>
      <c r="DK567">
        <v>1</v>
      </c>
      <c r="DL567">
        <v>0</v>
      </c>
      <c r="DM567">
        <v>4</v>
      </c>
      <c r="DN567">
        <v>1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30</v>
      </c>
      <c r="DX567">
        <v>25</v>
      </c>
      <c r="DY567">
        <v>10</v>
      </c>
      <c r="DZ567">
        <v>1</v>
      </c>
      <c r="EA567">
        <v>0</v>
      </c>
      <c r="EB567">
        <v>0</v>
      </c>
      <c r="EC567">
        <v>0</v>
      </c>
      <c r="ED567">
        <v>0</v>
      </c>
      <c r="EE567">
        <v>3</v>
      </c>
      <c r="EF567">
        <v>0</v>
      </c>
      <c r="EG567">
        <v>0</v>
      </c>
      <c r="EH567">
        <v>0</v>
      </c>
      <c r="EI567">
        <v>1</v>
      </c>
      <c r="EJ567">
        <v>10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0</v>
      </c>
      <c r="ES567">
        <v>25</v>
      </c>
      <c r="ET567">
        <v>24</v>
      </c>
      <c r="EU567">
        <v>11</v>
      </c>
      <c r="EV567">
        <v>3</v>
      </c>
      <c r="EW567">
        <v>2</v>
      </c>
      <c r="EX567">
        <v>4</v>
      </c>
      <c r="EY567">
        <v>2</v>
      </c>
      <c r="EZ567">
        <v>0</v>
      </c>
      <c r="FA567">
        <v>0</v>
      </c>
      <c r="FB567">
        <v>0</v>
      </c>
      <c r="FC567">
        <v>0</v>
      </c>
      <c r="FD567">
        <v>1</v>
      </c>
      <c r="FE567">
        <v>1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24</v>
      </c>
      <c r="FL567">
        <v>8</v>
      </c>
      <c r="FM567">
        <v>3</v>
      </c>
      <c r="FN567">
        <v>0</v>
      </c>
      <c r="FO567">
        <v>0</v>
      </c>
      <c r="FP567">
        <v>0</v>
      </c>
      <c r="FQ567">
        <v>0</v>
      </c>
      <c r="FR567">
        <v>0</v>
      </c>
      <c r="FS567">
        <v>0</v>
      </c>
      <c r="FT567">
        <v>0</v>
      </c>
      <c r="FU567">
        <v>2</v>
      </c>
      <c r="FV567">
        <v>0</v>
      </c>
      <c r="FW567">
        <v>1</v>
      </c>
      <c r="FX567">
        <v>0</v>
      </c>
      <c r="FY567">
        <v>0</v>
      </c>
      <c r="FZ567">
        <v>0</v>
      </c>
      <c r="GA567">
        <v>0</v>
      </c>
      <c r="GB567">
        <v>1</v>
      </c>
      <c r="GC567">
        <v>0</v>
      </c>
      <c r="GD567">
        <v>0</v>
      </c>
      <c r="GE567">
        <v>1</v>
      </c>
      <c r="GF567">
        <v>0</v>
      </c>
      <c r="GG567">
        <v>8</v>
      </c>
      <c r="GH567">
        <v>0</v>
      </c>
      <c r="GI567">
        <v>0</v>
      </c>
      <c r="GJ567">
        <v>0</v>
      </c>
      <c r="GK567">
        <v>0</v>
      </c>
      <c r="GL567">
        <v>0</v>
      </c>
      <c r="GM567">
        <v>0</v>
      </c>
      <c r="GN567">
        <v>0</v>
      </c>
      <c r="GO567">
        <v>0</v>
      </c>
      <c r="GP567" t="s">
        <v>0</v>
      </c>
      <c r="GQ567">
        <v>0</v>
      </c>
      <c r="GR567">
        <v>0</v>
      </c>
      <c r="GS567" t="s">
        <v>0</v>
      </c>
      <c r="GT567">
        <v>0</v>
      </c>
      <c r="GU567">
        <v>0</v>
      </c>
      <c r="GV567">
        <v>0</v>
      </c>
      <c r="GW567">
        <v>0</v>
      </c>
      <c r="GX567">
        <v>0</v>
      </c>
      <c r="GY567">
        <v>0</v>
      </c>
    </row>
    <row r="568" spans="1:207">
      <c r="A568" t="s">
        <v>202</v>
      </c>
      <c r="B568" t="s">
        <v>191</v>
      </c>
      <c r="C568" t="str">
        <f>"281903"</f>
        <v>281903</v>
      </c>
      <c r="D568" t="s">
        <v>201</v>
      </c>
      <c r="E568">
        <v>13</v>
      </c>
      <c r="F568">
        <v>973</v>
      </c>
      <c r="G568">
        <v>750</v>
      </c>
      <c r="H568">
        <v>436</v>
      </c>
      <c r="I568">
        <v>314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314</v>
      </c>
      <c r="T568">
        <v>0</v>
      </c>
      <c r="U568">
        <v>0</v>
      </c>
      <c r="V568">
        <v>314</v>
      </c>
      <c r="W568">
        <v>7</v>
      </c>
      <c r="X568">
        <v>5</v>
      </c>
      <c r="Y568">
        <v>2</v>
      </c>
      <c r="Z568">
        <v>0</v>
      </c>
      <c r="AA568">
        <v>307</v>
      </c>
      <c r="AB568">
        <v>73</v>
      </c>
      <c r="AC568">
        <v>20</v>
      </c>
      <c r="AD568">
        <v>1</v>
      </c>
      <c r="AE568">
        <v>2</v>
      </c>
      <c r="AF568">
        <v>1</v>
      </c>
      <c r="AG568">
        <v>0</v>
      </c>
      <c r="AH568">
        <v>0</v>
      </c>
      <c r="AI568">
        <v>3</v>
      </c>
      <c r="AJ568">
        <v>0</v>
      </c>
      <c r="AK568">
        <v>0</v>
      </c>
      <c r="AL568">
        <v>5</v>
      </c>
      <c r="AM568">
        <v>0</v>
      </c>
      <c r="AN568">
        <v>28</v>
      </c>
      <c r="AO568">
        <v>0</v>
      </c>
      <c r="AP568">
        <v>0</v>
      </c>
      <c r="AQ568">
        <v>5</v>
      </c>
      <c r="AR568">
        <v>0</v>
      </c>
      <c r="AS568">
        <v>0</v>
      </c>
      <c r="AT568">
        <v>2</v>
      </c>
      <c r="AU568">
        <v>3</v>
      </c>
      <c r="AV568">
        <v>3</v>
      </c>
      <c r="AW568">
        <v>73</v>
      </c>
      <c r="AX568">
        <v>92</v>
      </c>
      <c r="AY568">
        <v>7</v>
      </c>
      <c r="AZ568">
        <v>2</v>
      </c>
      <c r="BA568">
        <v>13</v>
      </c>
      <c r="BB568">
        <v>4</v>
      </c>
      <c r="BC568">
        <v>3</v>
      </c>
      <c r="BD568">
        <v>0</v>
      </c>
      <c r="BE568">
        <v>0</v>
      </c>
      <c r="BF568">
        <v>0</v>
      </c>
      <c r="BG568">
        <v>0</v>
      </c>
      <c r="BH568">
        <v>1</v>
      </c>
      <c r="BI568">
        <v>1</v>
      </c>
      <c r="BJ568">
        <v>0</v>
      </c>
      <c r="BK568">
        <v>58</v>
      </c>
      <c r="BL568">
        <v>0</v>
      </c>
      <c r="BM568">
        <v>0</v>
      </c>
      <c r="BN568">
        <v>0</v>
      </c>
      <c r="BO568">
        <v>0</v>
      </c>
      <c r="BP568">
        <v>1</v>
      </c>
      <c r="BQ568">
        <v>0</v>
      </c>
      <c r="BR568">
        <v>2</v>
      </c>
      <c r="BS568">
        <v>92</v>
      </c>
      <c r="BT568">
        <v>13</v>
      </c>
      <c r="BU568">
        <v>8</v>
      </c>
      <c r="BV568">
        <v>4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1</v>
      </c>
      <c r="CC568">
        <v>0</v>
      </c>
      <c r="CD568">
        <v>0</v>
      </c>
      <c r="CE568">
        <v>13</v>
      </c>
      <c r="CF568">
        <v>22</v>
      </c>
      <c r="CG568">
        <v>14</v>
      </c>
      <c r="CH568">
        <v>0</v>
      </c>
      <c r="CI568">
        <v>6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1</v>
      </c>
      <c r="CQ568">
        <v>0</v>
      </c>
      <c r="CR568">
        <v>0</v>
      </c>
      <c r="CS568">
        <v>0</v>
      </c>
      <c r="CT568">
        <v>1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22</v>
      </c>
      <c r="DB568">
        <v>25</v>
      </c>
      <c r="DC568">
        <v>7</v>
      </c>
      <c r="DD568">
        <v>9</v>
      </c>
      <c r="DE568">
        <v>0</v>
      </c>
      <c r="DF568">
        <v>1</v>
      </c>
      <c r="DG568">
        <v>1</v>
      </c>
      <c r="DH568">
        <v>2</v>
      </c>
      <c r="DI568">
        <v>0</v>
      </c>
      <c r="DJ568">
        <v>0</v>
      </c>
      <c r="DK568">
        <v>0</v>
      </c>
      <c r="DL568">
        <v>0</v>
      </c>
      <c r="DM568">
        <v>1</v>
      </c>
      <c r="DN568">
        <v>0</v>
      </c>
      <c r="DO568">
        <v>0</v>
      </c>
      <c r="DP568">
        <v>2</v>
      </c>
      <c r="DQ568">
        <v>0</v>
      </c>
      <c r="DR568">
        <v>0</v>
      </c>
      <c r="DS568">
        <v>0</v>
      </c>
      <c r="DT568">
        <v>0</v>
      </c>
      <c r="DU568">
        <v>2</v>
      </c>
      <c r="DV568">
        <v>0</v>
      </c>
      <c r="DW568">
        <v>25</v>
      </c>
      <c r="DX568">
        <v>36</v>
      </c>
      <c r="DY568">
        <v>12</v>
      </c>
      <c r="DZ568">
        <v>1</v>
      </c>
      <c r="EA568">
        <v>2</v>
      </c>
      <c r="EB568">
        <v>1</v>
      </c>
      <c r="EC568">
        <v>0</v>
      </c>
      <c r="ED568">
        <v>0</v>
      </c>
      <c r="EE568">
        <v>2</v>
      </c>
      <c r="EF568">
        <v>0</v>
      </c>
      <c r="EG568">
        <v>0</v>
      </c>
      <c r="EH568">
        <v>0</v>
      </c>
      <c r="EI568">
        <v>0</v>
      </c>
      <c r="EJ568">
        <v>18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36</v>
      </c>
      <c r="ET568">
        <v>30</v>
      </c>
      <c r="EU568">
        <v>8</v>
      </c>
      <c r="EV568">
        <v>4</v>
      </c>
      <c r="EW568">
        <v>1</v>
      </c>
      <c r="EX568">
        <v>6</v>
      </c>
      <c r="EY568">
        <v>1</v>
      </c>
      <c r="EZ568">
        <v>1</v>
      </c>
      <c r="FA568">
        <v>2</v>
      </c>
      <c r="FB568">
        <v>0</v>
      </c>
      <c r="FC568">
        <v>1</v>
      </c>
      <c r="FD568">
        <v>2</v>
      </c>
      <c r="FE568">
        <v>2</v>
      </c>
      <c r="FF568">
        <v>0</v>
      </c>
      <c r="FG568">
        <v>0</v>
      </c>
      <c r="FH568">
        <v>0</v>
      </c>
      <c r="FI568">
        <v>0</v>
      </c>
      <c r="FJ568">
        <v>2</v>
      </c>
      <c r="FK568">
        <v>30</v>
      </c>
      <c r="FL568">
        <v>14</v>
      </c>
      <c r="FM568">
        <v>5</v>
      </c>
      <c r="FN568">
        <v>0</v>
      </c>
      <c r="FO568">
        <v>2</v>
      </c>
      <c r="FP568">
        <v>0</v>
      </c>
      <c r="FQ568">
        <v>0</v>
      </c>
      <c r="FR568">
        <v>0</v>
      </c>
      <c r="FS568">
        <v>1</v>
      </c>
      <c r="FT568">
        <v>1</v>
      </c>
      <c r="FU568">
        <v>2</v>
      </c>
      <c r="FV568">
        <v>2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0</v>
      </c>
      <c r="GC568">
        <v>0</v>
      </c>
      <c r="GD568">
        <v>1</v>
      </c>
      <c r="GE568">
        <v>0</v>
      </c>
      <c r="GF568">
        <v>0</v>
      </c>
      <c r="GG568">
        <v>14</v>
      </c>
      <c r="GH568">
        <v>2</v>
      </c>
      <c r="GI568">
        <v>2</v>
      </c>
      <c r="GJ568">
        <v>0</v>
      </c>
      <c r="GK568">
        <v>0</v>
      </c>
      <c r="GL568">
        <v>0</v>
      </c>
      <c r="GM568">
        <v>0</v>
      </c>
      <c r="GN568">
        <v>0</v>
      </c>
      <c r="GO568">
        <v>0</v>
      </c>
      <c r="GP568" t="s">
        <v>0</v>
      </c>
      <c r="GQ568">
        <v>0</v>
      </c>
      <c r="GR568">
        <v>0</v>
      </c>
      <c r="GS568" t="s">
        <v>0</v>
      </c>
      <c r="GT568">
        <v>0</v>
      </c>
      <c r="GU568">
        <v>0</v>
      </c>
      <c r="GV568">
        <v>0</v>
      </c>
      <c r="GW568">
        <v>0</v>
      </c>
      <c r="GX568">
        <v>0</v>
      </c>
      <c r="GY568">
        <v>2</v>
      </c>
    </row>
    <row r="569" spans="1:207">
      <c r="A569" t="s">
        <v>200</v>
      </c>
      <c r="B569" t="s">
        <v>191</v>
      </c>
      <c r="C569" t="str">
        <f>"281903"</f>
        <v>281903</v>
      </c>
      <c r="D569" t="s">
        <v>199</v>
      </c>
      <c r="E569">
        <v>14</v>
      </c>
      <c r="F569">
        <v>783</v>
      </c>
      <c r="G569">
        <v>590</v>
      </c>
      <c r="H569">
        <v>353</v>
      </c>
      <c r="I569">
        <v>237</v>
      </c>
      <c r="J569">
        <v>0</v>
      </c>
      <c r="K569">
        <v>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237</v>
      </c>
      <c r="T569">
        <v>0</v>
      </c>
      <c r="U569">
        <v>0</v>
      </c>
      <c r="V569">
        <v>237</v>
      </c>
      <c r="W569">
        <v>5</v>
      </c>
      <c r="X569">
        <v>3</v>
      </c>
      <c r="Y569">
        <v>2</v>
      </c>
      <c r="Z569">
        <v>0</v>
      </c>
      <c r="AA569">
        <v>232</v>
      </c>
      <c r="AB569">
        <v>81</v>
      </c>
      <c r="AC569">
        <v>25</v>
      </c>
      <c r="AD569">
        <v>2</v>
      </c>
      <c r="AE569">
        <v>8</v>
      </c>
      <c r="AF569">
        <v>4</v>
      </c>
      <c r="AG569">
        <v>6</v>
      </c>
      <c r="AH569">
        <v>2</v>
      </c>
      <c r="AI569">
        <v>2</v>
      </c>
      <c r="AJ569">
        <v>1</v>
      </c>
      <c r="AK569">
        <v>7</v>
      </c>
      <c r="AL569">
        <v>7</v>
      </c>
      <c r="AM569">
        <v>0</v>
      </c>
      <c r="AN569">
        <v>11</v>
      </c>
      <c r="AO569">
        <v>0</v>
      </c>
      <c r="AP569">
        <v>0</v>
      </c>
      <c r="AQ569">
        <v>1</v>
      </c>
      <c r="AR569">
        <v>0</v>
      </c>
      <c r="AS569">
        <v>0</v>
      </c>
      <c r="AT569">
        <v>4</v>
      </c>
      <c r="AU569">
        <v>1</v>
      </c>
      <c r="AV569">
        <v>0</v>
      </c>
      <c r="AW569">
        <v>81</v>
      </c>
      <c r="AX569">
        <v>64</v>
      </c>
      <c r="AY569">
        <v>16</v>
      </c>
      <c r="AZ569">
        <v>0</v>
      </c>
      <c r="BA569">
        <v>9</v>
      </c>
      <c r="BB569">
        <v>4</v>
      </c>
      <c r="BC569">
        <v>1</v>
      </c>
      <c r="BD569">
        <v>0</v>
      </c>
      <c r="BE569">
        <v>0</v>
      </c>
      <c r="BF569">
        <v>0</v>
      </c>
      <c r="BG569">
        <v>0</v>
      </c>
      <c r="BH569">
        <v>5</v>
      </c>
      <c r="BI569">
        <v>0</v>
      </c>
      <c r="BJ569">
        <v>0</v>
      </c>
      <c r="BK569">
        <v>20</v>
      </c>
      <c r="BL569">
        <v>3</v>
      </c>
      <c r="BM569">
        <v>1</v>
      </c>
      <c r="BN569">
        <v>0</v>
      </c>
      <c r="BO569">
        <v>0</v>
      </c>
      <c r="BP569">
        <v>0</v>
      </c>
      <c r="BQ569">
        <v>1</v>
      </c>
      <c r="BR569">
        <v>4</v>
      </c>
      <c r="BS569">
        <v>64</v>
      </c>
      <c r="BT569">
        <v>3</v>
      </c>
      <c r="BU569">
        <v>2</v>
      </c>
      <c r="BV569">
        <v>0</v>
      </c>
      <c r="BW569">
        <v>0</v>
      </c>
      <c r="BX569">
        <v>0</v>
      </c>
      <c r="BY569">
        <v>1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3</v>
      </c>
      <c r="CF569">
        <v>15</v>
      </c>
      <c r="CG569">
        <v>5</v>
      </c>
      <c r="CH569">
        <v>1</v>
      </c>
      <c r="CI569">
        <v>1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2</v>
      </c>
      <c r="CP569">
        <v>0</v>
      </c>
      <c r="CQ569">
        <v>0</v>
      </c>
      <c r="CR569">
        <v>0</v>
      </c>
      <c r="CS569">
        <v>0</v>
      </c>
      <c r="CT569">
        <v>4</v>
      </c>
      <c r="CU569">
        <v>0</v>
      </c>
      <c r="CV569">
        <v>0</v>
      </c>
      <c r="CW569">
        <v>0</v>
      </c>
      <c r="CX569">
        <v>1</v>
      </c>
      <c r="CY569">
        <v>0</v>
      </c>
      <c r="CZ569">
        <v>1</v>
      </c>
      <c r="DA569">
        <v>15</v>
      </c>
      <c r="DB569">
        <v>29</v>
      </c>
      <c r="DC569">
        <v>12</v>
      </c>
      <c r="DD569">
        <v>4</v>
      </c>
      <c r="DE569">
        <v>1</v>
      </c>
      <c r="DF569">
        <v>0</v>
      </c>
      <c r="DG569">
        <v>0</v>
      </c>
      <c r="DH569">
        <v>0</v>
      </c>
      <c r="DI569">
        <v>8</v>
      </c>
      <c r="DJ569">
        <v>0</v>
      </c>
      <c r="DK569">
        <v>3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1</v>
      </c>
      <c r="DV569">
        <v>0</v>
      </c>
      <c r="DW569">
        <v>29</v>
      </c>
      <c r="DX569">
        <v>10</v>
      </c>
      <c r="DY569">
        <v>4</v>
      </c>
      <c r="DZ569">
        <v>0</v>
      </c>
      <c r="EA569">
        <v>1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1</v>
      </c>
      <c r="EI569">
        <v>0</v>
      </c>
      <c r="EJ569">
        <v>2</v>
      </c>
      <c r="EK569">
        <v>0</v>
      </c>
      <c r="EL569">
        <v>1</v>
      </c>
      <c r="EM569">
        <v>0</v>
      </c>
      <c r="EN569">
        <v>0</v>
      </c>
      <c r="EO569">
        <v>0</v>
      </c>
      <c r="EP569">
        <v>0</v>
      </c>
      <c r="EQ569">
        <v>1</v>
      </c>
      <c r="ER569">
        <v>0</v>
      </c>
      <c r="ES569">
        <v>10</v>
      </c>
      <c r="ET569">
        <v>15</v>
      </c>
      <c r="EU569">
        <v>7</v>
      </c>
      <c r="EV569">
        <v>1</v>
      </c>
      <c r="EW569">
        <v>0</v>
      </c>
      <c r="EX569">
        <v>1</v>
      </c>
      <c r="EY569">
        <v>0</v>
      </c>
      <c r="EZ569">
        <v>3</v>
      </c>
      <c r="FA569">
        <v>0</v>
      </c>
      <c r="FB569">
        <v>0</v>
      </c>
      <c r="FC569">
        <v>1</v>
      </c>
      <c r="FD569">
        <v>0</v>
      </c>
      <c r="FE569">
        <v>2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15</v>
      </c>
      <c r="FL569">
        <v>14</v>
      </c>
      <c r="FM569">
        <v>5</v>
      </c>
      <c r="FN569">
        <v>1</v>
      </c>
      <c r="FO569">
        <v>1</v>
      </c>
      <c r="FP569">
        <v>0</v>
      </c>
      <c r="FQ569">
        <v>0</v>
      </c>
      <c r="FR569">
        <v>0</v>
      </c>
      <c r="FS569">
        <v>1</v>
      </c>
      <c r="FT569">
        <v>2</v>
      </c>
      <c r="FU569">
        <v>2</v>
      </c>
      <c r="FV569">
        <v>1</v>
      </c>
      <c r="FW569">
        <v>0</v>
      </c>
      <c r="FX569">
        <v>1</v>
      </c>
      <c r="FY569">
        <v>0</v>
      </c>
      <c r="FZ569">
        <v>0</v>
      </c>
      <c r="GA569">
        <v>0</v>
      </c>
      <c r="GB569">
        <v>0</v>
      </c>
      <c r="GC569">
        <v>0</v>
      </c>
      <c r="GD569">
        <v>0</v>
      </c>
      <c r="GE569">
        <v>0</v>
      </c>
      <c r="GF569">
        <v>0</v>
      </c>
      <c r="GG569">
        <v>14</v>
      </c>
      <c r="GH569">
        <v>1</v>
      </c>
      <c r="GI569">
        <v>0</v>
      </c>
      <c r="GJ569">
        <v>0</v>
      </c>
      <c r="GK569">
        <v>0</v>
      </c>
      <c r="GL569">
        <v>0</v>
      </c>
      <c r="GM569">
        <v>0</v>
      </c>
      <c r="GN569">
        <v>1</v>
      </c>
      <c r="GO569">
        <v>0</v>
      </c>
      <c r="GP569" t="s">
        <v>0</v>
      </c>
      <c r="GQ569">
        <v>0</v>
      </c>
      <c r="GR569">
        <v>0</v>
      </c>
      <c r="GS569" t="s">
        <v>0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1</v>
      </c>
    </row>
    <row r="570" spans="1:207">
      <c r="A570" t="s">
        <v>198</v>
      </c>
      <c r="B570" t="s">
        <v>191</v>
      </c>
      <c r="C570" t="str">
        <f>"281903"</f>
        <v>281903</v>
      </c>
      <c r="D570" t="s">
        <v>197</v>
      </c>
      <c r="E570">
        <v>15</v>
      </c>
      <c r="F570">
        <v>927</v>
      </c>
      <c r="G570">
        <v>720</v>
      </c>
      <c r="H570">
        <v>469</v>
      </c>
      <c r="I570">
        <v>251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251</v>
      </c>
      <c r="T570">
        <v>0</v>
      </c>
      <c r="U570">
        <v>0</v>
      </c>
      <c r="V570">
        <v>251</v>
      </c>
      <c r="W570">
        <v>9</v>
      </c>
      <c r="X570">
        <v>5</v>
      </c>
      <c r="Y570">
        <v>4</v>
      </c>
      <c r="Z570">
        <v>0</v>
      </c>
      <c r="AA570">
        <v>242</v>
      </c>
      <c r="AB570">
        <v>62</v>
      </c>
      <c r="AC570">
        <v>28</v>
      </c>
      <c r="AD570">
        <v>1</v>
      </c>
      <c r="AE570">
        <v>6</v>
      </c>
      <c r="AF570">
        <v>2</v>
      </c>
      <c r="AG570">
        <v>2</v>
      </c>
      <c r="AH570">
        <v>2</v>
      </c>
      <c r="AI570">
        <v>3</v>
      </c>
      <c r="AJ570">
        <v>2</v>
      </c>
      <c r="AK570">
        <v>0</v>
      </c>
      <c r="AL570">
        <v>0</v>
      </c>
      <c r="AM570">
        <v>2</v>
      </c>
      <c r="AN570">
        <v>5</v>
      </c>
      <c r="AO570">
        <v>1</v>
      </c>
      <c r="AP570">
        <v>2</v>
      </c>
      <c r="AQ570">
        <v>1</v>
      </c>
      <c r="AR570">
        <v>1</v>
      </c>
      <c r="AS570">
        <v>0</v>
      </c>
      <c r="AT570">
        <v>3</v>
      </c>
      <c r="AU570">
        <v>1</v>
      </c>
      <c r="AV570">
        <v>0</v>
      </c>
      <c r="AW570">
        <v>62</v>
      </c>
      <c r="AX570">
        <v>91</v>
      </c>
      <c r="AY570">
        <v>19</v>
      </c>
      <c r="AZ570">
        <v>10</v>
      </c>
      <c r="BA570">
        <v>19</v>
      </c>
      <c r="BB570">
        <v>5</v>
      </c>
      <c r="BC570">
        <v>4</v>
      </c>
      <c r="BD570">
        <v>4</v>
      </c>
      <c r="BE570">
        <v>1</v>
      </c>
      <c r="BF570">
        <v>7</v>
      </c>
      <c r="BG570">
        <v>0</v>
      </c>
      <c r="BH570">
        <v>1</v>
      </c>
      <c r="BI570">
        <v>0</v>
      </c>
      <c r="BJ570">
        <v>1</v>
      </c>
      <c r="BK570">
        <v>10</v>
      </c>
      <c r="BL570">
        <v>1</v>
      </c>
      <c r="BM570">
        <v>0</v>
      </c>
      <c r="BN570">
        <v>0</v>
      </c>
      <c r="BO570">
        <v>0</v>
      </c>
      <c r="BP570">
        <v>1</v>
      </c>
      <c r="BQ570">
        <v>1</v>
      </c>
      <c r="BR570">
        <v>7</v>
      </c>
      <c r="BS570">
        <v>91</v>
      </c>
      <c r="BT570">
        <v>13</v>
      </c>
      <c r="BU570">
        <v>4</v>
      </c>
      <c r="BV570">
        <v>3</v>
      </c>
      <c r="BW570">
        <v>3</v>
      </c>
      <c r="BX570">
        <v>0</v>
      </c>
      <c r="BY570">
        <v>3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13</v>
      </c>
      <c r="CF570">
        <v>9</v>
      </c>
      <c r="CG570">
        <v>4</v>
      </c>
      <c r="CH570">
        <v>1</v>
      </c>
      <c r="CI570">
        <v>0</v>
      </c>
      <c r="CJ570">
        <v>1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1</v>
      </c>
      <c r="CU570">
        <v>2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9</v>
      </c>
      <c r="DB570">
        <v>25</v>
      </c>
      <c r="DC570">
        <v>8</v>
      </c>
      <c r="DD570">
        <v>3</v>
      </c>
      <c r="DE570">
        <v>2</v>
      </c>
      <c r="DF570">
        <v>0</v>
      </c>
      <c r="DG570">
        <v>0</v>
      </c>
      <c r="DH570">
        <v>5</v>
      </c>
      <c r="DI570">
        <v>3</v>
      </c>
      <c r="DJ570">
        <v>0</v>
      </c>
      <c r="DK570">
        <v>4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25</v>
      </c>
      <c r="DX570">
        <v>21</v>
      </c>
      <c r="DY570">
        <v>13</v>
      </c>
      <c r="DZ570">
        <v>1</v>
      </c>
      <c r="EA570">
        <v>0</v>
      </c>
      <c r="EB570">
        <v>1</v>
      </c>
      <c r="EC570">
        <v>0</v>
      </c>
      <c r="ED570">
        <v>1</v>
      </c>
      <c r="EE570">
        <v>0</v>
      </c>
      <c r="EF570">
        <v>0</v>
      </c>
      <c r="EG570">
        <v>0</v>
      </c>
      <c r="EH570">
        <v>0</v>
      </c>
      <c r="EI570">
        <v>1</v>
      </c>
      <c r="EJ570">
        <v>4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21</v>
      </c>
      <c r="ET570">
        <v>12</v>
      </c>
      <c r="EU570">
        <v>3</v>
      </c>
      <c r="EV570">
        <v>1</v>
      </c>
      <c r="EW570">
        <v>1</v>
      </c>
      <c r="EX570">
        <v>0</v>
      </c>
      <c r="EY570">
        <v>1</v>
      </c>
      <c r="EZ570">
        <v>1</v>
      </c>
      <c r="FA570">
        <v>0</v>
      </c>
      <c r="FB570">
        <v>1</v>
      </c>
      <c r="FC570">
        <v>1</v>
      </c>
      <c r="FD570">
        <v>1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2</v>
      </c>
      <c r="FK570">
        <v>12</v>
      </c>
      <c r="FL570">
        <v>6</v>
      </c>
      <c r="FM570">
        <v>4</v>
      </c>
      <c r="FN570">
        <v>1</v>
      </c>
      <c r="FO570">
        <v>0</v>
      </c>
      <c r="FP570">
        <v>0</v>
      </c>
      <c r="FQ570">
        <v>0</v>
      </c>
      <c r="FR570">
        <v>0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1</v>
      </c>
      <c r="GB570">
        <v>0</v>
      </c>
      <c r="GC570">
        <v>0</v>
      </c>
      <c r="GD570">
        <v>0</v>
      </c>
      <c r="GE570">
        <v>0</v>
      </c>
      <c r="GF570">
        <v>0</v>
      </c>
      <c r="GG570">
        <v>6</v>
      </c>
      <c r="GH570">
        <v>3</v>
      </c>
      <c r="GI570">
        <v>1</v>
      </c>
      <c r="GJ570">
        <v>1</v>
      </c>
      <c r="GK570">
        <v>0</v>
      </c>
      <c r="GL570">
        <v>0</v>
      </c>
      <c r="GM570">
        <v>1</v>
      </c>
      <c r="GN570">
        <v>0</v>
      </c>
      <c r="GO570">
        <v>0</v>
      </c>
      <c r="GP570" t="s">
        <v>0</v>
      </c>
      <c r="GQ570">
        <v>0</v>
      </c>
      <c r="GR570">
        <v>0</v>
      </c>
      <c r="GS570" t="s">
        <v>0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3</v>
      </c>
    </row>
    <row r="571" spans="1:207">
      <c r="A571" t="s">
        <v>196</v>
      </c>
      <c r="B571" t="s">
        <v>191</v>
      </c>
      <c r="C571" t="str">
        <f>"281903"</f>
        <v>281903</v>
      </c>
      <c r="D571" t="s">
        <v>195</v>
      </c>
      <c r="E571">
        <v>16</v>
      </c>
      <c r="F571">
        <v>168</v>
      </c>
      <c r="G571">
        <v>238</v>
      </c>
      <c r="H571">
        <v>208</v>
      </c>
      <c r="I571">
        <v>30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30</v>
      </c>
      <c r="T571">
        <v>0</v>
      </c>
      <c r="U571">
        <v>0</v>
      </c>
      <c r="V571">
        <v>30</v>
      </c>
      <c r="W571">
        <v>2</v>
      </c>
      <c r="X571">
        <v>1</v>
      </c>
      <c r="Y571">
        <v>1</v>
      </c>
      <c r="Z571">
        <v>0</v>
      </c>
      <c r="AA571">
        <v>28</v>
      </c>
      <c r="AB571">
        <v>12</v>
      </c>
      <c r="AC571">
        <v>5</v>
      </c>
      <c r="AD571">
        <v>0</v>
      </c>
      <c r="AE571">
        <v>2</v>
      </c>
      <c r="AF571">
        <v>1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2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12</v>
      </c>
      <c r="AX571">
        <v>4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3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1</v>
      </c>
      <c r="BR571">
        <v>0</v>
      </c>
      <c r="BS571">
        <v>4</v>
      </c>
      <c r="BT571">
        <v>3</v>
      </c>
      <c r="BU571">
        <v>0</v>
      </c>
      <c r="BV571">
        <v>0</v>
      </c>
      <c r="BW571">
        <v>0</v>
      </c>
      <c r="BX571">
        <v>0</v>
      </c>
      <c r="BY571">
        <v>1</v>
      </c>
      <c r="BZ571">
        <v>0</v>
      </c>
      <c r="CA571">
        <v>0</v>
      </c>
      <c r="CB571">
        <v>2</v>
      </c>
      <c r="CC571">
        <v>0</v>
      </c>
      <c r="CD571">
        <v>0</v>
      </c>
      <c r="CE571">
        <v>3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2</v>
      </c>
      <c r="DY571">
        <v>1</v>
      </c>
      <c r="DZ571">
        <v>0</v>
      </c>
      <c r="EA571">
        <v>1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2</v>
      </c>
      <c r="ET571">
        <v>6</v>
      </c>
      <c r="EU571">
        <v>2</v>
      </c>
      <c r="EV571">
        <v>2</v>
      </c>
      <c r="EW571">
        <v>0</v>
      </c>
      <c r="EX571">
        <v>0</v>
      </c>
      <c r="EY571">
        <v>0</v>
      </c>
      <c r="EZ571">
        <v>0</v>
      </c>
      <c r="FA571">
        <v>1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1</v>
      </c>
      <c r="FH571">
        <v>0</v>
      </c>
      <c r="FI571">
        <v>0</v>
      </c>
      <c r="FJ571">
        <v>0</v>
      </c>
      <c r="FK571">
        <v>6</v>
      </c>
      <c r="FL571">
        <v>1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1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1</v>
      </c>
      <c r="GH571">
        <v>0</v>
      </c>
      <c r="GI571">
        <v>0</v>
      </c>
      <c r="GJ571">
        <v>0</v>
      </c>
      <c r="GK571">
        <v>0</v>
      </c>
      <c r="GL571">
        <v>0</v>
      </c>
      <c r="GM571">
        <v>0</v>
      </c>
      <c r="GN571">
        <v>0</v>
      </c>
      <c r="GO571">
        <v>0</v>
      </c>
      <c r="GP571" t="s">
        <v>0</v>
      </c>
      <c r="GQ571">
        <v>0</v>
      </c>
      <c r="GR571">
        <v>0</v>
      </c>
      <c r="GS571" t="s">
        <v>0</v>
      </c>
      <c r="GT571">
        <v>0</v>
      </c>
      <c r="GU571">
        <v>0</v>
      </c>
      <c r="GV571">
        <v>0</v>
      </c>
      <c r="GW571">
        <v>0</v>
      </c>
      <c r="GX571">
        <v>0</v>
      </c>
      <c r="GY571">
        <v>0</v>
      </c>
    </row>
    <row r="572" spans="1:207">
      <c r="A572" t="s">
        <v>194</v>
      </c>
      <c r="B572" t="s">
        <v>191</v>
      </c>
      <c r="C572" t="str">
        <f>"281903"</f>
        <v>281903</v>
      </c>
      <c r="D572" t="s">
        <v>193</v>
      </c>
      <c r="E572">
        <v>17</v>
      </c>
      <c r="F572">
        <v>82</v>
      </c>
      <c r="G572">
        <v>89</v>
      </c>
      <c r="H572">
        <v>47</v>
      </c>
      <c r="I572">
        <v>42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42</v>
      </c>
      <c r="T572">
        <v>0</v>
      </c>
      <c r="U572">
        <v>0</v>
      </c>
      <c r="V572">
        <v>42</v>
      </c>
      <c r="W572">
        <v>1</v>
      </c>
      <c r="X572">
        <v>1</v>
      </c>
      <c r="Y572">
        <v>0</v>
      </c>
      <c r="Z572">
        <v>0</v>
      </c>
      <c r="AA572">
        <v>41</v>
      </c>
      <c r="AB572">
        <v>13</v>
      </c>
      <c r="AC572">
        <v>0</v>
      </c>
      <c r="AD572">
        <v>1</v>
      </c>
      <c r="AE572">
        <v>2</v>
      </c>
      <c r="AF572">
        <v>3</v>
      </c>
      <c r="AG572">
        <v>0</v>
      </c>
      <c r="AH572">
        <v>0</v>
      </c>
      <c r="AI572">
        <v>1</v>
      </c>
      <c r="AJ572">
        <v>0</v>
      </c>
      <c r="AK572">
        <v>2</v>
      </c>
      <c r="AL572">
        <v>1</v>
      </c>
      <c r="AM572">
        <v>0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13</v>
      </c>
      <c r="AX572">
        <v>16</v>
      </c>
      <c r="AY572">
        <v>5</v>
      </c>
      <c r="AZ572">
        <v>1</v>
      </c>
      <c r="BA572">
        <v>2</v>
      </c>
      <c r="BB572">
        <v>0</v>
      </c>
      <c r="BC572">
        <v>0</v>
      </c>
      <c r="BD572">
        <v>3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2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</v>
      </c>
      <c r="BS572">
        <v>16</v>
      </c>
      <c r="BT572">
        <v>3</v>
      </c>
      <c r="BU572">
        <v>0</v>
      </c>
      <c r="BV572">
        <v>1</v>
      </c>
      <c r="BW572">
        <v>1</v>
      </c>
      <c r="BX572">
        <v>0</v>
      </c>
      <c r="BY572">
        <v>1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3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3</v>
      </c>
      <c r="DC572">
        <v>1</v>
      </c>
      <c r="DD572">
        <v>0</v>
      </c>
      <c r="DE572">
        <v>0</v>
      </c>
      <c r="DF572">
        <v>2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3</v>
      </c>
      <c r="DX572">
        <v>4</v>
      </c>
      <c r="DY572">
        <v>1</v>
      </c>
      <c r="DZ572">
        <v>0</v>
      </c>
      <c r="EA572">
        <v>3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4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0</v>
      </c>
      <c r="FM572">
        <v>0</v>
      </c>
      <c r="FN572">
        <v>0</v>
      </c>
      <c r="FO572">
        <v>0</v>
      </c>
      <c r="FP572">
        <v>0</v>
      </c>
      <c r="FQ572">
        <v>0</v>
      </c>
      <c r="FR572">
        <v>0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0</v>
      </c>
      <c r="GH572">
        <v>2</v>
      </c>
      <c r="GI572">
        <v>1</v>
      </c>
      <c r="GJ572">
        <v>0</v>
      </c>
      <c r="GK572">
        <v>1</v>
      </c>
      <c r="GL572">
        <v>0</v>
      </c>
      <c r="GM572">
        <v>0</v>
      </c>
      <c r="GN572">
        <v>0</v>
      </c>
      <c r="GO572">
        <v>0</v>
      </c>
      <c r="GP572" t="s">
        <v>0</v>
      </c>
      <c r="GQ572">
        <v>0</v>
      </c>
      <c r="GR572">
        <v>0</v>
      </c>
      <c r="GS572" t="s">
        <v>0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2</v>
      </c>
    </row>
    <row r="573" spans="1:207">
      <c r="A573" t="s">
        <v>192</v>
      </c>
      <c r="B573" t="s">
        <v>191</v>
      </c>
      <c r="C573" t="str">
        <f>"281903"</f>
        <v>281903</v>
      </c>
      <c r="D573" t="s">
        <v>190</v>
      </c>
      <c r="E573">
        <v>18</v>
      </c>
      <c r="F573">
        <v>196</v>
      </c>
      <c r="G573">
        <v>264</v>
      </c>
      <c r="H573">
        <v>246</v>
      </c>
      <c r="I573">
        <v>18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18</v>
      </c>
      <c r="T573">
        <v>0</v>
      </c>
      <c r="U573">
        <v>0</v>
      </c>
      <c r="V573">
        <v>18</v>
      </c>
      <c r="W573">
        <v>3</v>
      </c>
      <c r="X573">
        <v>2</v>
      </c>
      <c r="Y573">
        <v>1</v>
      </c>
      <c r="Z573">
        <v>0</v>
      </c>
      <c r="AA573">
        <v>15</v>
      </c>
      <c r="AB573">
        <v>6</v>
      </c>
      <c r="AC573">
        <v>2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1</v>
      </c>
      <c r="AK573">
        <v>0</v>
      </c>
      <c r="AL573">
        <v>1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6</v>
      </c>
      <c r="AX573">
        <v>6</v>
      </c>
      <c r="AY573">
        <v>0</v>
      </c>
      <c r="AZ573">
        <v>1</v>
      </c>
      <c r="BA573">
        <v>1</v>
      </c>
      <c r="BB573">
        <v>2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2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6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1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1</v>
      </c>
      <c r="FH573">
        <v>0</v>
      </c>
      <c r="FI573">
        <v>0</v>
      </c>
      <c r="FJ573">
        <v>0</v>
      </c>
      <c r="FK573">
        <v>1</v>
      </c>
      <c r="FL573">
        <v>2</v>
      </c>
      <c r="FM573">
        <v>0</v>
      </c>
      <c r="FN573">
        <v>0</v>
      </c>
      <c r="FO573">
        <v>0</v>
      </c>
      <c r="FP573">
        <v>0</v>
      </c>
      <c r="FQ573">
        <v>0</v>
      </c>
      <c r="FR573">
        <v>0</v>
      </c>
      <c r="FS573">
        <v>1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0</v>
      </c>
      <c r="GE573">
        <v>1</v>
      </c>
      <c r="GF573">
        <v>0</v>
      </c>
      <c r="GG573">
        <v>2</v>
      </c>
      <c r="GH573">
        <v>0</v>
      </c>
      <c r="GI573">
        <v>0</v>
      </c>
      <c r="GJ573">
        <v>0</v>
      </c>
      <c r="GK573">
        <v>0</v>
      </c>
      <c r="GL573">
        <v>0</v>
      </c>
      <c r="GM573">
        <v>0</v>
      </c>
      <c r="GN573">
        <v>0</v>
      </c>
      <c r="GO573">
        <v>0</v>
      </c>
      <c r="GP573" t="s">
        <v>0</v>
      </c>
      <c r="GQ573">
        <v>0</v>
      </c>
      <c r="GR573">
        <v>0</v>
      </c>
      <c r="GS573" t="s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</row>
    <row r="574" spans="1:207">
      <c r="A574" t="s">
        <v>189</v>
      </c>
      <c r="B574" t="s">
        <v>2</v>
      </c>
      <c r="C574" t="str">
        <f>"286201"</f>
        <v>286201</v>
      </c>
      <c r="D574" t="s">
        <v>188</v>
      </c>
      <c r="E574">
        <v>1</v>
      </c>
      <c r="F574">
        <v>1031</v>
      </c>
      <c r="G574">
        <v>790</v>
      </c>
      <c r="H574">
        <v>358</v>
      </c>
      <c r="I574">
        <v>432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432</v>
      </c>
      <c r="T574">
        <v>0</v>
      </c>
      <c r="U574">
        <v>0</v>
      </c>
      <c r="V574">
        <v>432</v>
      </c>
      <c r="W574">
        <v>4</v>
      </c>
      <c r="X574">
        <v>3</v>
      </c>
      <c r="Y574">
        <v>1</v>
      </c>
      <c r="Z574">
        <v>0</v>
      </c>
      <c r="AA574">
        <v>428</v>
      </c>
      <c r="AB574">
        <v>97</v>
      </c>
      <c r="AC574">
        <v>48</v>
      </c>
      <c r="AD574">
        <v>9</v>
      </c>
      <c r="AE574">
        <v>5</v>
      </c>
      <c r="AF574">
        <v>0</v>
      </c>
      <c r="AG574">
        <v>0</v>
      </c>
      <c r="AH574">
        <v>4</v>
      </c>
      <c r="AI574">
        <v>1</v>
      </c>
      <c r="AJ574">
        <v>2</v>
      </c>
      <c r="AK574">
        <v>0</v>
      </c>
      <c r="AL574">
        <v>1</v>
      </c>
      <c r="AM574">
        <v>1</v>
      </c>
      <c r="AN574">
        <v>0</v>
      </c>
      <c r="AO574">
        <v>2</v>
      </c>
      <c r="AP574">
        <v>0</v>
      </c>
      <c r="AQ574">
        <v>10</v>
      </c>
      <c r="AR574">
        <v>0</v>
      </c>
      <c r="AS574">
        <v>0</v>
      </c>
      <c r="AT574">
        <v>1</v>
      </c>
      <c r="AU574">
        <v>8</v>
      </c>
      <c r="AV574">
        <v>5</v>
      </c>
      <c r="AW574">
        <v>97</v>
      </c>
      <c r="AX574">
        <v>122</v>
      </c>
      <c r="AY574">
        <v>43</v>
      </c>
      <c r="AZ574">
        <v>17</v>
      </c>
      <c r="BA574">
        <v>30</v>
      </c>
      <c r="BB574">
        <v>21</v>
      </c>
      <c r="BC574">
        <v>1</v>
      </c>
      <c r="BD574">
        <v>0</v>
      </c>
      <c r="BE574">
        <v>1</v>
      </c>
      <c r="BF574">
        <v>0</v>
      </c>
      <c r="BG574">
        <v>1</v>
      </c>
      <c r="BH574">
        <v>1</v>
      </c>
      <c r="BI574">
        <v>0</v>
      </c>
      <c r="BJ574">
        <v>0</v>
      </c>
      <c r="BK574">
        <v>0</v>
      </c>
      <c r="BL574">
        <v>3</v>
      </c>
      <c r="BM574">
        <v>2</v>
      </c>
      <c r="BN574">
        <v>0</v>
      </c>
      <c r="BO574">
        <v>0</v>
      </c>
      <c r="BP574">
        <v>1</v>
      </c>
      <c r="BQ574">
        <v>0</v>
      </c>
      <c r="BR574">
        <v>1</v>
      </c>
      <c r="BS574">
        <v>122</v>
      </c>
      <c r="BT574">
        <v>34</v>
      </c>
      <c r="BU574">
        <v>21</v>
      </c>
      <c r="BV574">
        <v>3</v>
      </c>
      <c r="BW574">
        <v>2</v>
      </c>
      <c r="BX574">
        <v>4</v>
      </c>
      <c r="BY574">
        <v>2</v>
      </c>
      <c r="BZ574">
        <v>0</v>
      </c>
      <c r="CA574">
        <v>1</v>
      </c>
      <c r="CB574">
        <v>0</v>
      </c>
      <c r="CC574">
        <v>0</v>
      </c>
      <c r="CD574">
        <v>1</v>
      </c>
      <c r="CE574">
        <v>34</v>
      </c>
      <c r="CF574">
        <v>39</v>
      </c>
      <c r="CG574">
        <v>22</v>
      </c>
      <c r="CH574">
        <v>0</v>
      </c>
      <c r="CI574">
        <v>3</v>
      </c>
      <c r="CJ574">
        <v>1</v>
      </c>
      <c r="CK574">
        <v>1</v>
      </c>
      <c r="CL574">
        <v>2</v>
      </c>
      <c r="CM574">
        <v>1</v>
      </c>
      <c r="CN574">
        <v>0</v>
      </c>
      <c r="CO574">
        <v>3</v>
      </c>
      <c r="CP574">
        <v>0</v>
      </c>
      <c r="CQ574">
        <v>0</v>
      </c>
      <c r="CR574">
        <v>2</v>
      </c>
      <c r="CS574">
        <v>1</v>
      </c>
      <c r="CT574">
        <v>2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1</v>
      </c>
      <c r="DA574">
        <v>39</v>
      </c>
      <c r="DB574">
        <v>15</v>
      </c>
      <c r="DC574">
        <v>5</v>
      </c>
      <c r="DD574">
        <v>7</v>
      </c>
      <c r="DE574">
        <v>0</v>
      </c>
      <c r="DF574">
        <v>2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1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15</v>
      </c>
      <c r="DX574">
        <v>26</v>
      </c>
      <c r="DY574">
        <v>12</v>
      </c>
      <c r="DZ574">
        <v>8</v>
      </c>
      <c r="EA574">
        <v>0</v>
      </c>
      <c r="EB574">
        <v>0</v>
      </c>
      <c r="EC574">
        <v>0</v>
      </c>
      <c r="ED574">
        <v>1</v>
      </c>
      <c r="EE574">
        <v>2</v>
      </c>
      <c r="EF574">
        <v>1</v>
      </c>
      <c r="EG574">
        <v>0</v>
      </c>
      <c r="EH574">
        <v>1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1</v>
      </c>
      <c r="ES574">
        <v>26</v>
      </c>
      <c r="ET574">
        <v>59</v>
      </c>
      <c r="EU574">
        <v>14</v>
      </c>
      <c r="EV574">
        <v>2</v>
      </c>
      <c r="EW574">
        <v>6</v>
      </c>
      <c r="EX574">
        <v>3</v>
      </c>
      <c r="EY574">
        <v>2</v>
      </c>
      <c r="EZ574">
        <v>4</v>
      </c>
      <c r="FA574">
        <v>4</v>
      </c>
      <c r="FB574">
        <v>2</v>
      </c>
      <c r="FC574">
        <v>0</v>
      </c>
      <c r="FD574">
        <v>4</v>
      </c>
      <c r="FE574">
        <v>1</v>
      </c>
      <c r="FF574">
        <v>0</v>
      </c>
      <c r="FG574">
        <v>1</v>
      </c>
      <c r="FH574">
        <v>2</v>
      </c>
      <c r="FI574">
        <v>0</v>
      </c>
      <c r="FJ574">
        <v>14</v>
      </c>
      <c r="FK574">
        <v>59</v>
      </c>
      <c r="FL574">
        <v>34</v>
      </c>
      <c r="FM574">
        <v>6</v>
      </c>
      <c r="FN574">
        <v>9</v>
      </c>
      <c r="FO574">
        <v>0</v>
      </c>
      <c r="FP574">
        <v>0</v>
      </c>
      <c r="FQ574">
        <v>2</v>
      </c>
      <c r="FR574">
        <v>9</v>
      </c>
      <c r="FS574">
        <v>4</v>
      </c>
      <c r="FT574">
        <v>1</v>
      </c>
      <c r="FU574">
        <v>0</v>
      </c>
      <c r="FV574">
        <v>2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1</v>
      </c>
      <c r="GC574">
        <v>0</v>
      </c>
      <c r="GD574">
        <v>0</v>
      </c>
      <c r="GE574">
        <v>0</v>
      </c>
      <c r="GF574">
        <v>0</v>
      </c>
      <c r="GG574">
        <v>34</v>
      </c>
      <c r="GH574">
        <v>2</v>
      </c>
      <c r="GI574">
        <v>2</v>
      </c>
      <c r="GJ574">
        <v>0</v>
      </c>
      <c r="GK574">
        <v>0</v>
      </c>
      <c r="GL574">
        <v>0</v>
      </c>
      <c r="GM574">
        <v>0</v>
      </c>
      <c r="GN574">
        <v>0</v>
      </c>
      <c r="GO574">
        <v>0</v>
      </c>
      <c r="GP574" t="s">
        <v>0</v>
      </c>
      <c r="GQ574">
        <v>0</v>
      </c>
      <c r="GR574">
        <v>0</v>
      </c>
      <c r="GS574" t="s">
        <v>0</v>
      </c>
      <c r="GT574">
        <v>0</v>
      </c>
      <c r="GU574">
        <v>0</v>
      </c>
      <c r="GV574">
        <v>0</v>
      </c>
      <c r="GW574">
        <v>0</v>
      </c>
      <c r="GX574">
        <v>0</v>
      </c>
      <c r="GY574">
        <v>2</v>
      </c>
    </row>
    <row r="575" spans="1:207">
      <c r="A575" t="s">
        <v>187</v>
      </c>
      <c r="B575" t="s">
        <v>2</v>
      </c>
      <c r="C575" t="str">
        <f>"286201"</f>
        <v>286201</v>
      </c>
      <c r="D575" t="s">
        <v>185</v>
      </c>
      <c r="E575">
        <v>2</v>
      </c>
      <c r="F575">
        <v>648</v>
      </c>
      <c r="G575">
        <v>490</v>
      </c>
      <c r="H575">
        <v>180</v>
      </c>
      <c r="I575">
        <v>310</v>
      </c>
      <c r="J575">
        <v>0</v>
      </c>
      <c r="K575">
        <v>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310</v>
      </c>
      <c r="T575">
        <v>0</v>
      </c>
      <c r="U575">
        <v>0</v>
      </c>
      <c r="V575">
        <v>310</v>
      </c>
      <c r="W575">
        <v>6</v>
      </c>
      <c r="X575">
        <v>3</v>
      </c>
      <c r="Y575">
        <v>3</v>
      </c>
      <c r="Z575">
        <v>0</v>
      </c>
      <c r="AA575">
        <v>304</v>
      </c>
      <c r="AB575">
        <v>94</v>
      </c>
      <c r="AC575">
        <v>36</v>
      </c>
      <c r="AD575">
        <v>15</v>
      </c>
      <c r="AE575">
        <v>0</v>
      </c>
      <c r="AF575">
        <v>2</v>
      </c>
      <c r="AG575">
        <v>2</v>
      </c>
      <c r="AH575">
        <v>2</v>
      </c>
      <c r="AI575">
        <v>1</v>
      </c>
      <c r="AJ575">
        <v>1</v>
      </c>
      <c r="AK575">
        <v>0</v>
      </c>
      <c r="AL575">
        <v>1</v>
      </c>
      <c r="AM575">
        <v>1</v>
      </c>
      <c r="AN575">
        <v>0</v>
      </c>
      <c r="AO575">
        <v>0</v>
      </c>
      <c r="AP575">
        <v>1</v>
      </c>
      <c r="AQ575">
        <v>7</v>
      </c>
      <c r="AR575">
        <v>1</v>
      </c>
      <c r="AS575">
        <v>1</v>
      </c>
      <c r="AT575">
        <v>4</v>
      </c>
      <c r="AU575">
        <v>11</v>
      </c>
      <c r="AV575">
        <v>8</v>
      </c>
      <c r="AW575">
        <v>94</v>
      </c>
      <c r="AX575">
        <v>98</v>
      </c>
      <c r="AY575">
        <v>39</v>
      </c>
      <c r="AZ575">
        <v>16</v>
      </c>
      <c r="BA575">
        <v>23</v>
      </c>
      <c r="BB575">
        <v>11</v>
      </c>
      <c r="BC575">
        <v>2</v>
      </c>
      <c r="BD575">
        <v>0</v>
      </c>
      <c r="BE575">
        <v>0</v>
      </c>
      <c r="BF575">
        <v>0</v>
      </c>
      <c r="BG575">
        <v>1</v>
      </c>
      <c r="BH575">
        <v>1</v>
      </c>
      <c r="BI575">
        <v>0</v>
      </c>
      <c r="BJ575">
        <v>0</v>
      </c>
      <c r="BK575">
        <v>0</v>
      </c>
      <c r="BL575">
        <v>2</v>
      </c>
      <c r="BM575">
        <v>2</v>
      </c>
      <c r="BN575">
        <v>0</v>
      </c>
      <c r="BO575">
        <v>0</v>
      </c>
      <c r="BP575">
        <v>0</v>
      </c>
      <c r="BQ575">
        <v>1</v>
      </c>
      <c r="BR575">
        <v>0</v>
      </c>
      <c r="BS575">
        <v>98</v>
      </c>
      <c r="BT575">
        <v>14</v>
      </c>
      <c r="BU575">
        <v>9</v>
      </c>
      <c r="BV575">
        <v>0</v>
      </c>
      <c r="BW575">
        <v>1</v>
      </c>
      <c r="BX575">
        <v>1</v>
      </c>
      <c r="BY575">
        <v>1</v>
      </c>
      <c r="BZ575">
        <v>2</v>
      </c>
      <c r="CA575">
        <v>0</v>
      </c>
      <c r="CB575">
        <v>0</v>
      </c>
      <c r="CC575">
        <v>0</v>
      </c>
      <c r="CD575">
        <v>0</v>
      </c>
      <c r="CE575">
        <v>14</v>
      </c>
      <c r="CF575">
        <v>12</v>
      </c>
      <c r="CG575">
        <v>8</v>
      </c>
      <c r="CH575">
        <v>2</v>
      </c>
      <c r="CI575">
        <v>0</v>
      </c>
      <c r="CJ575">
        <v>0</v>
      </c>
      <c r="CK575">
        <v>1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1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12</v>
      </c>
      <c r="DB575">
        <v>5</v>
      </c>
      <c r="DC575">
        <v>3</v>
      </c>
      <c r="DD575">
        <v>1</v>
      </c>
      <c r="DE575">
        <v>0</v>
      </c>
      <c r="DF575">
        <v>1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5</v>
      </c>
      <c r="DX575">
        <v>31</v>
      </c>
      <c r="DY575">
        <v>28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1</v>
      </c>
      <c r="EG575">
        <v>0</v>
      </c>
      <c r="EH575">
        <v>1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1</v>
      </c>
      <c r="ES575">
        <v>31</v>
      </c>
      <c r="ET575">
        <v>24</v>
      </c>
      <c r="EU575">
        <v>7</v>
      </c>
      <c r="EV575">
        <v>0</v>
      </c>
      <c r="EW575">
        <v>1</v>
      </c>
      <c r="EX575">
        <v>0</v>
      </c>
      <c r="EY575">
        <v>0</v>
      </c>
      <c r="EZ575">
        <v>0</v>
      </c>
      <c r="FA575">
        <v>2</v>
      </c>
      <c r="FB575">
        <v>0</v>
      </c>
      <c r="FC575">
        <v>3</v>
      </c>
      <c r="FD575">
        <v>6</v>
      </c>
      <c r="FE575">
        <v>1</v>
      </c>
      <c r="FF575">
        <v>1</v>
      </c>
      <c r="FG575">
        <v>0</v>
      </c>
      <c r="FH575">
        <v>0</v>
      </c>
      <c r="FI575">
        <v>0</v>
      </c>
      <c r="FJ575">
        <v>3</v>
      </c>
      <c r="FK575">
        <v>24</v>
      </c>
      <c r="FL575">
        <v>24</v>
      </c>
      <c r="FM575">
        <v>11</v>
      </c>
      <c r="FN575">
        <v>0</v>
      </c>
      <c r="FO575">
        <v>2</v>
      </c>
      <c r="FP575">
        <v>1</v>
      </c>
      <c r="FQ575">
        <v>0</v>
      </c>
      <c r="FR575">
        <v>3</v>
      </c>
      <c r="FS575">
        <v>1</v>
      </c>
      <c r="FT575">
        <v>0</v>
      </c>
      <c r="FU575">
        <v>0</v>
      </c>
      <c r="FV575">
        <v>1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3</v>
      </c>
      <c r="GD575">
        <v>0</v>
      </c>
      <c r="GE575">
        <v>1</v>
      </c>
      <c r="GF575">
        <v>1</v>
      </c>
      <c r="GG575">
        <v>24</v>
      </c>
      <c r="GH575">
        <v>2</v>
      </c>
      <c r="GI575">
        <v>2</v>
      </c>
      <c r="GJ575">
        <v>0</v>
      </c>
      <c r="GK575">
        <v>0</v>
      </c>
      <c r="GL575">
        <v>0</v>
      </c>
      <c r="GM575">
        <v>0</v>
      </c>
      <c r="GN575">
        <v>0</v>
      </c>
      <c r="GO575">
        <v>0</v>
      </c>
      <c r="GP575" t="s">
        <v>0</v>
      </c>
      <c r="GQ575">
        <v>0</v>
      </c>
      <c r="GR575">
        <v>0</v>
      </c>
      <c r="GS575" t="s">
        <v>0</v>
      </c>
      <c r="GT575">
        <v>0</v>
      </c>
      <c r="GU575">
        <v>0</v>
      </c>
      <c r="GV575">
        <v>0</v>
      </c>
      <c r="GW575">
        <v>0</v>
      </c>
      <c r="GX575">
        <v>0</v>
      </c>
      <c r="GY575">
        <v>2</v>
      </c>
    </row>
    <row r="576" spans="1:207">
      <c r="A576" t="s">
        <v>186</v>
      </c>
      <c r="B576" t="s">
        <v>2</v>
      </c>
      <c r="C576" t="str">
        <f>"286201"</f>
        <v>286201</v>
      </c>
      <c r="D576" t="s">
        <v>185</v>
      </c>
      <c r="E576">
        <v>3</v>
      </c>
      <c r="F576">
        <v>1102</v>
      </c>
      <c r="G576">
        <v>840</v>
      </c>
      <c r="H576">
        <v>296</v>
      </c>
      <c r="I576">
        <v>544</v>
      </c>
      <c r="J576">
        <v>3</v>
      </c>
      <c r="K576">
        <v>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544</v>
      </c>
      <c r="T576">
        <v>0</v>
      </c>
      <c r="U576">
        <v>0</v>
      </c>
      <c r="V576">
        <v>544</v>
      </c>
      <c r="W576">
        <v>13</v>
      </c>
      <c r="X576">
        <v>5</v>
      </c>
      <c r="Y576">
        <v>8</v>
      </c>
      <c r="Z576">
        <v>0</v>
      </c>
      <c r="AA576">
        <v>531</v>
      </c>
      <c r="AB576">
        <v>158</v>
      </c>
      <c r="AC576">
        <v>84</v>
      </c>
      <c r="AD576">
        <v>10</v>
      </c>
      <c r="AE576">
        <v>6</v>
      </c>
      <c r="AF576">
        <v>8</v>
      </c>
      <c r="AG576">
        <v>0</v>
      </c>
      <c r="AH576">
        <v>4</v>
      </c>
      <c r="AI576">
        <v>0</v>
      </c>
      <c r="AJ576">
        <v>1</v>
      </c>
      <c r="AK576">
        <v>0</v>
      </c>
      <c r="AL576">
        <v>1</v>
      </c>
      <c r="AM576">
        <v>0</v>
      </c>
      <c r="AN576">
        <v>1</v>
      </c>
      <c r="AO576">
        <v>1</v>
      </c>
      <c r="AP576">
        <v>0</v>
      </c>
      <c r="AQ576">
        <v>7</v>
      </c>
      <c r="AR576">
        <v>4</v>
      </c>
      <c r="AS576">
        <v>0</v>
      </c>
      <c r="AT576">
        <v>11</v>
      </c>
      <c r="AU576">
        <v>15</v>
      </c>
      <c r="AV576">
        <v>5</v>
      </c>
      <c r="AW576">
        <v>158</v>
      </c>
      <c r="AX576">
        <v>171</v>
      </c>
      <c r="AY576">
        <v>55</v>
      </c>
      <c r="AZ576">
        <v>27</v>
      </c>
      <c r="BA576">
        <v>54</v>
      </c>
      <c r="BB576">
        <v>21</v>
      </c>
      <c r="BC576">
        <v>1</v>
      </c>
      <c r="BD576">
        <v>0</v>
      </c>
      <c r="BE576">
        <v>1</v>
      </c>
      <c r="BF576">
        <v>1</v>
      </c>
      <c r="BG576">
        <v>0</v>
      </c>
      <c r="BH576">
        <v>0</v>
      </c>
      <c r="BI576">
        <v>2</v>
      </c>
      <c r="BJ576">
        <v>0</v>
      </c>
      <c r="BK576">
        <v>0</v>
      </c>
      <c r="BL576">
        <v>1</v>
      </c>
      <c r="BM576">
        <v>2</v>
      </c>
      <c r="BN576">
        <v>1</v>
      </c>
      <c r="BO576">
        <v>0</v>
      </c>
      <c r="BP576">
        <v>0</v>
      </c>
      <c r="BQ576">
        <v>1</v>
      </c>
      <c r="BR576">
        <v>4</v>
      </c>
      <c r="BS576">
        <v>171</v>
      </c>
      <c r="BT576">
        <v>19</v>
      </c>
      <c r="BU576">
        <v>8</v>
      </c>
      <c r="BV576">
        <v>1</v>
      </c>
      <c r="BW576">
        <v>1</v>
      </c>
      <c r="BX576">
        <v>1</v>
      </c>
      <c r="BY576">
        <v>3</v>
      </c>
      <c r="BZ576">
        <v>3</v>
      </c>
      <c r="CA576">
        <v>1</v>
      </c>
      <c r="CB576">
        <v>0</v>
      </c>
      <c r="CC576">
        <v>0</v>
      </c>
      <c r="CD576">
        <v>1</v>
      </c>
      <c r="CE576">
        <v>19</v>
      </c>
      <c r="CF576">
        <v>24</v>
      </c>
      <c r="CG576">
        <v>12</v>
      </c>
      <c r="CH576">
        <v>2</v>
      </c>
      <c r="CI576">
        <v>2</v>
      </c>
      <c r="CJ576">
        <v>0</v>
      </c>
      <c r="CK576">
        <v>3</v>
      </c>
      <c r="CL576">
        <v>2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3</v>
      </c>
      <c r="DA576">
        <v>24</v>
      </c>
      <c r="DB576">
        <v>13</v>
      </c>
      <c r="DC576">
        <v>4</v>
      </c>
      <c r="DD576">
        <v>3</v>
      </c>
      <c r="DE576">
        <v>0</v>
      </c>
      <c r="DF576">
        <v>1</v>
      </c>
      <c r="DG576">
        <v>0</v>
      </c>
      <c r="DH576">
        <v>0</v>
      </c>
      <c r="DI576">
        <v>0</v>
      </c>
      <c r="DJ576">
        <v>0</v>
      </c>
      <c r="DK576">
        <v>4</v>
      </c>
      <c r="DL576">
        <v>0</v>
      </c>
      <c r="DM576">
        <v>0</v>
      </c>
      <c r="DN576">
        <v>0</v>
      </c>
      <c r="DO576">
        <v>0</v>
      </c>
      <c r="DP576">
        <v>1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13</v>
      </c>
      <c r="DX576">
        <v>51</v>
      </c>
      <c r="DY576">
        <v>29</v>
      </c>
      <c r="DZ576">
        <v>3</v>
      </c>
      <c r="EA576">
        <v>3</v>
      </c>
      <c r="EB576">
        <v>0</v>
      </c>
      <c r="EC576">
        <v>1</v>
      </c>
      <c r="ED576">
        <v>1</v>
      </c>
      <c r="EE576">
        <v>0</v>
      </c>
      <c r="EF576">
        <v>5</v>
      </c>
      <c r="EG576">
        <v>1</v>
      </c>
      <c r="EH576">
        <v>2</v>
      </c>
      <c r="EI576">
        <v>2</v>
      </c>
      <c r="EJ576">
        <v>1</v>
      </c>
      <c r="EK576">
        <v>1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2</v>
      </c>
      <c r="ES576">
        <v>51</v>
      </c>
      <c r="ET576">
        <v>38</v>
      </c>
      <c r="EU576">
        <v>18</v>
      </c>
      <c r="EV576">
        <v>0</v>
      </c>
      <c r="EW576">
        <v>1</v>
      </c>
      <c r="EX576">
        <v>1</v>
      </c>
      <c r="EY576">
        <v>3</v>
      </c>
      <c r="EZ576">
        <v>2</v>
      </c>
      <c r="FA576">
        <v>0</v>
      </c>
      <c r="FB576">
        <v>0</v>
      </c>
      <c r="FC576">
        <v>1</v>
      </c>
      <c r="FD576">
        <v>6</v>
      </c>
      <c r="FE576">
        <v>0</v>
      </c>
      <c r="FF576">
        <v>0</v>
      </c>
      <c r="FG576">
        <v>0</v>
      </c>
      <c r="FH576">
        <v>3</v>
      </c>
      <c r="FI576">
        <v>1</v>
      </c>
      <c r="FJ576">
        <v>2</v>
      </c>
      <c r="FK576">
        <v>38</v>
      </c>
      <c r="FL576">
        <v>48</v>
      </c>
      <c r="FM576">
        <v>16</v>
      </c>
      <c r="FN576">
        <v>7</v>
      </c>
      <c r="FO576">
        <v>1</v>
      </c>
      <c r="FP576">
        <v>2</v>
      </c>
      <c r="FQ576">
        <v>2</v>
      </c>
      <c r="FR576">
        <v>8</v>
      </c>
      <c r="FS576">
        <v>2</v>
      </c>
      <c r="FT576">
        <v>2</v>
      </c>
      <c r="FU576">
        <v>0</v>
      </c>
      <c r="FV576">
        <v>3</v>
      </c>
      <c r="FW576">
        <v>0</v>
      </c>
      <c r="FX576">
        <v>0</v>
      </c>
      <c r="FY576">
        <v>0</v>
      </c>
      <c r="FZ576">
        <v>1</v>
      </c>
      <c r="GA576">
        <v>0</v>
      </c>
      <c r="GB576">
        <v>0</v>
      </c>
      <c r="GC576">
        <v>2</v>
      </c>
      <c r="GD576">
        <v>0</v>
      </c>
      <c r="GE576">
        <v>1</v>
      </c>
      <c r="GF576">
        <v>1</v>
      </c>
      <c r="GG576">
        <v>48</v>
      </c>
      <c r="GH576">
        <v>9</v>
      </c>
      <c r="GI576">
        <v>2</v>
      </c>
      <c r="GJ576">
        <v>2</v>
      </c>
      <c r="GK576">
        <v>3</v>
      </c>
      <c r="GL576">
        <v>0</v>
      </c>
      <c r="GM576">
        <v>0</v>
      </c>
      <c r="GN576">
        <v>0</v>
      </c>
      <c r="GO576">
        <v>1</v>
      </c>
      <c r="GP576" t="s">
        <v>0</v>
      </c>
      <c r="GQ576">
        <v>0</v>
      </c>
      <c r="GR576">
        <v>0</v>
      </c>
      <c r="GS576" t="s">
        <v>0</v>
      </c>
      <c r="GT576">
        <v>0</v>
      </c>
      <c r="GU576">
        <v>1</v>
      </c>
      <c r="GV576">
        <v>0</v>
      </c>
      <c r="GW576">
        <v>0</v>
      </c>
      <c r="GX576">
        <v>0</v>
      </c>
      <c r="GY576">
        <v>9</v>
      </c>
    </row>
    <row r="577" spans="1:207">
      <c r="A577" t="s">
        <v>184</v>
      </c>
      <c r="B577" t="s">
        <v>2</v>
      </c>
      <c r="C577" t="str">
        <f>"286201"</f>
        <v>286201</v>
      </c>
      <c r="D577" t="s">
        <v>183</v>
      </c>
      <c r="E577">
        <v>4</v>
      </c>
      <c r="F577">
        <v>984</v>
      </c>
      <c r="G577">
        <v>760</v>
      </c>
      <c r="H577">
        <v>193</v>
      </c>
      <c r="I577">
        <v>567</v>
      </c>
      <c r="J577">
        <v>0</v>
      </c>
      <c r="K577">
        <v>0</v>
      </c>
      <c r="L577">
        <v>2</v>
      </c>
      <c r="M577">
        <v>2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569</v>
      </c>
      <c r="T577">
        <v>2</v>
      </c>
      <c r="U577">
        <v>0</v>
      </c>
      <c r="V577">
        <v>569</v>
      </c>
      <c r="W577">
        <v>4</v>
      </c>
      <c r="X577">
        <v>4</v>
      </c>
      <c r="Y577">
        <v>0</v>
      </c>
      <c r="Z577">
        <v>0</v>
      </c>
      <c r="AA577">
        <v>565</v>
      </c>
      <c r="AB577">
        <v>176</v>
      </c>
      <c r="AC577">
        <v>87</v>
      </c>
      <c r="AD577">
        <v>11</v>
      </c>
      <c r="AE577">
        <v>3</v>
      </c>
      <c r="AF577">
        <v>2</v>
      </c>
      <c r="AG577">
        <v>0</v>
      </c>
      <c r="AH577">
        <v>7</v>
      </c>
      <c r="AI577">
        <v>0</v>
      </c>
      <c r="AJ577">
        <v>7</v>
      </c>
      <c r="AK577">
        <v>0</v>
      </c>
      <c r="AL577">
        <v>1</v>
      </c>
      <c r="AM577">
        <v>0</v>
      </c>
      <c r="AN577">
        <v>0</v>
      </c>
      <c r="AO577">
        <v>0</v>
      </c>
      <c r="AP577">
        <v>0</v>
      </c>
      <c r="AQ577">
        <v>20</v>
      </c>
      <c r="AR577">
        <v>0</v>
      </c>
      <c r="AS577">
        <v>0</v>
      </c>
      <c r="AT577">
        <v>10</v>
      </c>
      <c r="AU577">
        <v>14</v>
      </c>
      <c r="AV577">
        <v>14</v>
      </c>
      <c r="AW577">
        <v>176</v>
      </c>
      <c r="AX577">
        <v>154</v>
      </c>
      <c r="AY577">
        <v>57</v>
      </c>
      <c r="AZ577">
        <v>27</v>
      </c>
      <c r="BA577">
        <v>46</v>
      </c>
      <c r="BB577">
        <v>19</v>
      </c>
      <c r="BC577">
        <v>0</v>
      </c>
      <c r="BD577">
        <v>0</v>
      </c>
      <c r="BE577">
        <v>0</v>
      </c>
      <c r="BF577">
        <v>2</v>
      </c>
      <c r="BG577">
        <v>0</v>
      </c>
      <c r="BH577">
        <v>1</v>
      </c>
      <c r="BI577">
        <v>1</v>
      </c>
      <c r="BJ577">
        <v>0</v>
      </c>
      <c r="BK577">
        <v>0</v>
      </c>
      <c r="BL577">
        <v>1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154</v>
      </c>
      <c r="BT577">
        <v>23</v>
      </c>
      <c r="BU577">
        <v>16</v>
      </c>
      <c r="BV577">
        <v>1</v>
      </c>
      <c r="BW577">
        <v>0</v>
      </c>
      <c r="BX577">
        <v>2</v>
      </c>
      <c r="BY577">
        <v>1</v>
      </c>
      <c r="BZ577">
        <v>2</v>
      </c>
      <c r="CA577">
        <v>0</v>
      </c>
      <c r="CB577">
        <v>0</v>
      </c>
      <c r="CC577">
        <v>0</v>
      </c>
      <c r="CD577">
        <v>1</v>
      </c>
      <c r="CE577">
        <v>23</v>
      </c>
      <c r="CF577">
        <v>27</v>
      </c>
      <c r="CG577">
        <v>14</v>
      </c>
      <c r="CH577">
        <v>0</v>
      </c>
      <c r="CI577">
        <v>3</v>
      </c>
      <c r="CJ577">
        <v>0</v>
      </c>
      <c r="CK577">
        <v>3</v>
      </c>
      <c r="CL577">
        <v>0</v>
      </c>
      <c r="CM577">
        <v>0</v>
      </c>
      <c r="CN577">
        <v>1</v>
      </c>
      <c r="CO577">
        <v>1</v>
      </c>
      <c r="CP577">
        <v>1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1</v>
      </c>
      <c r="CY577">
        <v>0</v>
      </c>
      <c r="CZ577">
        <v>3</v>
      </c>
      <c r="DA577">
        <v>27</v>
      </c>
      <c r="DB577">
        <v>31</v>
      </c>
      <c r="DC577">
        <v>18</v>
      </c>
      <c r="DD577">
        <v>5</v>
      </c>
      <c r="DE577">
        <v>1</v>
      </c>
      <c r="DF577">
        <v>1</v>
      </c>
      <c r="DG577">
        <v>1</v>
      </c>
      <c r="DH577">
        <v>1</v>
      </c>
      <c r="DI577">
        <v>1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1</v>
      </c>
      <c r="DP577">
        <v>2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31</v>
      </c>
      <c r="DX577">
        <v>69</v>
      </c>
      <c r="DY577">
        <v>45</v>
      </c>
      <c r="DZ577">
        <v>1</v>
      </c>
      <c r="EA577">
        <v>3</v>
      </c>
      <c r="EB577">
        <v>0</v>
      </c>
      <c r="EC577">
        <v>0</v>
      </c>
      <c r="ED577">
        <v>2</v>
      </c>
      <c r="EE577">
        <v>2</v>
      </c>
      <c r="EF577">
        <v>4</v>
      </c>
      <c r="EG577">
        <v>0</v>
      </c>
      <c r="EH577">
        <v>7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5</v>
      </c>
      <c r="ES577">
        <v>69</v>
      </c>
      <c r="ET577">
        <v>40</v>
      </c>
      <c r="EU577">
        <v>28</v>
      </c>
      <c r="EV577">
        <v>0</v>
      </c>
      <c r="EW577">
        <v>4</v>
      </c>
      <c r="EX577">
        <v>0</v>
      </c>
      <c r="EY577">
        <v>1</v>
      </c>
      <c r="EZ577">
        <v>0</v>
      </c>
      <c r="FA577">
        <v>2</v>
      </c>
      <c r="FB577">
        <v>0</v>
      </c>
      <c r="FC577">
        <v>0</v>
      </c>
      <c r="FD577">
        <v>3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2</v>
      </c>
      <c r="FK577">
        <v>40</v>
      </c>
      <c r="FL577">
        <v>41</v>
      </c>
      <c r="FM577">
        <v>20</v>
      </c>
      <c r="FN577">
        <v>7</v>
      </c>
      <c r="FO577">
        <v>0</v>
      </c>
      <c r="FP577">
        <v>1</v>
      </c>
      <c r="FQ577">
        <v>3</v>
      </c>
      <c r="FR577">
        <v>2</v>
      </c>
      <c r="FS577">
        <v>1</v>
      </c>
      <c r="FT577">
        <v>1</v>
      </c>
      <c r="FU577">
        <v>1</v>
      </c>
      <c r="FV577">
        <v>2</v>
      </c>
      <c r="FW577">
        <v>1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1</v>
      </c>
      <c r="GD577">
        <v>0</v>
      </c>
      <c r="GE577">
        <v>0</v>
      </c>
      <c r="GF577">
        <v>1</v>
      </c>
      <c r="GG577">
        <v>41</v>
      </c>
      <c r="GH577">
        <v>4</v>
      </c>
      <c r="GI577">
        <v>1</v>
      </c>
      <c r="GJ577">
        <v>1</v>
      </c>
      <c r="GK577">
        <v>0</v>
      </c>
      <c r="GL577">
        <v>0</v>
      </c>
      <c r="GM577">
        <v>0</v>
      </c>
      <c r="GN577">
        <v>1</v>
      </c>
      <c r="GO577">
        <v>0</v>
      </c>
      <c r="GP577" t="s">
        <v>0</v>
      </c>
      <c r="GQ577">
        <v>0</v>
      </c>
      <c r="GR577">
        <v>0</v>
      </c>
      <c r="GS577" t="s">
        <v>0</v>
      </c>
      <c r="GT577">
        <v>0</v>
      </c>
      <c r="GU577">
        <v>0</v>
      </c>
      <c r="GV577">
        <v>0</v>
      </c>
      <c r="GW577">
        <v>0</v>
      </c>
      <c r="GX577">
        <v>0</v>
      </c>
      <c r="GY577">
        <v>3</v>
      </c>
    </row>
    <row r="578" spans="1:207">
      <c r="A578" t="s">
        <v>182</v>
      </c>
      <c r="B578" t="s">
        <v>2</v>
      </c>
      <c r="C578" t="str">
        <f>"286201"</f>
        <v>286201</v>
      </c>
      <c r="D578" t="s">
        <v>181</v>
      </c>
      <c r="E578">
        <v>5</v>
      </c>
      <c r="F578">
        <v>1230</v>
      </c>
      <c r="G578">
        <v>940</v>
      </c>
      <c r="H578">
        <v>288</v>
      </c>
      <c r="I578">
        <v>652</v>
      </c>
      <c r="J578">
        <v>2</v>
      </c>
      <c r="K578">
        <v>11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652</v>
      </c>
      <c r="T578">
        <v>0</v>
      </c>
      <c r="U578">
        <v>0</v>
      </c>
      <c r="V578">
        <v>652</v>
      </c>
      <c r="W578">
        <v>17</v>
      </c>
      <c r="X578">
        <v>10</v>
      </c>
      <c r="Y578">
        <v>7</v>
      </c>
      <c r="Z578">
        <v>0</v>
      </c>
      <c r="AA578">
        <v>635</v>
      </c>
      <c r="AB578">
        <v>184</v>
      </c>
      <c r="AC578">
        <v>93</v>
      </c>
      <c r="AD578">
        <v>21</v>
      </c>
      <c r="AE578">
        <v>6</v>
      </c>
      <c r="AF578">
        <v>3</v>
      </c>
      <c r="AG578">
        <v>1</v>
      </c>
      <c r="AH578">
        <v>6</v>
      </c>
      <c r="AI578">
        <v>3</v>
      </c>
      <c r="AJ578">
        <v>2</v>
      </c>
      <c r="AK578">
        <v>0</v>
      </c>
      <c r="AL578">
        <v>6</v>
      </c>
      <c r="AM578">
        <v>0</v>
      </c>
      <c r="AN578">
        <v>0</v>
      </c>
      <c r="AO578">
        <v>1</v>
      </c>
      <c r="AP578">
        <v>0</v>
      </c>
      <c r="AQ578">
        <v>7</v>
      </c>
      <c r="AR578">
        <v>1</v>
      </c>
      <c r="AS578">
        <v>1</v>
      </c>
      <c r="AT578">
        <v>9</v>
      </c>
      <c r="AU578">
        <v>11</v>
      </c>
      <c r="AV578">
        <v>13</v>
      </c>
      <c r="AW578">
        <v>184</v>
      </c>
      <c r="AX578">
        <v>205</v>
      </c>
      <c r="AY578">
        <v>84</v>
      </c>
      <c r="AZ578">
        <v>28</v>
      </c>
      <c r="BA578">
        <v>42</v>
      </c>
      <c r="BB578">
        <v>31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6</v>
      </c>
      <c r="BI578">
        <v>3</v>
      </c>
      <c r="BJ578">
        <v>3</v>
      </c>
      <c r="BK578">
        <v>2</v>
      </c>
      <c r="BL578">
        <v>2</v>
      </c>
      <c r="BM578">
        <v>0</v>
      </c>
      <c r="BN578">
        <v>2</v>
      </c>
      <c r="BO578">
        <v>0</v>
      </c>
      <c r="BP578">
        <v>1</v>
      </c>
      <c r="BQ578">
        <v>0</v>
      </c>
      <c r="BR578">
        <v>1</v>
      </c>
      <c r="BS578">
        <v>205</v>
      </c>
      <c r="BT578">
        <v>34</v>
      </c>
      <c r="BU578">
        <v>12</v>
      </c>
      <c r="BV578">
        <v>5</v>
      </c>
      <c r="BW578">
        <v>0</v>
      </c>
      <c r="BX578">
        <v>6</v>
      </c>
      <c r="BY578">
        <v>3</v>
      </c>
      <c r="BZ578">
        <v>3</v>
      </c>
      <c r="CA578">
        <v>1</v>
      </c>
      <c r="CB578">
        <v>2</v>
      </c>
      <c r="CC578">
        <v>0</v>
      </c>
      <c r="CD578">
        <v>2</v>
      </c>
      <c r="CE578">
        <v>34</v>
      </c>
      <c r="CF578">
        <v>33</v>
      </c>
      <c r="CG578">
        <v>16</v>
      </c>
      <c r="CH578">
        <v>0</v>
      </c>
      <c r="CI578">
        <v>4</v>
      </c>
      <c r="CJ578">
        <v>1</v>
      </c>
      <c r="CK578">
        <v>0</v>
      </c>
      <c r="CL578">
        <v>0</v>
      </c>
      <c r="CM578">
        <v>0</v>
      </c>
      <c r="CN578">
        <v>0</v>
      </c>
      <c r="CO578">
        <v>4</v>
      </c>
      <c r="CP578">
        <v>0</v>
      </c>
      <c r="CQ578">
        <v>0</v>
      </c>
      <c r="CR578">
        <v>2</v>
      </c>
      <c r="CS578">
        <v>0</v>
      </c>
      <c r="CT578">
        <v>4</v>
      </c>
      <c r="CU578">
        <v>0</v>
      </c>
      <c r="CV578">
        <v>1</v>
      </c>
      <c r="CW578">
        <v>0</v>
      </c>
      <c r="CX578">
        <v>1</v>
      </c>
      <c r="CY578">
        <v>0</v>
      </c>
      <c r="CZ578">
        <v>0</v>
      </c>
      <c r="DA578">
        <v>33</v>
      </c>
      <c r="DB578">
        <v>17</v>
      </c>
      <c r="DC578">
        <v>7</v>
      </c>
      <c r="DD578">
        <v>5</v>
      </c>
      <c r="DE578">
        <v>0</v>
      </c>
      <c r="DF578">
        <v>3</v>
      </c>
      <c r="DG578">
        <v>1</v>
      </c>
      <c r="DH578">
        <v>0</v>
      </c>
      <c r="DI578">
        <v>0</v>
      </c>
      <c r="DJ578">
        <v>0</v>
      </c>
      <c r="DK578">
        <v>1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17</v>
      </c>
      <c r="DX578">
        <v>63</v>
      </c>
      <c r="DY578">
        <v>37</v>
      </c>
      <c r="DZ578">
        <v>4</v>
      </c>
      <c r="EA578">
        <v>1</v>
      </c>
      <c r="EB578">
        <v>0</v>
      </c>
      <c r="EC578">
        <v>0</v>
      </c>
      <c r="ED578">
        <v>0</v>
      </c>
      <c r="EE578">
        <v>6</v>
      </c>
      <c r="EF578">
        <v>0</v>
      </c>
      <c r="EG578">
        <v>2</v>
      </c>
      <c r="EH578">
        <v>3</v>
      </c>
      <c r="EI578">
        <v>0</v>
      </c>
      <c r="EJ578">
        <v>2</v>
      </c>
      <c r="EK578">
        <v>0</v>
      </c>
      <c r="EL578">
        <v>1</v>
      </c>
      <c r="EM578">
        <v>1</v>
      </c>
      <c r="EN578">
        <v>2</v>
      </c>
      <c r="EO578">
        <v>0</v>
      </c>
      <c r="EP578">
        <v>0</v>
      </c>
      <c r="EQ578">
        <v>0</v>
      </c>
      <c r="ER578">
        <v>4</v>
      </c>
      <c r="ES578">
        <v>63</v>
      </c>
      <c r="ET578">
        <v>36</v>
      </c>
      <c r="EU578">
        <v>9</v>
      </c>
      <c r="EV578">
        <v>2</v>
      </c>
      <c r="EW578">
        <v>5</v>
      </c>
      <c r="EX578">
        <v>1</v>
      </c>
      <c r="EY578">
        <v>3</v>
      </c>
      <c r="EZ578">
        <v>2</v>
      </c>
      <c r="FA578">
        <v>1</v>
      </c>
      <c r="FB578">
        <v>0</v>
      </c>
      <c r="FC578">
        <v>0</v>
      </c>
      <c r="FD578">
        <v>6</v>
      </c>
      <c r="FE578">
        <v>1</v>
      </c>
      <c r="FF578">
        <v>1</v>
      </c>
      <c r="FG578">
        <v>1</v>
      </c>
      <c r="FH578">
        <v>2</v>
      </c>
      <c r="FI578">
        <v>0</v>
      </c>
      <c r="FJ578">
        <v>2</v>
      </c>
      <c r="FK578">
        <v>36</v>
      </c>
      <c r="FL578">
        <v>62</v>
      </c>
      <c r="FM578">
        <v>34</v>
      </c>
      <c r="FN578">
        <v>6</v>
      </c>
      <c r="FO578">
        <v>3</v>
      </c>
      <c r="FP578">
        <v>1</v>
      </c>
      <c r="FQ578">
        <v>2</v>
      </c>
      <c r="FR578">
        <v>7</v>
      </c>
      <c r="FS578">
        <v>0</v>
      </c>
      <c r="FT578">
        <v>3</v>
      </c>
      <c r="FU578">
        <v>1</v>
      </c>
      <c r="FV578">
        <v>2</v>
      </c>
      <c r="FW578">
        <v>0</v>
      </c>
      <c r="FX578">
        <v>0</v>
      </c>
      <c r="FY578">
        <v>0</v>
      </c>
      <c r="FZ578">
        <v>0</v>
      </c>
      <c r="GA578">
        <v>1</v>
      </c>
      <c r="GB578">
        <v>0</v>
      </c>
      <c r="GC578">
        <v>0</v>
      </c>
      <c r="GD578">
        <v>0</v>
      </c>
      <c r="GE578">
        <v>0</v>
      </c>
      <c r="GF578">
        <v>2</v>
      </c>
      <c r="GG578">
        <v>62</v>
      </c>
      <c r="GH578">
        <v>1</v>
      </c>
      <c r="GI578">
        <v>0</v>
      </c>
      <c r="GJ578">
        <v>0</v>
      </c>
      <c r="GK578">
        <v>0</v>
      </c>
      <c r="GL578">
        <v>0</v>
      </c>
      <c r="GM578">
        <v>0</v>
      </c>
      <c r="GN578">
        <v>1</v>
      </c>
      <c r="GO578">
        <v>0</v>
      </c>
      <c r="GP578" t="s">
        <v>0</v>
      </c>
      <c r="GQ578">
        <v>0</v>
      </c>
      <c r="GR578">
        <v>0</v>
      </c>
      <c r="GS578" t="s">
        <v>0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1</v>
      </c>
    </row>
    <row r="579" spans="1:207">
      <c r="A579" t="s">
        <v>180</v>
      </c>
      <c r="B579" t="s">
        <v>2</v>
      </c>
      <c r="C579" t="str">
        <f>"286201"</f>
        <v>286201</v>
      </c>
      <c r="D579" t="s">
        <v>179</v>
      </c>
      <c r="E579">
        <v>6</v>
      </c>
      <c r="F579">
        <v>810</v>
      </c>
      <c r="G579">
        <v>600</v>
      </c>
      <c r="H579">
        <v>140</v>
      </c>
      <c r="I579">
        <v>460</v>
      </c>
      <c r="J579">
        <v>1</v>
      </c>
      <c r="K579">
        <v>51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460</v>
      </c>
      <c r="T579">
        <v>0</v>
      </c>
      <c r="U579">
        <v>0</v>
      </c>
      <c r="V579">
        <v>460</v>
      </c>
      <c r="W579">
        <v>11</v>
      </c>
      <c r="X579">
        <v>10</v>
      </c>
      <c r="Y579">
        <v>1</v>
      </c>
      <c r="Z579">
        <v>0</v>
      </c>
      <c r="AA579">
        <v>449</v>
      </c>
      <c r="AB579">
        <v>154</v>
      </c>
      <c r="AC579">
        <v>57</v>
      </c>
      <c r="AD579">
        <v>18</v>
      </c>
      <c r="AE579">
        <v>9</v>
      </c>
      <c r="AF579">
        <v>3</v>
      </c>
      <c r="AG579">
        <v>0</v>
      </c>
      <c r="AH579">
        <v>6</v>
      </c>
      <c r="AI579">
        <v>2</v>
      </c>
      <c r="AJ579">
        <v>9</v>
      </c>
      <c r="AK579">
        <v>0</v>
      </c>
      <c r="AL579">
        <v>2</v>
      </c>
      <c r="AM579">
        <v>1</v>
      </c>
      <c r="AN579">
        <v>0</v>
      </c>
      <c r="AO579">
        <v>1</v>
      </c>
      <c r="AP579">
        <v>1</v>
      </c>
      <c r="AQ579">
        <v>3</v>
      </c>
      <c r="AR579">
        <v>2</v>
      </c>
      <c r="AS579">
        <v>0</v>
      </c>
      <c r="AT579">
        <v>6</v>
      </c>
      <c r="AU579">
        <v>27</v>
      </c>
      <c r="AV579">
        <v>7</v>
      </c>
      <c r="AW579">
        <v>154</v>
      </c>
      <c r="AX579">
        <v>121</v>
      </c>
      <c r="AY579">
        <v>55</v>
      </c>
      <c r="AZ579">
        <v>11</v>
      </c>
      <c r="BA579">
        <v>31</v>
      </c>
      <c r="BB579">
        <v>14</v>
      </c>
      <c r="BC579">
        <v>3</v>
      </c>
      <c r="BD579">
        <v>0</v>
      </c>
      <c r="BE579">
        <v>2</v>
      </c>
      <c r="BF579">
        <v>0</v>
      </c>
      <c r="BG579">
        <v>0</v>
      </c>
      <c r="BH579">
        <v>2</v>
      </c>
      <c r="BI579">
        <v>0</v>
      </c>
      <c r="BJ579">
        <v>1</v>
      </c>
      <c r="BK579">
        <v>0</v>
      </c>
      <c r="BL579">
        <v>0</v>
      </c>
      <c r="BM579">
        <v>1</v>
      </c>
      <c r="BN579">
        <v>0</v>
      </c>
      <c r="BO579">
        <v>0</v>
      </c>
      <c r="BP579">
        <v>0</v>
      </c>
      <c r="BQ579">
        <v>1</v>
      </c>
      <c r="BR579">
        <v>0</v>
      </c>
      <c r="BS579">
        <v>121</v>
      </c>
      <c r="BT579">
        <v>19</v>
      </c>
      <c r="BU579">
        <v>12</v>
      </c>
      <c r="BV579">
        <v>2</v>
      </c>
      <c r="BW579">
        <v>2</v>
      </c>
      <c r="BX579">
        <v>1</v>
      </c>
      <c r="BY579">
        <v>0</v>
      </c>
      <c r="BZ579">
        <v>0</v>
      </c>
      <c r="CA579">
        <v>1</v>
      </c>
      <c r="CB579">
        <v>0</v>
      </c>
      <c r="CC579">
        <v>0</v>
      </c>
      <c r="CD579">
        <v>1</v>
      </c>
      <c r="CE579">
        <v>19</v>
      </c>
      <c r="CF579">
        <v>32</v>
      </c>
      <c r="CG579">
        <v>14</v>
      </c>
      <c r="CH579">
        <v>1</v>
      </c>
      <c r="CI579">
        <v>1</v>
      </c>
      <c r="CJ579">
        <v>2</v>
      </c>
      <c r="CK579">
        <v>0</v>
      </c>
      <c r="CL579">
        <v>1</v>
      </c>
      <c r="CM579">
        <v>0</v>
      </c>
      <c r="CN579">
        <v>2</v>
      </c>
      <c r="CO579">
        <v>0</v>
      </c>
      <c r="CP579">
        <v>4</v>
      </c>
      <c r="CQ579">
        <v>0</v>
      </c>
      <c r="CR579">
        <v>0</v>
      </c>
      <c r="CS579">
        <v>0</v>
      </c>
      <c r="CT579">
        <v>5</v>
      </c>
      <c r="CU579">
        <v>0</v>
      </c>
      <c r="CV579">
        <v>1</v>
      </c>
      <c r="CW579">
        <v>0</v>
      </c>
      <c r="CX579">
        <v>0</v>
      </c>
      <c r="CY579">
        <v>1</v>
      </c>
      <c r="CZ579">
        <v>0</v>
      </c>
      <c r="DA579">
        <v>32</v>
      </c>
      <c r="DB579">
        <v>15</v>
      </c>
      <c r="DC579">
        <v>6</v>
      </c>
      <c r="DD579">
        <v>1</v>
      </c>
      <c r="DE579">
        <v>0</v>
      </c>
      <c r="DF579">
        <v>3</v>
      </c>
      <c r="DG579">
        <v>0</v>
      </c>
      <c r="DH579">
        <v>1</v>
      </c>
      <c r="DI579">
        <v>0</v>
      </c>
      <c r="DJ579">
        <v>1</v>
      </c>
      <c r="DK579">
        <v>0</v>
      </c>
      <c r="DL579">
        <v>1</v>
      </c>
      <c r="DM579">
        <v>0</v>
      </c>
      <c r="DN579">
        <v>0</v>
      </c>
      <c r="DO579">
        <v>0</v>
      </c>
      <c r="DP579">
        <v>1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1</v>
      </c>
      <c r="DW579">
        <v>15</v>
      </c>
      <c r="DX579">
        <v>37</v>
      </c>
      <c r="DY579">
        <v>29</v>
      </c>
      <c r="DZ579">
        <v>1</v>
      </c>
      <c r="EA579">
        <v>0</v>
      </c>
      <c r="EB579">
        <v>1</v>
      </c>
      <c r="EC579">
        <v>0</v>
      </c>
      <c r="ED579">
        <v>0</v>
      </c>
      <c r="EE579">
        <v>1</v>
      </c>
      <c r="EF579">
        <v>1</v>
      </c>
      <c r="EG579">
        <v>1</v>
      </c>
      <c r="EH579">
        <v>0</v>
      </c>
      <c r="EI579">
        <v>0</v>
      </c>
      <c r="EJ579">
        <v>0</v>
      </c>
      <c r="EK579">
        <v>0</v>
      </c>
      <c r="EL579">
        <v>1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2</v>
      </c>
      <c r="ES579">
        <v>37</v>
      </c>
      <c r="ET579">
        <v>31</v>
      </c>
      <c r="EU579">
        <v>9</v>
      </c>
      <c r="EV579">
        <v>1</v>
      </c>
      <c r="EW579">
        <v>4</v>
      </c>
      <c r="EX579">
        <v>1</v>
      </c>
      <c r="EY579">
        <v>1</v>
      </c>
      <c r="EZ579">
        <v>5</v>
      </c>
      <c r="FA579">
        <v>1</v>
      </c>
      <c r="FB579">
        <v>0</v>
      </c>
      <c r="FC579">
        <v>1</v>
      </c>
      <c r="FD579">
        <v>5</v>
      </c>
      <c r="FE579">
        <v>2</v>
      </c>
      <c r="FF579">
        <v>0</v>
      </c>
      <c r="FG579">
        <v>0</v>
      </c>
      <c r="FH579">
        <v>1</v>
      </c>
      <c r="FI579">
        <v>0</v>
      </c>
      <c r="FJ579">
        <v>0</v>
      </c>
      <c r="FK579">
        <v>31</v>
      </c>
      <c r="FL579">
        <v>37</v>
      </c>
      <c r="FM579">
        <v>23</v>
      </c>
      <c r="FN579">
        <v>2</v>
      </c>
      <c r="FO579">
        <v>0</v>
      </c>
      <c r="FP579">
        <v>2</v>
      </c>
      <c r="FQ579">
        <v>0</v>
      </c>
      <c r="FR579">
        <v>2</v>
      </c>
      <c r="FS579">
        <v>5</v>
      </c>
      <c r="FT579">
        <v>0</v>
      </c>
      <c r="FU579">
        <v>0</v>
      </c>
      <c r="FV579">
        <v>0</v>
      </c>
      <c r="FW579">
        <v>1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1</v>
      </c>
      <c r="GD579">
        <v>0</v>
      </c>
      <c r="GE579">
        <v>0</v>
      </c>
      <c r="GF579">
        <v>1</v>
      </c>
      <c r="GG579">
        <v>37</v>
      </c>
      <c r="GH579">
        <v>3</v>
      </c>
      <c r="GI579">
        <v>0</v>
      </c>
      <c r="GJ579">
        <v>1</v>
      </c>
      <c r="GK579">
        <v>0</v>
      </c>
      <c r="GL579">
        <v>0</v>
      </c>
      <c r="GM579">
        <v>0</v>
      </c>
      <c r="GN579">
        <v>0</v>
      </c>
      <c r="GO579">
        <v>1</v>
      </c>
      <c r="GP579" t="s">
        <v>0</v>
      </c>
      <c r="GQ579">
        <v>1</v>
      </c>
      <c r="GR579">
        <v>0</v>
      </c>
      <c r="GS579" t="s">
        <v>0</v>
      </c>
      <c r="GT579">
        <v>0</v>
      </c>
      <c r="GU579">
        <v>0</v>
      </c>
      <c r="GV579">
        <v>0</v>
      </c>
      <c r="GW579">
        <v>0</v>
      </c>
      <c r="GX579">
        <v>0</v>
      </c>
      <c r="GY579">
        <v>3</v>
      </c>
    </row>
    <row r="580" spans="1:207">
      <c r="A580" t="s">
        <v>178</v>
      </c>
      <c r="B580" t="s">
        <v>2</v>
      </c>
      <c r="C580" t="str">
        <f>"286201"</f>
        <v>286201</v>
      </c>
      <c r="D580" t="s">
        <v>177</v>
      </c>
      <c r="E580">
        <v>7</v>
      </c>
      <c r="F580">
        <v>1609</v>
      </c>
      <c r="G580">
        <v>1220</v>
      </c>
      <c r="H580">
        <v>498</v>
      </c>
      <c r="I580">
        <v>722</v>
      </c>
      <c r="J580">
        <v>2</v>
      </c>
      <c r="K580">
        <v>10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722</v>
      </c>
      <c r="T580">
        <v>0</v>
      </c>
      <c r="U580">
        <v>0</v>
      </c>
      <c r="V580">
        <v>722</v>
      </c>
      <c r="W580">
        <v>8</v>
      </c>
      <c r="X580">
        <v>5</v>
      </c>
      <c r="Y580">
        <v>3</v>
      </c>
      <c r="Z580">
        <v>0</v>
      </c>
      <c r="AA580">
        <v>714</v>
      </c>
      <c r="AB580">
        <v>194</v>
      </c>
      <c r="AC580">
        <v>89</v>
      </c>
      <c r="AD580">
        <v>22</v>
      </c>
      <c r="AE580">
        <v>3</v>
      </c>
      <c r="AF580">
        <v>1</v>
      </c>
      <c r="AG580">
        <v>3</v>
      </c>
      <c r="AH580">
        <v>6</v>
      </c>
      <c r="AI580">
        <v>5</v>
      </c>
      <c r="AJ580">
        <v>7</v>
      </c>
      <c r="AK580">
        <v>0</v>
      </c>
      <c r="AL580">
        <v>3</v>
      </c>
      <c r="AM580">
        <v>1</v>
      </c>
      <c r="AN580">
        <v>0</v>
      </c>
      <c r="AO580">
        <v>0</v>
      </c>
      <c r="AP580">
        <v>0</v>
      </c>
      <c r="AQ580">
        <v>9</v>
      </c>
      <c r="AR580">
        <v>1</v>
      </c>
      <c r="AS580">
        <v>3</v>
      </c>
      <c r="AT580">
        <v>7</v>
      </c>
      <c r="AU580">
        <v>17</v>
      </c>
      <c r="AV580">
        <v>17</v>
      </c>
      <c r="AW580">
        <v>194</v>
      </c>
      <c r="AX580">
        <v>258</v>
      </c>
      <c r="AY580">
        <v>96</v>
      </c>
      <c r="AZ580">
        <v>32</v>
      </c>
      <c r="BA580">
        <v>65</v>
      </c>
      <c r="BB580">
        <v>38</v>
      </c>
      <c r="BC580">
        <v>3</v>
      </c>
      <c r="BD580">
        <v>0</v>
      </c>
      <c r="BE580">
        <v>5</v>
      </c>
      <c r="BF580">
        <v>0</v>
      </c>
      <c r="BG580">
        <v>0</v>
      </c>
      <c r="BH580">
        <v>1</v>
      </c>
      <c r="BI580">
        <v>1</v>
      </c>
      <c r="BJ580">
        <v>4</v>
      </c>
      <c r="BK580">
        <v>0</v>
      </c>
      <c r="BL580">
        <v>6</v>
      </c>
      <c r="BM580">
        <v>0</v>
      </c>
      <c r="BN580">
        <v>0</v>
      </c>
      <c r="BO580">
        <v>0</v>
      </c>
      <c r="BP580">
        <v>2</v>
      </c>
      <c r="BQ580">
        <v>0</v>
      </c>
      <c r="BR580">
        <v>5</v>
      </c>
      <c r="BS580">
        <v>258</v>
      </c>
      <c r="BT580">
        <v>27</v>
      </c>
      <c r="BU580">
        <v>14</v>
      </c>
      <c r="BV580">
        <v>5</v>
      </c>
      <c r="BW580">
        <v>0</v>
      </c>
      <c r="BX580">
        <v>2</v>
      </c>
      <c r="BY580">
        <v>3</v>
      </c>
      <c r="BZ580">
        <v>1</v>
      </c>
      <c r="CA580">
        <v>0</v>
      </c>
      <c r="CB580">
        <v>1</v>
      </c>
      <c r="CC580">
        <v>0</v>
      </c>
      <c r="CD580">
        <v>1</v>
      </c>
      <c r="CE580">
        <v>27</v>
      </c>
      <c r="CF580">
        <v>39</v>
      </c>
      <c r="CG580">
        <v>15</v>
      </c>
      <c r="CH580">
        <v>2</v>
      </c>
      <c r="CI580">
        <v>1</v>
      </c>
      <c r="CJ580">
        <v>1</v>
      </c>
      <c r="CK580">
        <v>8</v>
      </c>
      <c r="CL580">
        <v>2</v>
      </c>
      <c r="CM580">
        <v>0</v>
      </c>
      <c r="CN580">
        <v>1</v>
      </c>
      <c r="CO580">
        <v>2</v>
      </c>
      <c r="CP580">
        <v>2</v>
      </c>
      <c r="CQ580">
        <v>1</v>
      </c>
      <c r="CR580">
        <v>0</v>
      </c>
      <c r="CS580">
        <v>0</v>
      </c>
      <c r="CT580">
        <v>2</v>
      </c>
      <c r="CU580">
        <v>0</v>
      </c>
      <c r="CV580">
        <v>1</v>
      </c>
      <c r="CW580">
        <v>0</v>
      </c>
      <c r="CX580">
        <v>0</v>
      </c>
      <c r="CY580">
        <v>0</v>
      </c>
      <c r="CZ580">
        <v>1</v>
      </c>
      <c r="DA580">
        <v>39</v>
      </c>
      <c r="DB580">
        <v>24</v>
      </c>
      <c r="DC580">
        <v>9</v>
      </c>
      <c r="DD580">
        <v>4</v>
      </c>
      <c r="DE580">
        <v>0</v>
      </c>
      <c r="DF580">
        <v>2</v>
      </c>
      <c r="DG580">
        <v>3</v>
      </c>
      <c r="DH580">
        <v>0</v>
      </c>
      <c r="DI580">
        <v>1</v>
      </c>
      <c r="DJ580">
        <v>0</v>
      </c>
      <c r="DK580">
        <v>0</v>
      </c>
      <c r="DL580">
        <v>4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1</v>
      </c>
      <c r="DT580">
        <v>0</v>
      </c>
      <c r="DU580">
        <v>0</v>
      </c>
      <c r="DV580">
        <v>0</v>
      </c>
      <c r="DW580">
        <v>24</v>
      </c>
      <c r="DX580">
        <v>51</v>
      </c>
      <c r="DY580">
        <v>32</v>
      </c>
      <c r="DZ580">
        <v>0</v>
      </c>
      <c r="EA580">
        <v>2</v>
      </c>
      <c r="EB580">
        <v>1</v>
      </c>
      <c r="EC580">
        <v>0</v>
      </c>
      <c r="ED580">
        <v>3</v>
      </c>
      <c r="EE580">
        <v>1</v>
      </c>
      <c r="EF580">
        <v>5</v>
      </c>
      <c r="EG580">
        <v>1</v>
      </c>
      <c r="EH580">
        <v>0</v>
      </c>
      <c r="EI580">
        <v>0</v>
      </c>
      <c r="EJ580">
        <v>2</v>
      </c>
      <c r="EK580">
        <v>0</v>
      </c>
      <c r="EL580">
        <v>1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3</v>
      </c>
      <c r="ES580">
        <v>51</v>
      </c>
      <c r="ET580">
        <v>52</v>
      </c>
      <c r="EU580">
        <v>14</v>
      </c>
      <c r="EV580">
        <v>1</v>
      </c>
      <c r="EW580">
        <v>12</v>
      </c>
      <c r="EX580">
        <v>4</v>
      </c>
      <c r="EY580">
        <v>2</v>
      </c>
      <c r="EZ580">
        <v>1</v>
      </c>
      <c r="FA580">
        <v>2</v>
      </c>
      <c r="FB580">
        <v>0</v>
      </c>
      <c r="FC580">
        <v>3</v>
      </c>
      <c r="FD580">
        <v>9</v>
      </c>
      <c r="FE580">
        <v>2</v>
      </c>
      <c r="FF580">
        <v>0</v>
      </c>
      <c r="FG580">
        <v>0</v>
      </c>
      <c r="FH580">
        <v>1</v>
      </c>
      <c r="FI580">
        <v>0</v>
      </c>
      <c r="FJ580">
        <v>1</v>
      </c>
      <c r="FK580">
        <v>52</v>
      </c>
      <c r="FL580">
        <v>64</v>
      </c>
      <c r="FM580">
        <v>30</v>
      </c>
      <c r="FN580">
        <v>12</v>
      </c>
      <c r="FO580">
        <v>0</v>
      </c>
      <c r="FP580">
        <v>1</v>
      </c>
      <c r="FQ580">
        <v>1</v>
      </c>
      <c r="FR580">
        <v>6</v>
      </c>
      <c r="FS580">
        <v>4</v>
      </c>
      <c r="FT580">
        <v>1</v>
      </c>
      <c r="FU580">
        <v>0</v>
      </c>
      <c r="FV580">
        <v>0</v>
      </c>
      <c r="FW580">
        <v>0</v>
      </c>
      <c r="FX580">
        <v>1</v>
      </c>
      <c r="FY580">
        <v>1</v>
      </c>
      <c r="FZ580">
        <v>0</v>
      </c>
      <c r="GA580">
        <v>3</v>
      </c>
      <c r="GB580">
        <v>0</v>
      </c>
      <c r="GC580">
        <v>2</v>
      </c>
      <c r="GD580">
        <v>1</v>
      </c>
      <c r="GE580">
        <v>1</v>
      </c>
      <c r="GF580">
        <v>0</v>
      </c>
      <c r="GG580">
        <v>64</v>
      </c>
      <c r="GH580">
        <v>5</v>
      </c>
      <c r="GI580">
        <v>0</v>
      </c>
      <c r="GJ580">
        <v>3</v>
      </c>
      <c r="GK580">
        <v>0</v>
      </c>
      <c r="GL580">
        <v>0</v>
      </c>
      <c r="GM580">
        <v>0</v>
      </c>
      <c r="GN580">
        <v>0</v>
      </c>
      <c r="GO580">
        <v>1</v>
      </c>
      <c r="GP580" t="s">
        <v>0</v>
      </c>
      <c r="GQ580">
        <v>0</v>
      </c>
      <c r="GR580">
        <v>0</v>
      </c>
      <c r="GS580" t="s">
        <v>0</v>
      </c>
      <c r="GT580">
        <v>0</v>
      </c>
      <c r="GU580">
        <v>1</v>
      </c>
      <c r="GV580">
        <v>0</v>
      </c>
      <c r="GW580">
        <v>0</v>
      </c>
      <c r="GX580">
        <v>0</v>
      </c>
      <c r="GY580">
        <v>5</v>
      </c>
    </row>
    <row r="581" spans="1:207">
      <c r="A581" t="s">
        <v>176</v>
      </c>
      <c r="B581" t="s">
        <v>2</v>
      </c>
      <c r="C581" t="str">
        <f>"286201"</f>
        <v>286201</v>
      </c>
      <c r="D581" t="s">
        <v>175</v>
      </c>
      <c r="E581">
        <v>8</v>
      </c>
      <c r="F581">
        <v>824</v>
      </c>
      <c r="G581">
        <v>600</v>
      </c>
      <c r="H581">
        <v>109</v>
      </c>
      <c r="I581">
        <v>491</v>
      </c>
      <c r="J581">
        <v>0</v>
      </c>
      <c r="K581">
        <v>11</v>
      </c>
      <c r="L581">
        <v>2</v>
      </c>
      <c r="M581">
        <v>2</v>
      </c>
      <c r="N581">
        <v>0</v>
      </c>
      <c r="O581">
        <v>0</v>
      </c>
      <c r="P581">
        <v>0</v>
      </c>
      <c r="Q581">
        <v>0</v>
      </c>
      <c r="R581">
        <v>2</v>
      </c>
      <c r="S581">
        <v>493</v>
      </c>
      <c r="T581">
        <v>2</v>
      </c>
      <c r="U581">
        <v>0</v>
      </c>
      <c r="V581">
        <v>493</v>
      </c>
      <c r="W581">
        <v>10</v>
      </c>
      <c r="X581">
        <v>6</v>
      </c>
      <c r="Y581">
        <v>4</v>
      </c>
      <c r="Z581">
        <v>0</v>
      </c>
      <c r="AA581">
        <v>483</v>
      </c>
      <c r="AB581">
        <v>155</v>
      </c>
      <c r="AC581">
        <v>68</v>
      </c>
      <c r="AD581">
        <v>17</v>
      </c>
      <c r="AE581">
        <v>4</v>
      </c>
      <c r="AF581">
        <v>2</v>
      </c>
      <c r="AG581">
        <v>1</v>
      </c>
      <c r="AH581">
        <v>3</v>
      </c>
      <c r="AI581">
        <v>2</v>
      </c>
      <c r="AJ581">
        <v>2</v>
      </c>
      <c r="AK581">
        <v>0</v>
      </c>
      <c r="AL581">
        <v>6</v>
      </c>
      <c r="AM581">
        <v>0</v>
      </c>
      <c r="AN581">
        <v>1</v>
      </c>
      <c r="AO581">
        <v>2</v>
      </c>
      <c r="AP581">
        <v>1</v>
      </c>
      <c r="AQ581">
        <v>10</v>
      </c>
      <c r="AR581">
        <v>3</v>
      </c>
      <c r="AS581">
        <v>1</v>
      </c>
      <c r="AT581">
        <v>11</v>
      </c>
      <c r="AU581">
        <v>8</v>
      </c>
      <c r="AV581">
        <v>13</v>
      </c>
      <c r="AW581">
        <v>155</v>
      </c>
      <c r="AX581">
        <v>139</v>
      </c>
      <c r="AY581">
        <v>49</v>
      </c>
      <c r="AZ581">
        <v>13</v>
      </c>
      <c r="BA581">
        <v>40</v>
      </c>
      <c r="BB581">
        <v>22</v>
      </c>
      <c r="BC581">
        <v>6</v>
      </c>
      <c r="BD581">
        <v>0</v>
      </c>
      <c r="BE581">
        <v>0</v>
      </c>
      <c r="BF581">
        <v>0</v>
      </c>
      <c r="BG581">
        <v>1</v>
      </c>
      <c r="BH581">
        <v>0</v>
      </c>
      <c r="BI581">
        <v>1</v>
      </c>
      <c r="BJ581">
        <v>3</v>
      </c>
      <c r="BK581">
        <v>0</v>
      </c>
      <c r="BL581">
        <v>1</v>
      </c>
      <c r="BM581">
        <v>3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139</v>
      </c>
      <c r="BT581">
        <v>14</v>
      </c>
      <c r="BU581">
        <v>5</v>
      </c>
      <c r="BV581">
        <v>0</v>
      </c>
      <c r="BW581">
        <v>2</v>
      </c>
      <c r="BX581">
        <v>2</v>
      </c>
      <c r="BY581">
        <v>0</v>
      </c>
      <c r="BZ581">
        <v>0</v>
      </c>
      <c r="CA581">
        <v>1</v>
      </c>
      <c r="CB581">
        <v>1</v>
      </c>
      <c r="CC581">
        <v>0</v>
      </c>
      <c r="CD581">
        <v>3</v>
      </c>
      <c r="CE581">
        <v>14</v>
      </c>
      <c r="CF581">
        <v>34</v>
      </c>
      <c r="CG581">
        <v>23</v>
      </c>
      <c r="CH581">
        <v>0</v>
      </c>
      <c r="CI581">
        <v>1</v>
      </c>
      <c r="CJ581">
        <v>0</v>
      </c>
      <c r="CK581">
        <v>2</v>
      </c>
      <c r="CL581">
        <v>1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2</v>
      </c>
      <c r="CS581">
        <v>1</v>
      </c>
      <c r="CT581">
        <v>3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1</v>
      </c>
      <c r="DA581">
        <v>34</v>
      </c>
      <c r="DB581">
        <v>19</v>
      </c>
      <c r="DC581">
        <v>13</v>
      </c>
      <c r="DD581">
        <v>2</v>
      </c>
      <c r="DE581">
        <v>0</v>
      </c>
      <c r="DF581">
        <v>1</v>
      </c>
      <c r="DG581">
        <v>1</v>
      </c>
      <c r="DH581">
        <v>0</v>
      </c>
      <c r="DI581">
        <v>1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1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19</v>
      </c>
      <c r="DX581">
        <v>51</v>
      </c>
      <c r="DY581">
        <v>33</v>
      </c>
      <c r="DZ581">
        <v>2</v>
      </c>
      <c r="EA581">
        <v>1</v>
      </c>
      <c r="EB581">
        <v>0</v>
      </c>
      <c r="EC581">
        <v>1</v>
      </c>
      <c r="ED581">
        <v>0</v>
      </c>
      <c r="EE581">
        <v>1</v>
      </c>
      <c r="EF581">
        <v>5</v>
      </c>
      <c r="EG581">
        <v>1</v>
      </c>
      <c r="EH581">
        <v>1</v>
      </c>
      <c r="EI581">
        <v>0</v>
      </c>
      <c r="EJ581">
        <v>1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5</v>
      </c>
      <c r="ES581">
        <v>51</v>
      </c>
      <c r="ET581">
        <v>33</v>
      </c>
      <c r="EU581">
        <v>9</v>
      </c>
      <c r="EV581">
        <v>3</v>
      </c>
      <c r="EW581">
        <v>5</v>
      </c>
      <c r="EX581">
        <v>2</v>
      </c>
      <c r="EY581">
        <v>2</v>
      </c>
      <c r="EZ581">
        <v>1</v>
      </c>
      <c r="FA581">
        <v>2</v>
      </c>
      <c r="FB581">
        <v>0</v>
      </c>
      <c r="FC581">
        <v>3</v>
      </c>
      <c r="FD581">
        <v>3</v>
      </c>
      <c r="FE581">
        <v>0</v>
      </c>
      <c r="FF581">
        <v>0</v>
      </c>
      <c r="FG581">
        <v>0</v>
      </c>
      <c r="FH581">
        <v>3</v>
      </c>
      <c r="FI581">
        <v>0</v>
      </c>
      <c r="FJ581">
        <v>0</v>
      </c>
      <c r="FK581">
        <v>33</v>
      </c>
      <c r="FL581">
        <v>34</v>
      </c>
      <c r="FM581">
        <v>19</v>
      </c>
      <c r="FN581">
        <v>4</v>
      </c>
      <c r="FO581">
        <v>1</v>
      </c>
      <c r="FP581">
        <v>0</v>
      </c>
      <c r="FQ581">
        <v>1</v>
      </c>
      <c r="FR581">
        <v>2</v>
      </c>
      <c r="FS581">
        <v>0</v>
      </c>
      <c r="FT581">
        <v>1</v>
      </c>
      <c r="FU581">
        <v>1</v>
      </c>
      <c r="FV581">
        <v>0</v>
      </c>
      <c r="FW581">
        <v>1</v>
      </c>
      <c r="FX581">
        <v>0</v>
      </c>
      <c r="FY581">
        <v>0</v>
      </c>
      <c r="FZ581">
        <v>2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2</v>
      </c>
      <c r="GG581">
        <v>34</v>
      </c>
      <c r="GH581">
        <v>4</v>
      </c>
      <c r="GI581">
        <v>2</v>
      </c>
      <c r="GJ581">
        <v>2</v>
      </c>
      <c r="GK581">
        <v>0</v>
      </c>
      <c r="GL581">
        <v>0</v>
      </c>
      <c r="GM581">
        <v>0</v>
      </c>
      <c r="GN581">
        <v>0</v>
      </c>
      <c r="GO581">
        <v>0</v>
      </c>
      <c r="GP581" t="s">
        <v>0</v>
      </c>
      <c r="GQ581">
        <v>0</v>
      </c>
      <c r="GR581">
        <v>0</v>
      </c>
      <c r="GS581" t="s">
        <v>0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4</v>
      </c>
    </row>
    <row r="582" spans="1:207">
      <c r="A582" t="s">
        <v>174</v>
      </c>
      <c r="B582" t="s">
        <v>2</v>
      </c>
      <c r="C582" t="str">
        <f>"286201"</f>
        <v>286201</v>
      </c>
      <c r="D582" t="s">
        <v>172</v>
      </c>
      <c r="E582">
        <v>9</v>
      </c>
      <c r="F582">
        <v>1525</v>
      </c>
      <c r="G582">
        <v>1140</v>
      </c>
      <c r="H582">
        <v>213</v>
      </c>
      <c r="I582">
        <v>927</v>
      </c>
      <c r="J582">
        <v>1</v>
      </c>
      <c r="K582">
        <v>20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927</v>
      </c>
      <c r="T582">
        <v>0</v>
      </c>
      <c r="U582">
        <v>0</v>
      </c>
      <c r="V582">
        <v>927</v>
      </c>
      <c r="W582">
        <v>18</v>
      </c>
      <c r="X582">
        <v>11</v>
      </c>
      <c r="Y582">
        <v>6</v>
      </c>
      <c r="Z582">
        <v>0</v>
      </c>
      <c r="AA582">
        <v>909</v>
      </c>
      <c r="AB582">
        <v>266</v>
      </c>
      <c r="AC582">
        <v>110</v>
      </c>
      <c r="AD582">
        <v>36</v>
      </c>
      <c r="AE582">
        <v>5</v>
      </c>
      <c r="AF582">
        <v>3</v>
      </c>
      <c r="AG582">
        <v>2</v>
      </c>
      <c r="AH582">
        <v>5</v>
      </c>
      <c r="AI582">
        <v>1</v>
      </c>
      <c r="AJ582">
        <v>2</v>
      </c>
      <c r="AK582">
        <v>0</v>
      </c>
      <c r="AL582">
        <v>0</v>
      </c>
      <c r="AM582">
        <v>2</v>
      </c>
      <c r="AN582">
        <v>2</v>
      </c>
      <c r="AO582">
        <v>1</v>
      </c>
      <c r="AP582">
        <v>1</v>
      </c>
      <c r="AQ582">
        <v>12</v>
      </c>
      <c r="AR582">
        <v>2</v>
      </c>
      <c r="AS582">
        <v>1</v>
      </c>
      <c r="AT582">
        <v>14</v>
      </c>
      <c r="AU582">
        <v>31</v>
      </c>
      <c r="AV582">
        <v>36</v>
      </c>
      <c r="AW582">
        <v>266</v>
      </c>
      <c r="AX582">
        <v>267</v>
      </c>
      <c r="AY582">
        <v>83</v>
      </c>
      <c r="AZ582">
        <v>49</v>
      </c>
      <c r="BA582">
        <v>92</v>
      </c>
      <c r="BB582">
        <v>21</v>
      </c>
      <c r="BC582">
        <v>4</v>
      </c>
      <c r="BD582">
        <v>2</v>
      </c>
      <c r="BE582">
        <v>0</v>
      </c>
      <c r="BF582">
        <v>1</v>
      </c>
      <c r="BG582">
        <v>0</v>
      </c>
      <c r="BH582">
        <v>3</v>
      </c>
      <c r="BI582">
        <v>0</v>
      </c>
      <c r="BJ582">
        <v>2</v>
      </c>
      <c r="BK582">
        <v>0</v>
      </c>
      <c r="BL582">
        <v>5</v>
      </c>
      <c r="BM582">
        <v>0</v>
      </c>
      <c r="BN582">
        <v>0</v>
      </c>
      <c r="BO582">
        <v>0</v>
      </c>
      <c r="BP582">
        <v>1</v>
      </c>
      <c r="BQ582">
        <v>1</v>
      </c>
      <c r="BR582">
        <v>3</v>
      </c>
      <c r="BS582">
        <v>267</v>
      </c>
      <c r="BT582">
        <v>47</v>
      </c>
      <c r="BU582">
        <v>20</v>
      </c>
      <c r="BV582">
        <v>6</v>
      </c>
      <c r="BW582">
        <v>2</v>
      </c>
      <c r="BX582">
        <v>5</v>
      </c>
      <c r="BY582">
        <v>4</v>
      </c>
      <c r="BZ582">
        <v>2</v>
      </c>
      <c r="CA582">
        <v>4</v>
      </c>
      <c r="CB582">
        <v>2</v>
      </c>
      <c r="CC582">
        <v>0</v>
      </c>
      <c r="CD582">
        <v>2</v>
      </c>
      <c r="CE582">
        <v>47</v>
      </c>
      <c r="CF582">
        <v>59</v>
      </c>
      <c r="CG582">
        <v>40</v>
      </c>
      <c r="CH582">
        <v>2</v>
      </c>
      <c r="CI582">
        <v>2</v>
      </c>
      <c r="CJ582">
        <v>0</v>
      </c>
      <c r="CK582">
        <v>6</v>
      </c>
      <c r="CL582">
        <v>0</v>
      </c>
      <c r="CM582">
        <v>0</v>
      </c>
      <c r="CN582">
        <v>2</v>
      </c>
      <c r="CO582">
        <v>0</v>
      </c>
      <c r="CP582">
        <v>1</v>
      </c>
      <c r="CQ582">
        <v>0</v>
      </c>
      <c r="CR582">
        <v>0</v>
      </c>
      <c r="CS582">
        <v>0</v>
      </c>
      <c r="CT582">
        <v>3</v>
      </c>
      <c r="CU582">
        <v>1</v>
      </c>
      <c r="CV582">
        <v>2</v>
      </c>
      <c r="CW582">
        <v>0</v>
      </c>
      <c r="CX582">
        <v>0</v>
      </c>
      <c r="CY582">
        <v>0</v>
      </c>
      <c r="CZ582">
        <v>0</v>
      </c>
      <c r="DA582">
        <v>59</v>
      </c>
      <c r="DB582">
        <v>43</v>
      </c>
      <c r="DC582">
        <v>20</v>
      </c>
      <c r="DD582">
        <v>6</v>
      </c>
      <c r="DE582">
        <v>1</v>
      </c>
      <c r="DF582">
        <v>5</v>
      </c>
      <c r="DG582">
        <v>1</v>
      </c>
      <c r="DH582">
        <v>2</v>
      </c>
      <c r="DI582">
        <v>3</v>
      </c>
      <c r="DJ582">
        <v>2</v>
      </c>
      <c r="DK582">
        <v>0</v>
      </c>
      <c r="DL582">
        <v>1</v>
      </c>
      <c r="DM582">
        <v>1</v>
      </c>
      <c r="DN582">
        <v>0</v>
      </c>
      <c r="DO582">
        <v>1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43</v>
      </c>
      <c r="DX582">
        <v>84</v>
      </c>
      <c r="DY582">
        <v>58</v>
      </c>
      <c r="DZ582">
        <v>3</v>
      </c>
      <c r="EA582">
        <v>3</v>
      </c>
      <c r="EB582">
        <v>0</v>
      </c>
      <c r="EC582">
        <v>0</v>
      </c>
      <c r="ED582">
        <v>2</v>
      </c>
      <c r="EE582">
        <v>2</v>
      </c>
      <c r="EF582">
        <v>2</v>
      </c>
      <c r="EG582">
        <v>0</v>
      </c>
      <c r="EH582">
        <v>7</v>
      </c>
      <c r="EI582">
        <v>1</v>
      </c>
      <c r="EJ582">
        <v>0</v>
      </c>
      <c r="EK582">
        <v>0</v>
      </c>
      <c r="EL582">
        <v>0</v>
      </c>
      <c r="EM582">
        <v>0</v>
      </c>
      <c r="EN582">
        <v>1</v>
      </c>
      <c r="EO582">
        <v>0</v>
      </c>
      <c r="EP582">
        <v>1</v>
      </c>
      <c r="EQ582">
        <v>0</v>
      </c>
      <c r="ER582">
        <v>4</v>
      </c>
      <c r="ES582">
        <v>84</v>
      </c>
      <c r="ET582">
        <v>81</v>
      </c>
      <c r="EU582">
        <v>29</v>
      </c>
      <c r="EV582">
        <v>4</v>
      </c>
      <c r="EW582">
        <v>10</v>
      </c>
      <c r="EX582">
        <v>2</v>
      </c>
      <c r="EY582">
        <v>6</v>
      </c>
      <c r="EZ582">
        <v>2</v>
      </c>
      <c r="FA582">
        <v>1</v>
      </c>
      <c r="FB582">
        <v>1</v>
      </c>
      <c r="FC582">
        <v>3</v>
      </c>
      <c r="FD582">
        <v>11</v>
      </c>
      <c r="FE582">
        <v>3</v>
      </c>
      <c r="FF582">
        <v>0</v>
      </c>
      <c r="FG582">
        <v>0</v>
      </c>
      <c r="FH582">
        <v>3</v>
      </c>
      <c r="FI582">
        <v>1</v>
      </c>
      <c r="FJ582">
        <v>5</v>
      </c>
      <c r="FK582">
        <v>81</v>
      </c>
      <c r="FL582">
        <v>59</v>
      </c>
      <c r="FM582">
        <v>29</v>
      </c>
      <c r="FN582">
        <v>9</v>
      </c>
      <c r="FO582">
        <v>5</v>
      </c>
      <c r="FP582">
        <v>1</v>
      </c>
      <c r="FQ582">
        <v>0</v>
      </c>
      <c r="FR582">
        <v>6</v>
      </c>
      <c r="FS582">
        <v>4</v>
      </c>
      <c r="FT582">
        <v>0</v>
      </c>
      <c r="FU582">
        <v>1</v>
      </c>
      <c r="FV582">
        <v>2</v>
      </c>
      <c r="FW582">
        <v>0</v>
      </c>
      <c r="FX582">
        <v>0</v>
      </c>
      <c r="FY582">
        <v>0</v>
      </c>
      <c r="FZ582">
        <v>1</v>
      </c>
      <c r="GA582">
        <v>1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59</v>
      </c>
      <c r="GH582">
        <v>3</v>
      </c>
      <c r="GI582">
        <v>1</v>
      </c>
      <c r="GJ582">
        <v>0</v>
      </c>
      <c r="GK582">
        <v>0</v>
      </c>
      <c r="GL582">
        <v>2</v>
      </c>
      <c r="GM582">
        <v>0</v>
      </c>
      <c r="GN582">
        <v>0</v>
      </c>
      <c r="GO582">
        <v>0</v>
      </c>
      <c r="GP582" t="s">
        <v>0</v>
      </c>
      <c r="GQ582">
        <v>0</v>
      </c>
      <c r="GR582">
        <v>0</v>
      </c>
      <c r="GS582" t="s">
        <v>0</v>
      </c>
      <c r="GT582">
        <v>0</v>
      </c>
      <c r="GU582">
        <v>0</v>
      </c>
      <c r="GV582">
        <v>0</v>
      </c>
      <c r="GW582">
        <v>0</v>
      </c>
      <c r="GX582">
        <v>0</v>
      </c>
      <c r="GY582">
        <v>3</v>
      </c>
    </row>
    <row r="583" spans="1:207">
      <c r="A583" t="s">
        <v>173</v>
      </c>
      <c r="B583" t="s">
        <v>2</v>
      </c>
      <c r="C583" t="str">
        <f>"286201"</f>
        <v>286201</v>
      </c>
      <c r="D583" t="s">
        <v>172</v>
      </c>
      <c r="E583">
        <v>10</v>
      </c>
      <c r="F583">
        <v>1395</v>
      </c>
      <c r="G583">
        <v>1040</v>
      </c>
      <c r="H583">
        <v>129</v>
      </c>
      <c r="I583">
        <v>911</v>
      </c>
      <c r="J583">
        <v>0</v>
      </c>
      <c r="K583">
        <v>14</v>
      </c>
      <c r="L583">
        <v>4</v>
      </c>
      <c r="M583">
        <v>4</v>
      </c>
      <c r="N583">
        <v>0</v>
      </c>
      <c r="O583">
        <v>0</v>
      </c>
      <c r="P583">
        <v>0</v>
      </c>
      <c r="Q583">
        <v>0</v>
      </c>
      <c r="R583">
        <v>4</v>
      </c>
      <c r="S583">
        <v>915</v>
      </c>
      <c r="T583">
        <v>4</v>
      </c>
      <c r="U583">
        <v>0</v>
      </c>
      <c r="V583">
        <v>915</v>
      </c>
      <c r="W583">
        <v>11</v>
      </c>
      <c r="X583">
        <v>7</v>
      </c>
      <c r="Y583">
        <v>4</v>
      </c>
      <c r="Z583">
        <v>0</v>
      </c>
      <c r="AA583">
        <v>904</v>
      </c>
      <c r="AB583">
        <v>253</v>
      </c>
      <c r="AC583">
        <v>103</v>
      </c>
      <c r="AD583">
        <v>35</v>
      </c>
      <c r="AE583">
        <v>10</v>
      </c>
      <c r="AF583">
        <v>5</v>
      </c>
      <c r="AG583">
        <v>1</v>
      </c>
      <c r="AH583">
        <v>15</v>
      </c>
      <c r="AI583">
        <v>1</v>
      </c>
      <c r="AJ583">
        <v>1</v>
      </c>
      <c r="AK583">
        <v>2</v>
      </c>
      <c r="AL583">
        <v>7</v>
      </c>
      <c r="AM583">
        <v>1</v>
      </c>
      <c r="AN583">
        <v>0</v>
      </c>
      <c r="AO583">
        <v>1</v>
      </c>
      <c r="AP583">
        <v>0</v>
      </c>
      <c r="AQ583">
        <v>15</v>
      </c>
      <c r="AR583">
        <v>0</v>
      </c>
      <c r="AS583">
        <v>0</v>
      </c>
      <c r="AT583">
        <v>12</v>
      </c>
      <c r="AU583">
        <v>22</v>
      </c>
      <c r="AV583">
        <v>22</v>
      </c>
      <c r="AW583">
        <v>253</v>
      </c>
      <c r="AX583">
        <v>279</v>
      </c>
      <c r="AY583">
        <v>92</v>
      </c>
      <c r="AZ583">
        <v>44</v>
      </c>
      <c r="BA583">
        <v>92</v>
      </c>
      <c r="BB583">
        <v>24</v>
      </c>
      <c r="BC583">
        <v>1</v>
      </c>
      <c r="BD583">
        <v>0</v>
      </c>
      <c r="BE583">
        <v>2</v>
      </c>
      <c r="BF583">
        <v>1</v>
      </c>
      <c r="BG583">
        <v>1</v>
      </c>
      <c r="BH583">
        <v>7</v>
      </c>
      <c r="BI583">
        <v>2</v>
      </c>
      <c r="BJ583">
        <v>2</v>
      </c>
      <c r="BK583">
        <v>2</v>
      </c>
      <c r="BL583">
        <v>3</v>
      </c>
      <c r="BM583">
        <v>0</v>
      </c>
      <c r="BN583">
        <v>0</v>
      </c>
      <c r="BO583">
        <v>0</v>
      </c>
      <c r="BP583">
        <v>0</v>
      </c>
      <c r="BQ583">
        <v>1</v>
      </c>
      <c r="BR583">
        <v>5</v>
      </c>
      <c r="BS583">
        <v>279</v>
      </c>
      <c r="BT583">
        <v>39</v>
      </c>
      <c r="BU583">
        <v>15</v>
      </c>
      <c r="BV583">
        <v>6</v>
      </c>
      <c r="BW583">
        <v>2</v>
      </c>
      <c r="BX583">
        <v>3</v>
      </c>
      <c r="BY583">
        <v>3</v>
      </c>
      <c r="BZ583">
        <v>3</v>
      </c>
      <c r="CA583">
        <v>2</v>
      </c>
      <c r="CB583">
        <v>0</v>
      </c>
      <c r="CC583">
        <v>3</v>
      </c>
      <c r="CD583">
        <v>2</v>
      </c>
      <c r="CE583">
        <v>39</v>
      </c>
      <c r="CF583">
        <v>67</v>
      </c>
      <c r="CG583">
        <v>27</v>
      </c>
      <c r="CH583">
        <v>2</v>
      </c>
      <c r="CI583">
        <v>9</v>
      </c>
      <c r="CJ583">
        <v>1</v>
      </c>
      <c r="CK583">
        <v>12</v>
      </c>
      <c r="CL583">
        <v>1</v>
      </c>
      <c r="CM583">
        <v>0</v>
      </c>
      <c r="CN583">
        <v>0</v>
      </c>
      <c r="CO583">
        <v>2</v>
      </c>
      <c r="CP583">
        <v>2</v>
      </c>
      <c r="CQ583">
        <v>0</v>
      </c>
      <c r="CR583">
        <v>2</v>
      </c>
      <c r="CS583">
        <v>0</v>
      </c>
      <c r="CT583">
        <v>5</v>
      </c>
      <c r="CU583">
        <v>0</v>
      </c>
      <c r="CV583">
        <v>1</v>
      </c>
      <c r="CW583">
        <v>0</v>
      </c>
      <c r="CX583">
        <v>2</v>
      </c>
      <c r="CY583">
        <v>0</v>
      </c>
      <c r="CZ583">
        <v>1</v>
      </c>
      <c r="DA583">
        <v>67</v>
      </c>
      <c r="DB583">
        <v>28</v>
      </c>
      <c r="DC583">
        <v>18</v>
      </c>
      <c r="DD583">
        <v>3</v>
      </c>
      <c r="DE583">
        <v>0</v>
      </c>
      <c r="DF583">
        <v>2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2</v>
      </c>
      <c r="DM583">
        <v>0</v>
      </c>
      <c r="DN583">
        <v>0</v>
      </c>
      <c r="DO583">
        <v>3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28</v>
      </c>
      <c r="DX583">
        <v>46</v>
      </c>
      <c r="DY583">
        <v>28</v>
      </c>
      <c r="DZ583">
        <v>2</v>
      </c>
      <c r="EA583">
        <v>1</v>
      </c>
      <c r="EB583">
        <v>1</v>
      </c>
      <c r="EC583">
        <v>0</v>
      </c>
      <c r="ED583">
        <v>0</v>
      </c>
      <c r="EE583">
        <v>2</v>
      </c>
      <c r="EF583">
        <v>1</v>
      </c>
      <c r="EG583">
        <v>1</v>
      </c>
      <c r="EH583">
        <v>6</v>
      </c>
      <c r="EI583">
        <v>0</v>
      </c>
      <c r="EJ583">
        <v>0</v>
      </c>
      <c r="EK583">
        <v>0</v>
      </c>
      <c r="EL583">
        <v>1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3</v>
      </c>
      <c r="ES583">
        <v>46</v>
      </c>
      <c r="ET583">
        <v>80</v>
      </c>
      <c r="EU583">
        <v>19</v>
      </c>
      <c r="EV583">
        <v>6</v>
      </c>
      <c r="EW583">
        <v>12</v>
      </c>
      <c r="EX583">
        <v>2</v>
      </c>
      <c r="EY583">
        <v>9</v>
      </c>
      <c r="EZ583">
        <v>2</v>
      </c>
      <c r="FA583">
        <v>1</v>
      </c>
      <c r="FB583">
        <v>0</v>
      </c>
      <c r="FC583">
        <v>4</v>
      </c>
      <c r="FD583">
        <v>11</v>
      </c>
      <c r="FE583">
        <v>3</v>
      </c>
      <c r="FF583">
        <v>0</v>
      </c>
      <c r="FG583">
        <v>1</v>
      </c>
      <c r="FH583">
        <v>4</v>
      </c>
      <c r="FI583">
        <v>1</v>
      </c>
      <c r="FJ583">
        <v>5</v>
      </c>
      <c r="FK583">
        <v>80</v>
      </c>
      <c r="FL583">
        <v>107</v>
      </c>
      <c r="FM583">
        <v>59</v>
      </c>
      <c r="FN583">
        <v>22</v>
      </c>
      <c r="FO583">
        <v>0</v>
      </c>
      <c r="FP583">
        <v>1</v>
      </c>
      <c r="FQ583">
        <v>1</v>
      </c>
      <c r="FR583">
        <v>4</v>
      </c>
      <c r="FS583">
        <v>11</v>
      </c>
      <c r="FT583">
        <v>1</v>
      </c>
      <c r="FU583">
        <v>0</v>
      </c>
      <c r="FV583">
        <v>1</v>
      </c>
      <c r="FW583">
        <v>2</v>
      </c>
      <c r="FX583">
        <v>1</v>
      </c>
      <c r="FY583">
        <v>0</v>
      </c>
      <c r="FZ583">
        <v>0</v>
      </c>
      <c r="GA583">
        <v>0</v>
      </c>
      <c r="GB583">
        <v>1</v>
      </c>
      <c r="GC583">
        <v>0</v>
      </c>
      <c r="GD583">
        <v>1</v>
      </c>
      <c r="GE583">
        <v>1</v>
      </c>
      <c r="GF583">
        <v>1</v>
      </c>
      <c r="GG583">
        <v>107</v>
      </c>
      <c r="GH583">
        <v>5</v>
      </c>
      <c r="GI583">
        <v>1</v>
      </c>
      <c r="GJ583">
        <v>1</v>
      </c>
      <c r="GK583">
        <v>0</v>
      </c>
      <c r="GL583">
        <v>0</v>
      </c>
      <c r="GM583">
        <v>0</v>
      </c>
      <c r="GN583">
        <v>0</v>
      </c>
      <c r="GO583">
        <v>0</v>
      </c>
      <c r="GP583" t="s">
        <v>0</v>
      </c>
      <c r="GQ583">
        <v>0</v>
      </c>
      <c r="GR583">
        <v>1</v>
      </c>
      <c r="GS583" t="s">
        <v>0</v>
      </c>
      <c r="GT583">
        <v>0</v>
      </c>
      <c r="GU583">
        <v>0</v>
      </c>
      <c r="GV583">
        <v>0</v>
      </c>
      <c r="GW583">
        <v>0</v>
      </c>
      <c r="GX583">
        <v>2</v>
      </c>
      <c r="GY583">
        <v>5</v>
      </c>
    </row>
    <row r="584" spans="1:207">
      <c r="A584" t="s">
        <v>171</v>
      </c>
      <c r="B584" t="s">
        <v>2</v>
      </c>
      <c r="C584" t="str">
        <f>"286201"</f>
        <v>286201</v>
      </c>
      <c r="D584" t="s">
        <v>170</v>
      </c>
      <c r="E584">
        <v>11</v>
      </c>
      <c r="F584">
        <v>2186</v>
      </c>
      <c r="G584">
        <v>1640</v>
      </c>
      <c r="H584">
        <v>392</v>
      </c>
      <c r="I584">
        <v>1248</v>
      </c>
      <c r="J584">
        <v>2</v>
      </c>
      <c r="K584">
        <v>28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1248</v>
      </c>
      <c r="T584">
        <v>0</v>
      </c>
      <c r="U584">
        <v>0</v>
      </c>
      <c r="V584">
        <v>1248</v>
      </c>
      <c r="W584">
        <v>13</v>
      </c>
      <c r="X584">
        <v>6</v>
      </c>
      <c r="Y584">
        <v>7</v>
      </c>
      <c r="Z584">
        <v>0</v>
      </c>
      <c r="AA584">
        <v>1235</v>
      </c>
      <c r="AB584">
        <v>386</v>
      </c>
      <c r="AC584">
        <v>148</v>
      </c>
      <c r="AD584">
        <v>54</v>
      </c>
      <c r="AE584">
        <v>7</v>
      </c>
      <c r="AF584">
        <v>12</v>
      </c>
      <c r="AG584">
        <v>2</v>
      </c>
      <c r="AH584">
        <v>28</v>
      </c>
      <c r="AI584">
        <v>5</v>
      </c>
      <c r="AJ584">
        <v>4</v>
      </c>
      <c r="AK584">
        <v>1</v>
      </c>
      <c r="AL584">
        <v>11</v>
      </c>
      <c r="AM584">
        <v>0</v>
      </c>
      <c r="AN584">
        <v>1</v>
      </c>
      <c r="AO584">
        <v>5</v>
      </c>
      <c r="AP584">
        <v>0</v>
      </c>
      <c r="AQ584">
        <v>17</v>
      </c>
      <c r="AR584">
        <v>1</v>
      </c>
      <c r="AS584">
        <v>1</v>
      </c>
      <c r="AT584">
        <v>22</v>
      </c>
      <c r="AU584">
        <v>29</v>
      </c>
      <c r="AV584">
        <v>38</v>
      </c>
      <c r="AW584">
        <v>386</v>
      </c>
      <c r="AX584">
        <v>361</v>
      </c>
      <c r="AY584">
        <v>142</v>
      </c>
      <c r="AZ584">
        <v>63</v>
      </c>
      <c r="BA584">
        <v>108</v>
      </c>
      <c r="BB584">
        <v>25</v>
      </c>
      <c r="BC584">
        <v>5</v>
      </c>
      <c r="BD584">
        <v>1</v>
      </c>
      <c r="BE584">
        <v>1</v>
      </c>
      <c r="BF584">
        <v>1</v>
      </c>
      <c r="BG584">
        <v>0</v>
      </c>
      <c r="BH584">
        <v>4</v>
      </c>
      <c r="BI584">
        <v>3</v>
      </c>
      <c r="BJ584">
        <v>2</v>
      </c>
      <c r="BK584">
        <v>0</v>
      </c>
      <c r="BL584">
        <v>2</v>
      </c>
      <c r="BM584">
        <v>0</v>
      </c>
      <c r="BN584">
        <v>2</v>
      </c>
      <c r="BO584">
        <v>0</v>
      </c>
      <c r="BP584">
        <v>0</v>
      </c>
      <c r="BQ584">
        <v>1</v>
      </c>
      <c r="BR584">
        <v>1</v>
      </c>
      <c r="BS584">
        <v>361</v>
      </c>
      <c r="BT584">
        <v>59</v>
      </c>
      <c r="BU584">
        <v>23</v>
      </c>
      <c r="BV584">
        <v>10</v>
      </c>
      <c r="BW584">
        <v>4</v>
      </c>
      <c r="BX584">
        <v>8</v>
      </c>
      <c r="BY584">
        <v>1</v>
      </c>
      <c r="BZ584">
        <v>1</v>
      </c>
      <c r="CA584">
        <v>2</v>
      </c>
      <c r="CB584">
        <v>2</v>
      </c>
      <c r="CC584">
        <v>2</v>
      </c>
      <c r="CD584">
        <v>6</v>
      </c>
      <c r="CE584">
        <v>59</v>
      </c>
      <c r="CF584">
        <v>94</v>
      </c>
      <c r="CG584">
        <v>48</v>
      </c>
      <c r="CH584">
        <v>4</v>
      </c>
      <c r="CI584">
        <v>5</v>
      </c>
      <c r="CJ584">
        <v>1</v>
      </c>
      <c r="CK584">
        <v>10</v>
      </c>
      <c r="CL584">
        <v>3</v>
      </c>
      <c r="CM584">
        <v>2</v>
      </c>
      <c r="CN584">
        <v>0</v>
      </c>
      <c r="CO584">
        <v>5</v>
      </c>
      <c r="CP584">
        <v>1</v>
      </c>
      <c r="CQ584">
        <v>1</v>
      </c>
      <c r="CR584">
        <v>4</v>
      </c>
      <c r="CS584">
        <v>0</v>
      </c>
      <c r="CT584">
        <v>5</v>
      </c>
      <c r="CU584">
        <v>2</v>
      </c>
      <c r="CV584">
        <v>0</v>
      </c>
      <c r="CW584">
        <v>1</v>
      </c>
      <c r="CX584">
        <v>0</v>
      </c>
      <c r="CY584">
        <v>0</v>
      </c>
      <c r="CZ584">
        <v>2</v>
      </c>
      <c r="DA584">
        <v>94</v>
      </c>
      <c r="DB584">
        <v>43</v>
      </c>
      <c r="DC584">
        <v>27</v>
      </c>
      <c r="DD584">
        <v>7</v>
      </c>
      <c r="DE584">
        <v>0</v>
      </c>
      <c r="DF584">
        <v>2</v>
      </c>
      <c r="DG584">
        <v>1</v>
      </c>
      <c r="DH584">
        <v>0</v>
      </c>
      <c r="DI584">
        <v>0</v>
      </c>
      <c r="DJ584">
        <v>1</v>
      </c>
      <c r="DK584">
        <v>0</v>
      </c>
      <c r="DL584">
        <v>2</v>
      </c>
      <c r="DM584">
        <v>0</v>
      </c>
      <c r="DN584">
        <v>0</v>
      </c>
      <c r="DO584">
        <v>2</v>
      </c>
      <c r="DP584">
        <v>0</v>
      </c>
      <c r="DQ584">
        <v>0</v>
      </c>
      <c r="DR584">
        <v>0</v>
      </c>
      <c r="DS584">
        <v>1</v>
      </c>
      <c r="DT584">
        <v>0</v>
      </c>
      <c r="DU584">
        <v>0</v>
      </c>
      <c r="DV584">
        <v>0</v>
      </c>
      <c r="DW584">
        <v>43</v>
      </c>
      <c r="DX584">
        <v>111</v>
      </c>
      <c r="DY584">
        <v>77</v>
      </c>
      <c r="DZ584">
        <v>8</v>
      </c>
      <c r="EA584">
        <v>3</v>
      </c>
      <c r="EB584">
        <v>1</v>
      </c>
      <c r="EC584">
        <v>3</v>
      </c>
      <c r="ED584">
        <v>2</v>
      </c>
      <c r="EE584">
        <v>1</v>
      </c>
      <c r="EF584">
        <v>4</v>
      </c>
      <c r="EG584">
        <v>1</v>
      </c>
      <c r="EH584">
        <v>3</v>
      </c>
      <c r="EI584">
        <v>0</v>
      </c>
      <c r="EJ584">
        <v>0</v>
      </c>
      <c r="EK584">
        <v>2</v>
      </c>
      <c r="EL584">
        <v>1</v>
      </c>
      <c r="EM584">
        <v>0</v>
      </c>
      <c r="EN584">
        <v>1</v>
      </c>
      <c r="EO584">
        <v>0</v>
      </c>
      <c r="EP584">
        <v>0</v>
      </c>
      <c r="EQ584">
        <v>0</v>
      </c>
      <c r="ER584">
        <v>4</v>
      </c>
      <c r="ES584">
        <v>111</v>
      </c>
      <c r="ET584">
        <v>104</v>
      </c>
      <c r="EU584">
        <v>34</v>
      </c>
      <c r="EV584">
        <v>6</v>
      </c>
      <c r="EW584">
        <v>10</v>
      </c>
      <c r="EX584">
        <v>6</v>
      </c>
      <c r="EY584">
        <v>6</v>
      </c>
      <c r="EZ584">
        <v>4</v>
      </c>
      <c r="FA584">
        <v>5</v>
      </c>
      <c r="FB584">
        <v>4</v>
      </c>
      <c r="FC584">
        <v>3</v>
      </c>
      <c r="FD584">
        <v>13</v>
      </c>
      <c r="FE584">
        <v>2</v>
      </c>
      <c r="FF584">
        <v>2</v>
      </c>
      <c r="FG584">
        <v>0</v>
      </c>
      <c r="FH584">
        <v>3</v>
      </c>
      <c r="FI584">
        <v>0</v>
      </c>
      <c r="FJ584">
        <v>6</v>
      </c>
      <c r="FK584">
        <v>104</v>
      </c>
      <c r="FL584">
        <v>74</v>
      </c>
      <c r="FM584">
        <v>35</v>
      </c>
      <c r="FN584">
        <v>9</v>
      </c>
      <c r="FO584">
        <v>1</v>
      </c>
      <c r="FP584">
        <v>1</v>
      </c>
      <c r="FQ584">
        <v>0</v>
      </c>
      <c r="FR584">
        <v>2</v>
      </c>
      <c r="FS584">
        <v>10</v>
      </c>
      <c r="FT584">
        <v>1</v>
      </c>
      <c r="FU584">
        <v>0</v>
      </c>
      <c r="FV584">
        <v>4</v>
      </c>
      <c r="FW584">
        <v>1</v>
      </c>
      <c r="FX584">
        <v>3</v>
      </c>
      <c r="FY584">
        <v>1</v>
      </c>
      <c r="FZ584">
        <v>0</v>
      </c>
      <c r="GA584">
        <v>1</v>
      </c>
      <c r="GB584">
        <v>1</v>
      </c>
      <c r="GC584">
        <v>1</v>
      </c>
      <c r="GD584">
        <v>0</v>
      </c>
      <c r="GE584">
        <v>1</v>
      </c>
      <c r="GF584">
        <v>2</v>
      </c>
      <c r="GG584">
        <v>74</v>
      </c>
      <c r="GH584">
        <v>3</v>
      </c>
      <c r="GI584">
        <v>3</v>
      </c>
      <c r="GJ584">
        <v>0</v>
      </c>
      <c r="GK584">
        <v>0</v>
      </c>
      <c r="GL584">
        <v>0</v>
      </c>
      <c r="GM584">
        <v>0</v>
      </c>
      <c r="GN584">
        <v>0</v>
      </c>
      <c r="GO584">
        <v>0</v>
      </c>
      <c r="GP584" t="s">
        <v>0</v>
      </c>
      <c r="GQ584">
        <v>0</v>
      </c>
      <c r="GR584">
        <v>0</v>
      </c>
      <c r="GS584" t="s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3</v>
      </c>
    </row>
    <row r="585" spans="1:207">
      <c r="A585" t="s">
        <v>169</v>
      </c>
      <c r="B585" t="s">
        <v>2</v>
      </c>
      <c r="C585" t="str">
        <f>"286201"</f>
        <v>286201</v>
      </c>
      <c r="D585" t="s">
        <v>167</v>
      </c>
      <c r="E585">
        <v>12</v>
      </c>
      <c r="F585">
        <v>1478</v>
      </c>
      <c r="G585">
        <v>1110</v>
      </c>
      <c r="H585">
        <v>288</v>
      </c>
      <c r="I585">
        <v>822</v>
      </c>
      <c r="J585">
        <v>0</v>
      </c>
      <c r="K585">
        <v>10</v>
      </c>
      <c r="L585">
        <v>13</v>
      </c>
      <c r="M585">
        <v>11</v>
      </c>
      <c r="N585">
        <v>0</v>
      </c>
      <c r="O585">
        <v>0</v>
      </c>
      <c r="P585">
        <v>0</v>
      </c>
      <c r="Q585">
        <v>0</v>
      </c>
      <c r="R585">
        <v>11</v>
      </c>
      <c r="S585">
        <v>833</v>
      </c>
      <c r="T585">
        <v>11</v>
      </c>
      <c r="U585">
        <v>0</v>
      </c>
      <c r="V585">
        <v>833</v>
      </c>
      <c r="W585">
        <v>8</v>
      </c>
      <c r="X585">
        <v>3</v>
      </c>
      <c r="Y585">
        <v>5</v>
      </c>
      <c r="Z585">
        <v>0</v>
      </c>
      <c r="AA585">
        <v>825</v>
      </c>
      <c r="AB585">
        <v>241</v>
      </c>
      <c r="AC585">
        <v>116</v>
      </c>
      <c r="AD585">
        <v>17</v>
      </c>
      <c r="AE585">
        <v>7</v>
      </c>
      <c r="AF585">
        <v>4</v>
      </c>
      <c r="AG585">
        <v>1</v>
      </c>
      <c r="AH585">
        <v>6</v>
      </c>
      <c r="AI585">
        <v>2</v>
      </c>
      <c r="AJ585">
        <v>3</v>
      </c>
      <c r="AK585">
        <v>0</v>
      </c>
      <c r="AL585">
        <v>10</v>
      </c>
      <c r="AM585">
        <v>0</v>
      </c>
      <c r="AN585">
        <v>1</v>
      </c>
      <c r="AO585">
        <v>1</v>
      </c>
      <c r="AP585">
        <v>2</v>
      </c>
      <c r="AQ585">
        <v>9</v>
      </c>
      <c r="AR585">
        <v>1</v>
      </c>
      <c r="AS585">
        <v>2</v>
      </c>
      <c r="AT585">
        <v>8</v>
      </c>
      <c r="AU585">
        <v>26</v>
      </c>
      <c r="AV585">
        <v>25</v>
      </c>
      <c r="AW585">
        <v>241</v>
      </c>
      <c r="AX585">
        <v>272</v>
      </c>
      <c r="AY585">
        <v>105</v>
      </c>
      <c r="AZ585">
        <v>42</v>
      </c>
      <c r="BA585">
        <v>70</v>
      </c>
      <c r="BB585">
        <v>40</v>
      </c>
      <c r="BC585">
        <v>3</v>
      </c>
      <c r="BD585">
        <v>0</v>
      </c>
      <c r="BE585">
        <v>1</v>
      </c>
      <c r="BF585">
        <v>0</v>
      </c>
      <c r="BG585">
        <v>0</v>
      </c>
      <c r="BH585">
        <v>8</v>
      </c>
      <c r="BI585">
        <v>0</v>
      </c>
      <c r="BJ585">
        <v>1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1</v>
      </c>
      <c r="BR585">
        <v>1</v>
      </c>
      <c r="BS585">
        <v>272</v>
      </c>
      <c r="BT585">
        <v>39</v>
      </c>
      <c r="BU585">
        <v>20</v>
      </c>
      <c r="BV585">
        <v>1</v>
      </c>
      <c r="BW585">
        <v>0</v>
      </c>
      <c r="BX585">
        <v>7</v>
      </c>
      <c r="BY585">
        <v>0</v>
      </c>
      <c r="BZ585">
        <v>2</v>
      </c>
      <c r="CA585">
        <v>6</v>
      </c>
      <c r="CB585">
        <v>0</v>
      </c>
      <c r="CC585">
        <v>2</v>
      </c>
      <c r="CD585">
        <v>1</v>
      </c>
      <c r="CE585">
        <v>39</v>
      </c>
      <c r="CF585">
        <v>52</v>
      </c>
      <c r="CG585">
        <v>27</v>
      </c>
      <c r="CH585">
        <v>5</v>
      </c>
      <c r="CI585">
        <v>3</v>
      </c>
      <c r="CJ585">
        <v>1</v>
      </c>
      <c r="CK585">
        <v>7</v>
      </c>
      <c r="CL585">
        <v>0</v>
      </c>
      <c r="CM585">
        <v>0</v>
      </c>
      <c r="CN585">
        <v>1</v>
      </c>
      <c r="CO585">
        <v>1</v>
      </c>
      <c r="CP585">
        <v>0</v>
      </c>
      <c r="CQ585">
        <v>0</v>
      </c>
      <c r="CR585">
        <v>0</v>
      </c>
      <c r="CS585">
        <v>0</v>
      </c>
      <c r="CT585">
        <v>3</v>
      </c>
      <c r="CU585">
        <v>0</v>
      </c>
      <c r="CV585">
        <v>3</v>
      </c>
      <c r="CW585">
        <v>0</v>
      </c>
      <c r="CX585">
        <v>0</v>
      </c>
      <c r="CY585">
        <v>0</v>
      </c>
      <c r="CZ585">
        <v>1</v>
      </c>
      <c r="DA585">
        <v>52</v>
      </c>
      <c r="DB585">
        <v>21</v>
      </c>
      <c r="DC585">
        <v>6</v>
      </c>
      <c r="DD585">
        <v>9</v>
      </c>
      <c r="DE585">
        <v>0</v>
      </c>
      <c r="DF585">
        <v>2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1</v>
      </c>
      <c r="DM585">
        <v>0</v>
      </c>
      <c r="DN585">
        <v>0</v>
      </c>
      <c r="DO585">
        <v>2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1</v>
      </c>
      <c r="DV585">
        <v>0</v>
      </c>
      <c r="DW585">
        <v>21</v>
      </c>
      <c r="DX585">
        <v>69</v>
      </c>
      <c r="DY585">
        <v>51</v>
      </c>
      <c r="DZ585">
        <v>3</v>
      </c>
      <c r="EA585">
        <v>0</v>
      </c>
      <c r="EB585">
        <v>0</v>
      </c>
      <c r="EC585">
        <v>0</v>
      </c>
      <c r="ED585">
        <v>3</v>
      </c>
      <c r="EE585">
        <v>1</v>
      </c>
      <c r="EF585">
        <v>3</v>
      </c>
      <c r="EG585">
        <v>0</v>
      </c>
      <c r="EH585">
        <v>2</v>
      </c>
      <c r="EI585">
        <v>0</v>
      </c>
      <c r="EJ585">
        <v>0</v>
      </c>
      <c r="EK585">
        <v>0</v>
      </c>
      <c r="EL585">
        <v>0</v>
      </c>
      <c r="EM585">
        <v>2</v>
      </c>
      <c r="EN585">
        <v>1</v>
      </c>
      <c r="EO585">
        <v>0</v>
      </c>
      <c r="EP585">
        <v>0</v>
      </c>
      <c r="EQ585">
        <v>0</v>
      </c>
      <c r="ER585">
        <v>3</v>
      </c>
      <c r="ES585">
        <v>69</v>
      </c>
      <c r="ET585">
        <v>67</v>
      </c>
      <c r="EU585">
        <v>20</v>
      </c>
      <c r="EV585">
        <v>7</v>
      </c>
      <c r="EW585">
        <v>10</v>
      </c>
      <c r="EX585">
        <v>3</v>
      </c>
      <c r="EY585">
        <v>4</v>
      </c>
      <c r="EZ585">
        <v>3</v>
      </c>
      <c r="FA585">
        <v>4</v>
      </c>
      <c r="FB585">
        <v>0</v>
      </c>
      <c r="FC585">
        <v>1</v>
      </c>
      <c r="FD585">
        <v>10</v>
      </c>
      <c r="FE585">
        <v>3</v>
      </c>
      <c r="FF585">
        <v>0</v>
      </c>
      <c r="FG585">
        <v>0</v>
      </c>
      <c r="FH585">
        <v>0</v>
      </c>
      <c r="FI585">
        <v>0</v>
      </c>
      <c r="FJ585">
        <v>2</v>
      </c>
      <c r="FK585">
        <v>67</v>
      </c>
      <c r="FL585">
        <v>61</v>
      </c>
      <c r="FM585">
        <v>28</v>
      </c>
      <c r="FN585">
        <v>9</v>
      </c>
      <c r="FO585">
        <v>3</v>
      </c>
      <c r="FP585">
        <v>0</v>
      </c>
      <c r="FQ585">
        <v>0</v>
      </c>
      <c r="FR585">
        <v>8</v>
      </c>
      <c r="FS585">
        <v>6</v>
      </c>
      <c r="FT585">
        <v>1</v>
      </c>
      <c r="FU585">
        <v>2</v>
      </c>
      <c r="FV585">
        <v>1</v>
      </c>
      <c r="FW585">
        <v>1</v>
      </c>
      <c r="FX585">
        <v>0</v>
      </c>
      <c r="FY585">
        <v>0</v>
      </c>
      <c r="FZ585">
        <v>1</v>
      </c>
      <c r="GA585">
        <v>0</v>
      </c>
      <c r="GB585">
        <v>0</v>
      </c>
      <c r="GC585">
        <v>0</v>
      </c>
      <c r="GD585">
        <v>1</v>
      </c>
      <c r="GE585">
        <v>0</v>
      </c>
      <c r="GF585">
        <v>0</v>
      </c>
      <c r="GG585">
        <v>61</v>
      </c>
      <c r="GH585">
        <v>3</v>
      </c>
      <c r="GI585">
        <v>0</v>
      </c>
      <c r="GJ585">
        <v>0</v>
      </c>
      <c r="GK585">
        <v>1</v>
      </c>
      <c r="GL585">
        <v>0</v>
      </c>
      <c r="GM585">
        <v>0</v>
      </c>
      <c r="GN585">
        <v>2</v>
      </c>
      <c r="GO585">
        <v>0</v>
      </c>
      <c r="GP585" t="s">
        <v>0</v>
      </c>
      <c r="GQ585">
        <v>0</v>
      </c>
      <c r="GR585">
        <v>0</v>
      </c>
      <c r="GS585" t="s">
        <v>0</v>
      </c>
      <c r="GT585">
        <v>0</v>
      </c>
      <c r="GU585">
        <v>0</v>
      </c>
      <c r="GV585">
        <v>0</v>
      </c>
      <c r="GW585">
        <v>0</v>
      </c>
      <c r="GX585">
        <v>0</v>
      </c>
      <c r="GY585">
        <v>3</v>
      </c>
    </row>
    <row r="586" spans="1:207">
      <c r="A586" t="s">
        <v>168</v>
      </c>
      <c r="B586" t="s">
        <v>2</v>
      </c>
      <c r="C586" t="str">
        <f>"286201"</f>
        <v>286201</v>
      </c>
      <c r="D586" t="s">
        <v>167</v>
      </c>
      <c r="E586">
        <v>13</v>
      </c>
      <c r="F586">
        <v>1712</v>
      </c>
      <c r="G586">
        <v>1280</v>
      </c>
      <c r="H586">
        <v>408</v>
      </c>
      <c r="I586">
        <v>872</v>
      </c>
      <c r="J586">
        <v>1</v>
      </c>
      <c r="K586">
        <v>16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872</v>
      </c>
      <c r="T586">
        <v>0</v>
      </c>
      <c r="U586">
        <v>0</v>
      </c>
      <c r="V586">
        <v>872</v>
      </c>
      <c r="W586">
        <v>15</v>
      </c>
      <c r="X586">
        <v>11</v>
      </c>
      <c r="Y586">
        <v>4</v>
      </c>
      <c r="Z586">
        <v>0</v>
      </c>
      <c r="AA586">
        <v>857</v>
      </c>
      <c r="AB586">
        <v>241</v>
      </c>
      <c r="AC586">
        <v>117</v>
      </c>
      <c r="AD586">
        <v>25</v>
      </c>
      <c r="AE586">
        <v>4</v>
      </c>
      <c r="AF586">
        <v>5</v>
      </c>
      <c r="AG586">
        <v>1</v>
      </c>
      <c r="AH586">
        <v>10</v>
      </c>
      <c r="AI586">
        <v>1</v>
      </c>
      <c r="AJ586">
        <v>0</v>
      </c>
      <c r="AK586">
        <v>1</v>
      </c>
      <c r="AL586">
        <v>2</v>
      </c>
      <c r="AM586">
        <v>3</v>
      </c>
      <c r="AN586">
        <v>2</v>
      </c>
      <c r="AO586">
        <v>0</v>
      </c>
      <c r="AP586">
        <v>0</v>
      </c>
      <c r="AQ586">
        <v>4</v>
      </c>
      <c r="AR586">
        <v>0</v>
      </c>
      <c r="AS586">
        <v>3</v>
      </c>
      <c r="AT586">
        <v>10</v>
      </c>
      <c r="AU586">
        <v>23</v>
      </c>
      <c r="AV586">
        <v>30</v>
      </c>
      <c r="AW586">
        <v>241</v>
      </c>
      <c r="AX586">
        <v>279</v>
      </c>
      <c r="AY586">
        <v>96</v>
      </c>
      <c r="AZ586">
        <v>33</v>
      </c>
      <c r="BA586">
        <v>90</v>
      </c>
      <c r="BB586">
        <v>39</v>
      </c>
      <c r="BC586">
        <v>1</v>
      </c>
      <c r="BD586">
        <v>0</v>
      </c>
      <c r="BE586">
        <v>1</v>
      </c>
      <c r="BF586">
        <v>5</v>
      </c>
      <c r="BG586">
        <v>0</v>
      </c>
      <c r="BH586">
        <v>5</v>
      </c>
      <c r="BI586">
        <v>0</v>
      </c>
      <c r="BJ586">
        <v>4</v>
      </c>
      <c r="BK586">
        <v>0</v>
      </c>
      <c r="BL586">
        <v>0</v>
      </c>
      <c r="BM586">
        <v>0</v>
      </c>
      <c r="BN586">
        <v>1</v>
      </c>
      <c r="BO586">
        <v>0</v>
      </c>
      <c r="BP586">
        <v>0</v>
      </c>
      <c r="BQ586">
        <v>2</v>
      </c>
      <c r="BR586">
        <v>2</v>
      </c>
      <c r="BS586">
        <v>279</v>
      </c>
      <c r="BT586">
        <v>27</v>
      </c>
      <c r="BU586">
        <v>19</v>
      </c>
      <c r="BV586">
        <v>1</v>
      </c>
      <c r="BW586">
        <v>1</v>
      </c>
      <c r="BX586">
        <v>0</v>
      </c>
      <c r="BY586">
        <v>1</v>
      </c>
      <c r="BZ586">
        <v>1</v>
      </c>
      <c r="CA586">
        <v>0</v>
      </c>
      <c r="CB586">
        <v>2</v>
      </c>
      <c r="CC586">
        <v>0</v>
      </c>
      <c r="CD586">
        <v>2</v>
      </c>
      <c r="CE586">
        <v>27</v>
      </c>
      <c r="CF586">
        <v>60</v>
      </c>
      <c r="CG586">
        <v>25</v>
      </c>
      <c r="CH586">
        <v>3</v>
      </c>
      <c r="CI586">
        <v>3</v>
      </c>
      <c r="CJ586">
        <v>2</v>
      </c>
      <c r="CK586">
        <v>15</v>
      </c>
      <c r="CL586">
        <v>4</v>
      </c>
      <c r="CM586">
        <v>0</v>
      </c>
      <c r="CN586">
        <v>0</v>
      </c>
      <c r="CO586">
        <v>1</v>
      </c>
      <c r="CP586">
        <v>0</v>
      </c>
      <c r="CQ586">
        <v>1</v>
      </c>
      <c r="CR586">
        <v>1</v>
      </c>
      <c r="CS586">
        <v>0</v>
      </c>
      <c r="CT586">
        <v>3</v>
      </c>
      <c r="CU586">
        <v>1</v>
      </c>
      <c r="CV586">
        <v>1</v>
      </c>
      <c r="CW586">
        <v>0</v>
      </c>
      <c r="CX586">
        <v>0</v>
      </c>
      <c r="CY586">
        <v>0</v>
      </c>
      <c r="CZ586">
        <v>0</v>
      </c>
      <c r="DA586">
        <v>60</v>
      </c>
      <c r="DB586">
        <v>20</v>
      </c>
      <c r="DC586">
        <v>15</v>
      </c>
      <c r="DD586">
        <v>1</v>
      </c>
      <c r="DE586">
        <v>0</v>
      </c>
      <c r="DF586">
        <v>0</v>
      </c>
      <c r="DG586">
        <v>0</v>
      </c>
      <c r="DH586">
        <v>0</v>
      </c>
      <c r="DI586">
        <v>1</v>
      </c>
      <c r="DJ586">
        <v>0</v>
      </c>
      <c r="DK586">
        <v>1</v>
      </c>
      <c r="DL586">
        <v>0</v>
      </c>
      <c r="DM586">
        <v>0</v>
      </c>
      <c r="DN586">
        <v>0</v>
      </c>
      <c r="DO586">
        <v>1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1</v>
      </c>
      <c r="DV586">
        <v>0</v>
      </c>
      <c r="DW586">
        <v>20</v>
      </c>
      <c r="DX586">
        <v>95</v>
      </c>
      <c r="DY586">
        <v>70</v>
      </c>
      <c r="DZ586">
        <v>3</v>
      </c>
      <c r="EA586">
        <v>0</v>
      </c>
      <c r="EB586">
        <v>1</v>
      </c>
      <c r="EC586">
        <v>1</v>
      </c>
      <c r="ED586">
        <v>1</v>
      </c>
      <c r="EE586">
        <v>1</v>
      </c>
      <c r="EF586">
        <v>8</v>
      </c>
      <c r="EG586">
        <v>4</v>
      </c>
      <c r="EH586">
        <v>2</v>
      </c>
      <c r="EI586">
        <v>1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3</v>
      </c>
      <c r="ES586">
        <v>95</v>
      </c>
      <c r="ET586">
        <v>65</v>
      </c>
      <c r="EU586">
        <v>29</v>
      </c>
      <c r="EV586">
        <v>1</v>
      </c>
      <c r="EW586">
        <v>2</v>
      </c>
      <c r="EX586">
        <v>0</v>
      </c>
      <c r="EY586">
        <v>5</v>
      </c>
      <c r="EZ586">
        <v>4</v>
      </c>
      <c r="FA586">
        <v>2</v>
      </c>
      <c r="FB586">
        <v>1</v>
      </c>
      <c r="FC586">
        <v>0</v>
      </c>
      <c r="FD586">
        <v>14</v>
      </c>
      <c r="FE586">
        <v>1</v>
      </c>
      <c r="FF586">
        <v>0</v>
      </c>
      <c r="FG586">
        <v>0</v>
      </c>
      <c r="FH586">
        <v>6</v>
      </c>
      <c r="FI586">
        <v>0</v>
      </c>
      <c r="FJ586">
        <v>0</v>
      </c>
      <c r="FK586">
        <v>65</v>
      </c>
      <c r="FL586">
        <v>67</v>
      </c>
      <c r="FM586">
        <v>30</v>
      </c>
      <c r="FN586">
        <v>5</v>
      </c>
      <c r="FO586">
        <v>2</v>
      </c>
      <c r="FP586">
        <v>1</v>
      </c>
      <c r="FQ586">
        <v>0</v>
      </c>
      <c r="FR586">
        <v>2</v>
      </c>
      <c r="FS586">
        <v>4</v>
      </c>
      <c r="FT586">
        <v>1</v>
      </c>
      <c r="FU586">
        <v>3</v>
      </c>
      <c r="FV586">
        <v>5</v>
      </c>
      <c r="FW586">
        <v>3</v>
      </c>
      <c r="FX586">
        <v>1</v>
      </c>
      <c r="FY586">
        <v>2</v>
      </c>
      <c r="FZ586">
        <v>0</v>
      </c>
      <c r="GA586">
        <v>0</v>
      </c>
      <c r="GB586">
        <v>0</v>
      </c>
      <c r="GC586">
        <v>2</v>
      </c>
      <c r="GD586">
        <v>2</v>
      </c>
      <c r="GE586">
        <v>1</v>
      </c>
      <c r="GF586">
        <v>3</v>
      </c>
      <c r="GG586">
        <v>67</v>
      </c>
      <c r="GH586">
        <v>3</v>
      </c>
      <c r="GI586">
        <v>3</v>
      </c>
      <c r="GJ586">
        <v>0</v>
      </c>
      <c r="GK586">
        <v>0</v>
      </c>
      <c r="GL586">
        <v>0</v>
      </c>
      <c r="GM586">
        <v>0</v>
      </c>
      <c r="GN586">
        <v>0</v>
      </c>
      <c r="GO586">
        <v>0</v>
      </c>
      <c r="GP586" t="s">
        <v>0</v>
      </c>
      <c r="GQ586">
        <v>0</v>
      </c>
      <c r="GR586">
        <v>0</v>
      </c>
      <c r="GS586" t="s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3</v>
      </c>
    </row>
    <row r="587" spans="1:207">
      <c r="A587" t="s">
        <v>166</v>
      </c>
      <c r="B587" t="s">
        <v>2</v>
      </c>
      <c r="C587" t="str">
        <f>"286201"</f>
        <v>286201</v>
      </c>
      <c r="D587" t="s">
        <v>165</v>
      </c>
      <c r="E587">
        <v>14</v>
      </c>
      <c r="F587">
        <v>1455</v>
      </c>
      <c r="G587">
        <v>1120</v>
      </c>
      <c r="H587">
        <v>346</v>
      </c>
      <c r="I587">
        <v>774</v>
      </c>
      <c r="J587">
        <v>1</v>
      </c>
      <c r="K587">
        <v>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774</v>
      </c>
      <c r="T587">
        <v>0</v>
      </c>
      <c r="U587">
        <v>0</v>
      </c>
      <c r="V587">
        <v>774</v>
      </c>
      <c r="W587">
        <v>8</v>
      </c>
      <c r="X587">
        <v>4</v>
      </c>
      <c r="Y587">
        <v>4</v>
      </c>
      <c r="Z587">
        <v>0</v>
      </c>
      <c r="AA587">
        <v>766</v>
      </c>
      <c r="AB587">
        <v>220</v>
      </c>
      <c r="AC587">
        <v>109</v>
      </c>
      <c r="AD587">
        <v>22</v>
      </c>
      <c r="AE587">
        <v>6</v>
      </c>
      <c r="AF587">
        <v>4</v>
      </c>
      <c r="AG587">
        <v>2</v>
      </c>
      <c r="AH587">
        <v>6</v>
      </c>
      <c r="AI587">
        <v>2</v>
      </c>
      <c r="AJ587">
        <v>2</v>
      </c>
      <c r="AK587">
        <v>3</v>
      </c>
      <c r="AL587">
        <v>2</v>
      </c>
      <c r="AM587">
        <v>0</v>
      </c>
      <c r="AN587">
        <v>2</v>
      </c>
      <c r="AO587">
        <v>1</v>
      </c>
      <c r="AP587">
        <v>0</v>
      </c>
      <c r="AQ587">
        <v>11</v>
      </c>
      <c r="AR587">
        <v>1</v>
      </c>
      <c r="AS587">
        <v>2</v>
      </c>
      <c r="AT587">
        <v>6</v>
      </c>
      <c r="AU587">
        <v>18</v>
      </c>
      <c r="AV587">
        <v>21</v>
      </c>
      <c r="AW587">
        <v>220</v>
      </c>
      <c r="AX587">
        <v>246</v>
      </c>
      <c r="AY587">
        <v>103</v>
      </c>
      <c r="AZ587">
        <v>26</v>
      </c>
      <c r="BA587">
        <v>56</v>
      </c>
      <c r="BB587">
        <v>46</v>
      </c>
      <c r="BC587">
        <v>0</v>
      </c>
      <c r="BD587">
        <v>0</v>
      </c>
      <c r="BE587">
        <v>1</v>
      </c>
      <c r="BF587">
        <v>0</v>
      </c>
      <c r="BG587">
        <v>0</v>
      </c>
      <c r="BH587">
        <v>1</v>
      </c>
      <c r="BI587">
        <v>4</v>
      </c>
      <c r="BJ587">
        <v>1</v>
      </c>
      <c r="BK587">
        <v>3</v>
      </c>
      <c r="BL587">
        <v>5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246</v>
      </c>
      <c r="BT587">
        <v>38</v>
      </c>
      <c r="BU587">
        <v>18</v>
      </c>
      <c r="BV587">
        <v>1</v>
      </c>
      <c r="BW587">
        <v>3</v>
      </c>
      <c r="BX587">
        <v>5</v>
      </c>
      <c r="BY587">
        <v>2</v>
      </c>
      <c r="BZ587">
        <v>0</v>
      </c>
      <c r="CA587">
        <v>2</v>
      </c>
      <c r="CB587">
        <v>4</v>
      </c>
      <c r="CC587">
        <v>0</v>
      </c>
      <c r="CD587">
        <v>3</v>
      </c>
      <c r="CE587">
        <v>38</v>
      </c>
      <c r="CF587">
        <v>29</v>
      </c>
      <c r="CG587">
        <v>17</v>
      </c>
      <c r="CH587">
        <v>1</v>
      </c>
      <c r="CI587">
        <v>1</v>
      </c>
      <c r="CJ587">
        <v>0</v>
      </c>
      <c r="CK587">
        <v>2</v>
      </c>
      <c r="CL587">
        <v>4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2</v>
      </c>
      <c r="CU587">
        <v>0</v>
      </c>
      <c r="CV587">
        <v>1</v>
      </c>
      <c r="CW587">
        <v>0</v>
      </c>
      <c r="CX587">
        <v>0</v>
      </c>
      <c r="CY587">
        <v>0</v>
      </c>
      <c r="CZ587">
        <v>1</v>
      </c>
      <c r="DA587">
        <v>29</v>
      </c>
      <c r="DB587">
        <v>12</v>
      </c>
      <c r="DC587">
        <v>7</v>
      </c>
      <c r="DD587">
        <v>3</v>
      </c>
      <c r="DE587">
        <v>0</v>
      </c>
      <c r="DF587">
        <v>0</v>
      </c>
      <c r="DG587">
        <v>0</v>
      </c>
      <c r="DH587">
        <v>0</v>
      </c>
      <c r="DI587">
        <v>1</v>
      </c>
      <c r="DJ587">
        <v>0</v>
      </c>
      <c r="DK587">
        <v>0</v>
      </c>
      <c r="DL587">
        <v>1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12</v>
      </c>
      <c r="DX587">
        <v>103</v>
      </c>
      <c r="DY587">
        <v>60</v>
      </c>
      <c r="DZ587">
        <v>3</v>
      </c>
      <c r="EA587">
        <v>5</v>
      </c>
      <c r="EB587">
        <v>1</v>
      </c>
      <c r="EC587">
        <v>0</v>
      </c>
      <c r="ED587">
        <v>1</v>
      </c>
      <c r="EE587">
        <v>6</v>
      </c>
      <c r="EF587">
        <v>3</v>
      </c>
      <c r="EG587">
        <v>1</v>
      </c>
      <c r="EH587">
        <v>6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1</v>
      </c>
      <c r="EO587">
        <v>0</v>
      </c>
      <c r="EP587">
        <v>0</v>
      </c>
      <c r="EQ587">
        <v>0</v>
      </c>
      <c r="ER587">
        <v>16</v>
      </c>
      <c r="ES587">
        <v>103</v>
      </c>
      <c r="ET587">
        <v>50</v>
      </c>
      <c r="EU587">
        <v>14</v>
      </c>
      <c r="EV587">
        <v>2</v>
      </c>
      <c r="EW587">
        <v>9</v>
      </c>
      <c r="EX587">
        <v>3</v>
      </c>
      <c r="EY587">
        <v>2</v>
      </c>
      <c r="EZ587">
        <v>5</v>
      </c>
      <c r="FA587">
        <v>0</v>
      </c>
      <c r="FB587">
        <v>1</v>
      </c>
      <c r="FC587">
        <v>3</v>
      </c>
      <c r="FD587">
        <v>6</v>
      </c>
      <c r="FE587">
        <v>0</v>
      </c>
      <c r="FF587">
        <v>1</v>
      </c>
      <c r="FG587">
        <v>0</v>
      </c>
      <c r="FH587">
        <v>3</v>
      </c>
      <c r="FI587">
        <v>0</v>
      </c>
      <c r="FJ587">
        <v>1</v>
      </c>
      <c r="FK587">
        <v>50</v>
      </c>
      <c r="FL587">
        <v>66</v>
      </c>
      <c r="FM587">
        <v>29</v>
      </c>
      <c r="FN587">
        <v>12</v>
      </c>
      <c r="FO587">
        <v>4</v>
      </c>
      <c r="FP587">
        <v>2</v>
      </c>
      <c r="FQ587">
        <v>2</v>
      </c>
      <c r="FR587">
        <v>5</v>
      </c>
      <c r="FS587">
        <v>4</v>
      </c>
      <c r="FT587">
        <v>1</v>
      </c>
      <c r="FU587">
        <v>0</v>
      </c>
      <c r="FV587">
        <v>0</v>
      </c>
      <c r="FW587">
        <v>2</v>
      </c>
      <c r="FX587">
        <v>0</v>
      </c>
      <c r="FY587">
        <v>0</v>
      </c>
      <c r="FZ587">
        <v>1</v>
      </c>
      <c r="GA587">
        <v>0</v>
      </c>
      <c r="GB587">
        <v>0</v>
      </c>
      <c r="GC587">
        <v>1</v>
      </c>
      <c r="GD587">
        <v>0</v>
      </c>
      <c r="GE587">
        <v>0</v>
      </c>
      <c r="GF587">
        <v>3</v>
      </c>
      <c r="GG587">
        <v>66</v>
      </c>
      <c r="GH587">
        <v>2</v>
      </c>
      <c r="GI587">
        <v>2</v>
      </c>
      <c r="GJ587">
        <v>0</v>
      </c>
      <c r="GK587">
        <v>0</v>
      </c>
      <c r="GL587">
        <v>0</v>
      </c>
      <c r="GM587">
        <v>0</v>
      </c>
      <c r="GN587">
        <v>0</v>
      </c>
      <c r="GO587">
        <v>0</v>
      </c>
      <c r="GP587" t="s">
        <v>0</v>
      </c>
      <c r="GQ587">
        <v>0</v>
      </c>
      <c r="GR587">
        <v>0</v>
      </c>
      <c r="GS587" t="s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2</v>
      </c>
    </row>
    <row r="588" spans="1:207">
      <c r="A588" t="s">
        <v>164</v>
      </c>
      <c r="B588" t="s">
        <v>2</v>
      </c>
      <c r="C588" t="str">
        <f>"286201"</f>
        <v>286201</v>
      </c>
      <c r="D588" t="s">
        <v>163</v>
      </c>
      <c r="E588">
        <v>15</v>
      </c>
      <c r="F588">
        <v>1318</v>
      </c>
      <c r="G588">
        <v>1020</v>
      </c>
      <c r="H588">
        <v>349</v>
      </c>
      <c r="I588">
        <v>671</v>
      </c>
      <c r="J588">
        <v>0</v>
      </c>
      <c r="K588">
        <v>10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671</v>
      </c>
      <c r="T588">
        <v>0</v>
      </c>
      <c r="U588">
        <v>0</v>
      </c>
      <c r="V588">
        <v>671</v>
      </c>
      <c r="W588">
        <v>12</v>
      </c>
      <c r="X588">
        <v>5</v>
      </c>
      <c r="Y588">
        <v>5</v>
      </c>
      <c r="Z588">
        <v>0</v>
      </c>
      <c r="AA588">
        <v>659</v>
      </c>
      <c r="AB588">
        <v>184</v>
      </c>
      <c r="AC588">
        <v>84</v>
      </c>
      <c r="AD588">
        <v>27</v>
      </c>
      <c r="AE588">
        <v>5</v>
      </c>
      <c r="AF588">
        <v>0</v>
      </c>
      <c r="AG588">
        <v>1</v>
      </c>
      <c r="AH588">
        <v>2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0</v>
      </c>
      <c r="AO588">
        <v>0</v>
      </c>
      <c r="AP588">
        <v>0</v>
      </c>
      <c r="AQ588">
        <v>19</v>
      </c>
      <c r="AR588">
        <v>1</v>
      </c>
      <c r="AS588">
        <v>0</v>
      </c>
      <c r="AT588">
        <v>3</v>
      </c>
      <c r="AU588">
        <v>20</v>
      </c>
      <c r="AV588">
        <v>17</v>
      </c>
      <c r="AW588">
        <v>184</v>
      </c>
      <c r="AX588">
        <v>208</v>
      </c>
      <c r="AY588">
        <v>80</v>
      </c>
      <c r="AZ588">
        <v>33</v>
      </c>
      <c r="BA588">
        <v>59</v>
      </c>
      <c r="BB588">
        <v>24</v>
      </c>
      <c r="BC588">
        <v>0</v>
      </c>
      <c r="BD588">
        <v>0</v>
      </c>
      <c r="BE588">
        <v>0</v>
      </c>
      <c r="BF588">
        <v>2</v>
      </c>
      <c r="BG588">
        <v>0</v>
      </c>
      <c r="BH588">
        <v>1</v>
      </c>
      <c r="BI588">
        <v>0</v>
      </c>
      <c r="BJ588">
        <v>4</v>
      </c>
      <c r="BK588">
        <v>0</v>
      </c>
      <c r="BL588">
        <v>2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3</v>
      </c>
      <c r="BS588">
        <v>208</v>
      </c>
      <c r="BT588">
        <v>34</v>
      </c>
      <c r="BU588">
        <v>20</v>
      </c>
      <c r="BV588">
        <v>2</v>
      </c>
      <c r="BW588">
        <v>1</v>
      </c>
      <c r="BX588">
        <v>2</v>
      </c>
      <c r="BY588">
        <v>1</v>
      </c>
      <c r="BZ588">
        <v>2</v>
      </c>
      <c r="CA588">
        <v>0</v>
      </c>
      <c r="CB588">
        <v>2</v>
      </c>
      <c r="CC588">
        <v>0</v>
      </c>
      <c r="CD588">
        <v>4</v>
      </c>
      <c r="CE588">
        <v>34</v>
      </c>
      <c r="CF588">
        <v>31</v>
      </c>
      <c r="CG588">
        <v>16</v>
      </c>
      <c r="CH588">
        <v>0</v>
      </c>
      <c r="CI588">
        <v>3</v>
      </c>
      <c r="CJ588">
        <v>1</v>
      </c>
      <c r="CK588">
        <v>2</v>
      </c>
      <c r="CL588">
        <v>0</v>
      </c>
      <c r="CM588">
        <v>0</v>
      </c>
      <c r="CN588">
        <v>0</v>
      </c>
      <c r="CO588">
        <v>2</v>
      </c>
      <c r="CP588">
        <v>2</v>
      </c>
      <c r="CQ588">
        <v>1</v>
      </c>
      <c r="CR588">
        <v>0</v>
      </c>
      <c r="CS588">
        <v>0</v>
      </c>
      <c r="CT588">
        <v>2</v>
      </c>
      <c r="CU588">
        <v>0</v>
      </c>
      <c r="CV588">
        <v>1</v>
      </c>
      <c r="CW588">
        <v>0</v>
      </c>
      <c r="CX588">
        <v>0</v>
      </c>
      <c r="CY588">
        <v>1</v>
      </c>
      <c r="CZ588">
        <v>0</v>
      </c>
      <c r="DA588">
        <v>31</v>
      </c>
      <c r="DB588">
        <v>23</v>
      </c>
      <c r="DC588">
        <v>15</v>
      </c>
      <c r="DD588">
        <v>2</v>
      </c>
      <c r="DE588">
        <v>0</v>
      </c>
      <c r="DF588">
        <v>3</v>
      </c>
      <c r="DG588">
        <v>0</v>
      </c>
      <c r="DH588">
        <v>2</v>
      </c>
      <c r="DI588">
        <v>1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23</v>
      </c>
      <c r="DX588">
        <v>60</v>
      </c>
      <c r="DY588">
        <v>39</v>
      </c>
      <c r="DZ588">
        <v>2</v>
      </c>
      <c r="EA588">
        <v>0</v>
      </c>
      <c r="EB588">
        <v>0</v>
      </c>
      <c r="EC588">
        <v>1</v>
      </c>
      <c r="ED588">
        <v>1</v>
      </c>
      <c r="EE588">
        <v>2</v>
      </c>
      <c r="EF588">
        <v>2</v>
      </c>
      <c r="EG588">
        <v>1</v>
      </c>
      <c r="EH588">
        <v>2</v>
      </c>
      <c r="EI588">
        <v>0</v>
      </c>
      <c r="EJ588">
        <v>0</v>
      </c>
      <c r="EK588">
        <v>0</v>
      </c>
      <c r="EL588">
        <v>0</v>
      </c>
      <c r="EM588">
        <v>1</v>
      </c>
      <c r="EN588">
        <v>1</v>
      </c>
      <c r="EO588">
        <v>1</v>
      </c>
      <c r="EP588">
        <v>0</v>
      </c>
      <c r="EQ588">
        <v>0</v>
      </c>
      <c r="ER588">
        <v>7</v>
      </c>
      <c r="ES588">
        <v>60</v>
      </c>
      <c r="ET588">
        <v>62</v>
      </c>
      <c r="EU588">
        <v>19</v>
      </c>
      <c r="EV588">
        <v>5</v>
      </c>
      <c r="EW588">
        <v>4</v>
      </c>
      <c r="EX588">
        <v>0</v>
      </c>
      <c r="EY588">
        <v>1</v>
      </c>
      <c r="EZ588">
        <v>1</v>
      </c>
      <c r="FA588">
        <v>1</v>
      </c>
      <c r="FB588">
        <v>0</v>
      </c>
      <c r="FC588">
        <v>0</v>
      </c>
      <c r="FD588">
        <v>20</v>
      </c>
      <c r="FE588">
        <v>3</v>
      </c>
      <c r="FF588">
        <v>2</v>
      </c>
      <c r="FG588">
        <v>0</v>
      </c>
      <c r="FH588">
        <v>4</v>
      </c>
      <c r="FI588">
        <v>0</v>
      </c>
      <c r="FJ588">
        <v>2</v>
      </c>
      <c r="FK588">
        <v>62</v>
      </c>
      <c r="FL588">
        <v>49</v>
      </c>
      <c r="FM588">
        <v>22</v>
      </c>
      <c r="FN588">
        <v>4</v>
      </c>
      <c r="FO588">
        <v>0</v>
      </c>
      <c r="FP588">
        <v>2</v>
      </c>
      <c r="FQ588">
        <v>0</v>
      </c>
      <c r="FR588">
        <v>8</v>
      </c>
      <c r="FS588">
        <v>3</v>
      </c>
      <c r="FT588">
        <v>1</v>
      </c>
      <c r="FU588">
        <v>0</v>
      </c>
      <c r="FV588">
        <v>4</v>
      </c>
      <c r="FW588">
        <v>1</v>
      </c>
      <c r="FX588">
        <v>0</v>
      </c>
      <c r="FY588">
        <v>2</v>
      </c>
      <c r="FZ588">
        <v>0</v>
      </c>
      <c r="GA588">
        <v>0</v>
      </c>
      <c r="GB588">
        <v>0</v>
      </c>
      <c r="GC588">
        <v>1</v>
      </c>
      <c r="GD588">
        <v>0</v>
      </c>
      <c r="GE588">
        <v>0</v>
      </c>
      <c r="GF588">
        <v>1</v>
      </c>
      <c r="GG588">
        <v>49</v>
      </c>
      <c r="GH588">
        <v>8</v>
      </c>
      <c r="GI588">
        <v>3</v>
      </c>
      <c r="GJ588">
        <v>0</v>
      </c>
      <c r="GK588">
        <v>0</v>
      </c>
      <c r="GL588">
        <v>0</v>
      </c>
      <c r="GM588">
        <v>0</v>
      </c>
      <c r="GN588">
        <v>1</v>
      </c>
      <c r="GO588">
        <v>0</v>
      </c>
      <c r="GP588" t="s">
        <v>0</v>
      </c>
      <c r="GQ588">
        <v>0</v>
      </c>
      <c r="GR588">
        <v>0</v>
      </c>
      <c r="GS588" t="s">
        <v>0</v>
      </c>
      <c r="GT588">
        <v>0</v>
      </c>
      <c r="GU588">
        <v>0</v>
      </c>
      <c r="GV588">
        <v>0</v>
      </c>
      <c r="GW588">
        <v>0</v>
      </c>
      <c r="GX588">
        <v>3</v>
      </c>
      <c r="GY588">
        <v>7</v>
      </c>
    </row>
    <row r="589" spans="1:207">
      <c r="A589" t="s">
        <v>162</v>
      </c>
      <c r="B589" t="s">
        <v>2</v>
      </c>
      <c r="C589" t="str">
        <f>"286201"</f>
        <v>286201</v>
      </c>
      <c r="D589" t="s">
        <v>161</v>
      </c>
      <c r="E589">
        <v>16</v>
      </c>
      <c r="F589">
        <v>1837</v>
      </c>
      <c r="G589">
        <v>1400</v>
      </c>
      <c r="H589">
        <v>294</v>
      </c>
      <c r="I589">
        <v>1106</v>
      </c>
      <c r="J589">
        <v>0</v>
      </c>
      <c r="K589">
        <v>12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1105</v>
      </c>
      <c r="T589">
        <v>0</v>
      </c>
      <c r="U589">
        <v>0</v>
      </c>
      <c r="V589">
        <v>1105</v>
      </c>
      <c r="W589">
        <v>13</v>
      </c>
      <c r="X589">
        <v>4</v>
      </c>
      <c r="Y589">
        <v>9</v>
      </c>
      <c r="Z589">
        <v>0</v>
      </c>
      <c r="AA589">
        <v>1092</v>
      </c>
      <c r="AB589">
        <v>306</v>
      </c>
      <c r="AC589">
        <v>155</v>
      </c>
      <c r="AD589">
        <v>40</v>
      </c>
      <c r="AE589">
        <v>12</v>
      </c>
      <c r="AF589">
        <v>6</v>
      </c>
      <c r="AG589">
        <v>1</v>
      </c>
      <c r="AH589">
        <v>9</v>
      </c>
      <c r="AI589">
        <v>5</v>
      </c>
      <c r="AJ589">
        <v>2</v>
      </c>
      <c r="AK589">
        <v>0</v>
      </c>
      <c r="AL589">
        <v>7</v>
      </c>
      <c r="AM589">
        <v>0</v>
      </c>
      <c r="AN589">
        <v>0</v>
      </c>
      <c r="AO589">
        <v>1</v>
      </c>
      <c r="AP589">
        <v>0</v>
      </c>
      <c r="AQ589">
        <v>18</v>
      </c>
      <c r="AR589">
        <v>2</v>
      </c>
      <c r="AS589">
        <v>1</v>
      </c>
      <c r="AT589">
        <v>7</v>
      </c>
      <c r="AU589">
        <v>28</v>
      </c>
      <c r="AV589">
        <v>12</v>
      </c>
      <c r="AW589">
        <v>306</v>
      </c>
      <c r="AX589">
        <v>342</v>
      </c>
      <c r="AY589">
        <v>109</v>
      </c>
      <c r="AZ589">
        <v>57</v>
      </c>
      <c r="BA589">
        <v>115</v>
      </c>
      <c r="BB589">
        <v>30</v>
      </c>
      <c r="BC589">
        <v>5</v>
      </c>
      <c r="BD589">
        <v>0</v>
      </c>
      <c r="BE589">
        <v>5</v>
      </c>
      <c r="BF589">
        <v>0</v>
      </c>
      <c r="BG589">
        <v>0</v>
      </c>
      <c r="BH589">
        <v>6</v>
      </c>
      <c r="BI589">
        <v>5</v>
      </c>
      <c r="BJ589">
        <v>2</v>
      </c>
      <c r="BK589">
        <v>1</v>
      </c>
      <c r="BL589">
        <v>0</v>
      </c>
      <c r="BM589">
        <v>0</v>
      </c>
      <c r="BN589">
        <v>3</v>
      </c>
      <c r="BO589">
        <v>0</v>
      </c>
      <c r="BP589">
        <v>0</v>
      </c>
      <c r="BQ589">
        <v>1</v>
      </c>
      <c r="BR589">
        <v>3</v>
      </c>
      <c r="BS589">
        <v>342</v>
      </c>
      <c r="BT589">
        <v>27</v>
      </c>
      <c r="BU589">
        <v>14</v>
      </c>
      <c r="BV589">
        <v>1</v>
      </c>
      <c r="BW589">
        <v>1</v>
      </c>
      <c r="BX589">
        <v>3</v>
      </c>
      <c r="BY589">
        <v>2</v>
      </c>
      <c r="BZ589">
        <v>1</v>
      </c>
      <c r="CA589">
        <v>2</v>
      </c>
      <c r="CB589">
        <v>1</v>
      </c>
      <c r="CC589">
        <v>0</v>
      </c>
      <c r="CD589">
        <v>2</v>
      </c>
      <c r="CE589">
        <v>27</v>
      </c>
      <c r="CF589">
        <v>75</v>
      </c>
      <c r="CG589">
        <v>42</v>
      </c>
      <c r="CH589">
        <v>0</v>
      </c>
      <c r="CI589">
        <v>10</v>
      </c>
      <c r="CJ589">
        <v>0</v>
      </c>
      <c r="CK589">
        <v>4</v>
      </c>
      <c r="CL589">
        <v>2</v>
      </c>
      <c r="CM589">
        <v>0</v>
      </c>
      <c r="CN589">
        <v>0</v>
      </c>
      <c r="CO589">
        <v>2</v>
      </c>
      <c r="CP589">
        <v>1</v>
      </c>
      <c r="CQ589">
        <v>0</v>
      </c>
      <c r="CR589">
        <v>2</v>
      </c>
      <c r="CS589">
        <v>0</v>
      </c>
      <c r="CT589">
        <v>7</v>
      </c>
      <c r="CU589">
        <v>0</v>
      </c>
      <c r="CV589">
        <v>1</v>
      </c>
      <c r="CW589">
        <v>0</v>
      </c>
      <c r="CX589">
        <v>1</v>
      </c>
      <c r="CY589">
        <v>1</v>
      </c>
      <c r="CZ589">
        <v>2</v>
      </c>
      <c r="DA589">
        <v>75</v>
      </c>
      <c r="DB589">
        <v>28</v>
      </c>
      <c r="DC589">
        <v>11</v>
      </c>
      <c r="DD589">
        <v>6</v>
      </c>
      <c r="DE589">
        <v>0</v>
      </c>
      <c r="DF589">
        <v>2</v>
      </c>
      <c r="DG589">
        <v>2</v>
      </c>
      <c r="DH589">
        <v>0</v>
      </c>
      <c r="DI589">
        <v>1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2</v>
      </c>
      <c r="DP589">
        <v>0</v>
      </c>
      <c r="DQ589">
        <v>0</v>
      </c>
      <c r="DR589">
        <v>0</v>
      </c>
      <c r="DS589">
        <v>0</v>
      </c>
      <c r="DT589">
        <v>1</v>
      </c>
      <c r="DU589">
        <v>1</v>
      </c>
      <c r="DV589">
        <v>2</v>
      </c>
      <c r="DW589">
        <v>28</v>
      </c>
      <c r="DX589">
        <v>138</v>
      </c>
      <c r="DY589">
        <v>80</v>
      </c>
      <c r="DZ589">
        <v>4</v>
      </c>
      <c r="EA589">
        <v>5</v>
      </c>
      <c r="EB589">
        <v>2</v>
      </c>
      <c r="EC589">
        <v>2</v>
      </c>
      <c r="ED589">
        <v>1</v>
      </c>
      <c r="EE589">
        <v>4</v>
      </c>
      <c r="EF589">
        <v>12</v>
      </c>
      <c r="EG589">
        <v>0</v>
      </c>
      <c r="EH589">
        <v>8</v>
      </c>
      <c r="EI589">
        <v>0</v>
      </c>
      <c r="EJ589">
        <v>1</v>
      </c>
      <c r="EK589">
        <v>1</v>
      </c>
      <c r="EL589">
        <v>0</v>
      </c>
      <c r="EM589">
        <v>1</v>
      </c>
      <c r="EN589">
        <v>0</v>
      </c>
      <c r="EO589">
        <v>0</v>
      </c>
      <c r="EP589">
        <v>1</v>
      </c>
      <c r="EQ589">
        <v>1</v>
      </c>
      <c r="ER589">
        <v>15</v>
      </c>
      <c r="ES589">
        <v>138</v>
      </c>
      <c r="ET589">
        <v>68</v>
      </c>
      <c r="EU589">
        <v>26</v>
      </c>
      <c r="EV589">
        <v>4</v>
      </c>
      <c r="EW589">
        <v>5</v>
      </c>
      <c r="EX589">
        <v>0</v>
      </c>
      <c r="EY589">
        <v>3</v>
      </c>
      <c r="EZ589">
        <v>1</v>
      </c>
      <c r="FA589">
        <v>3</v>
      </c>
      <c r="FB589">
        <v>0</v>
      </c>
      <c r="FC589">
        <v>6</v>
      </c>
      <c r="FD589">
        <v>7</v>
      </c>
      <c r="FE589">
        <v>1</v>
      </c>
      <c r="FF589">
        <v>2</v>
      </c>
      <c r="FG589">
        <v>0</v>
      </c>
      <c r="FH589">
        <v>3</v>
      </c>
      <c r="FI589">
        <v>0</v>
      </c>
      <c r="FJ589">
        <v>7</v>
      </c>
      <c r="FK589">
        <v>68</v>
      </c>
      <c r="FL589">
        <v>103</v>
      </c>
      <c r="FM589">
        <v>31</v>
      </c>
      <c r="FN589">
        <v>18</v>
      </c>
      <c r="FO589">
        <v>3</v>
      </c>
      <c r="FP589">
        <v>2</v>
      </c>
      <c r="FQ589">
        <v>6</v>
      </c>
      <c r="FR589">
        <v>18</v>
      </c>
      <c r="FS589">
        <v>5</v>
      </c>
      <c r="FT589">
        <v>4</v>
      </c>
      <c r="FU589">
        <v>2</v>
      </c>
      <c r="FV589">
        <v>1</v>
      </c>
      <c r="FW589">
        <v>2</v>
      </c>
      <c r="FX589">
        <v>0</v>
      </c>
      <c r="FY589">
        <v>0</v>
      </c>
      <c r="FZ589">
        <v>0</v>
      </c>
      <c r="GA589">
        <v>1</v>
      </c>
      <c r="GB589">
        <v>2</v>
      </c>
      <c r="GC589">
        <v>1</v>
      </c>
      <c r="GD589">
        <v>0</v>
      </c>
      <c r="GE589">
        <v>2</v>
      </c>
      <c r="GF589">
        <v>5</v>
      </c>
      <c r="GG589">
        <v>103</v>
      </c>
      <c r="GH589">
        <v>5</v>
      </c>
      <c r="GI589">
        <v>2</v>
      </c>
      <c r="GJ589">
        <v>0</v>
      </c>
      <c r="GK589">
        <v>0</v>
      </c>
      <c r="GL589">
        <v>0</v>
      </c>
      <c r="GM589">
        <v>0</v>
      </c>
      <c r="GN589">
        <v>1</v>
      </c>
      <c r="GO589">
        <v>0</v>
      </c>
      <c r="GP589" t="s">
        <v>0</v>
      </c>
      <c r="GQ589">
        <v>0</v>
      </c>
      <c r="GR589">
        <v>0</v>
      </c>
      <c r="GS589" t="s">
        <v>0</v>
      </c>
      <c r="GT589">
        <v>0</v>
      </c>
      <c r="GU589">
        <v>0</v>
      </c>
      <c r="GV589">
        <v>0</v>
      </c>
      <c r="GW589">
        <v>0</v>
      </c>
      <c r="GX589">
        <v>2</v>
      </c>
      <c r="GY589">
        <v>5</v>
      </c>
    </row>
    <row r="590" spans="1:207">
      <c r="A590" t="s">
        <v>160</v>
      </c>
      <c r="B590" t="s">
        <v>2</v>
      </c>
      <c r="C590" t="str">
        <f>"286201"</f>
        <v>286201</v>
      </c>
      <c r="D590" t="s">
        <v>159</v>
      </c>
      <c r="E590">
        <v>17</v>
      </c>
      <c r="F590">
        <v>1289</v>
      </c>
      <c r="G590">
        <v>980</v>
      </c>
      <c r="H590">
        <v>143</v>
      </c>
      <c r="I590">
        <v>837</v>
      </c>
      <c r="J590">
        <v>3</v>
      </c>
      <c r="K590">
        <v>23</v>
      </c>
      <c r="L590">
        <v>5</v>
      </c>
      <c r="M590">
        <v>5</v>
      </c>
      <c r="N590">
        <v>0</v>
      </c>
      <c r="O590">
        <v>0</v>
      </c>
      <c r="P590">
        <v>0</v>
      </c>
      <c r="Q590">
        <v>0</v>
      </c>
      <c r="R590">
        <v>5</v>
      </c>
      <c r="S590">
        <v>842</v>
      </c>
      <c r="T590">
        <v>5</v>
      </c>
      <c r="U590">
        <v>0</v>
      </c>
      <c r="V590">
        <v>842</v>
      </c>
      <c r="W590">
        <v>4</v>
      </c>
      <c r="X590">
        <v>2</v>
      </c>
      <c r="Y590">
        <v>2</v>
      </c>
      <c r="Z590">
        <v>0</v>
      </c>
      <c r="AA590">
        <v>838</v>
      </c>
      <c r="AB590">
        <v>216</v>
      </c>
      <c r="AC590">
        <v>97</v>
      </c>
      <c r="AD590">
        <v>20</v>
      </c>
      <c r="AE590">
        <v>4</v>
      </c>
      <c r="AF590">
        <v>2</v>
      </c>
      <c r="AG590">
        <v>1</v>
      </c>
      <c r="AH590">
        <v>4</v>
      </c>
      <c r="AI590">
        <v>0</v>
      </c>
      <c r="AJ590">
        <v>6</v>
      </c>
      <c r="AK590">
        <v>4</v>
      </c>
      <c r="AL590">
        <v>3</v>
      </c>
      <c r="AM590">
        <v>0</v>
      </c>
      <c r="AN590">
        <v>0</v>
      </c>
      <c r="AO590">
        <v>1</v>
      </c>
      <c r="AP590">
        <v>0</v>
      </c>
      <c r="AQ590">
        <v>18</v>
      </c>
      <c r="AR590">
        <v>0</v>
      </c>
      <c r="AS590">
        <v>0</v>
      </c>
      <c r="AT590">
        <v>8</v>
      </c>
      <c r="AU590">
        <v>24</v>
      </c>
      <c r="AV590">
        <v>24</v>
      </c>
      <c r="AW590">
        <v>216</v>
      </c>
      <c r="AX590">
        <v>287</v>
      </c>
      <c r="AY590">
        <v>124</v>
      </c>
      <c r="AZ590">
        <v>43</v>
      </c>
      <c r="BA590">
        <v>79</v>
      </c>
      <c r="BB590">
        <v>28</v>
      </c>
      <c r="BC590">
        <v>0</v>
      </c>
      <c r="BD590">
        <v>0</v>
      </c>
      <c r="BE590">
        <v>1</v>
      </c>
      <c r="BF590">
        <v>3</v>
      </c>
      <c r="BG590">
        <v>0</v>
      </c>
      <c r="BH590">
        <v>2</v>
      </c>
      <c r="BI590">
        <v>1</v>
      </c>
      <c r="BJ590">
        <v>2</v>
      </c>
      <c r="BK590">
        <v>0</v>
      </c>
      <c r="BL590">
        <v>1</v>
      </c>
      <c r="BM590">
        <v>0</v>
      </c>
      <c r="BN590">
        <v>0</v>
      </c>
      <c r="BO590">
        <v>1</v>
      </c>
      <c r="BP590">
        <v>1</v>
      </c>
      <c r="BQ590">
        <v>0</v>
      </c>
      <c r="BR590">
        <v>1</v>
      </c>
      <c r="BS590">
        <v>287</v>
      </c>
      <c r="BT590">
        <v>37</v>
      </c>
      <c r="BU590">
        <v>11</v>
      </c>
      <c r="BV590">
        <v>5</v>
      </c>
      <c r="BW590">
        <v>2</v>
      </c>
      <c r="BX590">
        <v>9</v>
      </c>
      <c r="BY590">
        <v>0</v>
      </c>
      <c r="BZ590">
        <v>2</v>
      </c>
      <c r="CA590">
        <v>1</v>
      </c>
      <c r="CB590">
        <v>3</v>
      </c>
      <c r="CC590">
        <v>0</v>
      </c>
      <c r="CD590">
        <v>4</v>
      </c>
      <c r="CE590">
        <v>37</v>
      </c>
      <c r="CF590">
        <v>42</v>
      </c>
      <c r="CG590">
        <v>24</v>
      </c>
      <c r="CH590">
        <v>0</v>
      </c>
      <c r="CI590">
        <v>4</v>
      </c>
      <c r="CJ590">
        <v>0</v>
      </c>
      <c r="CK590">
        <v>1</v>
      </c>
      <c r="CL590">
        <v>0</v>
      </c>
      <c r="CM590">
        <v>0</v>
      </c>
      <c r="CN590">
        <v>2</v>
      </c>
      <c r="CO590">
        <v>3</v>
      </c>
      <c r="CP590">
        <v>0</v>
      </c>
      <c r="CQ590">
        <v>0</v>
      </c>
      <c r="CR590">
        <v>2</v>
      </c>
      <c r="CS590">
        <v>0</v>
      </c>
      <c r="CT590">
        <v>3</v>
      </c>
      <c r="CU590">
        <v>0</v>
      </c>
      <c r="CV590">
        <v>1</v>
      </c>
      <c r="CW590">
        <v>0</v>
      </c>
      <c r="CX590">
        <v>1</v>
      </c>
      <c r="CY590">
        <v>0</v>
      </c>
      <c r="CZ590">
        <v>1</v>
      </c>
      <c r="DA590">
        <v>42</v>
      </c>
      <c r="DB590">
        <v>22</v>
      </c>
      <c r="DC590">
        <v>9</v>
      </c>
      <c r="DD590">
        <v>5</v>
      </c>
      <c r="DE590">
        <v>0</v>
      </c>
      <c r="DF590">
        <v>2</v>
      </c>
      <c r="DG590">
        <v>1</v>
      </c>
      <c r="DH590">
        <v>1</v>
      </c>
      <c r="DI590">
        <v>0</v>
      </c>
      <c r="DJ590">
        <v>0</v>
      </c>
      <c r="DK590">
        <v>1</v>
      </c>
      <c r="DL590">
        <v>0</v>
      </c>
      <c r="DM590">
        <v>0</v>
      </c>
      <c r="DN590">
        <v>0</v>
      </c>
      <c r="DO590">
        <v>1</v>
      </c>
      <c r="DP590">
        <v>0</v>
      </c>
      <c r="DQ590">
        <v>1</v>
      </c>
      <c r="DR590">
        <v>0</v>
      </c>
      <c r="DS590">
        <v>0</v>
      </c>
      <c r="DT590">
        <v>0</v>
      </c>
      <c r="DU590">
        <v>0</v>
      </c>
      <c r="DV590">
        <v>1</v>
      </c>
      <c r="DW590">
        <v>22</v>
      </c>
      <c r="DX590">
        <v>61</v>
      </c>
      <c r="DY590">
        <v>31</v>
      </c>
      <c r="DZ590">
        <v>5</v>
      </c>
      <c r="EA590">
        <v>3</v>
      </c>
      <c r="EB590">
        <v>0</v>
      </c>
      <c r="EC590">
        <v>0</v>
      </c>
      <c r="ED590">
        <v>1</v>
      </c>
      <c r="EE590">
        <v>3</v>
      </c>
      <c r="EF590">
        <v>0</v>
      </c>
      <c r="EG590">
        <v>3</v>
      </c>
      <c r="EH590">
        <v>8</v>
      </c>
      <c r="EI590">
        <v>1</v>
      </c>
      <c r="EJ590">
        <v>1</v>
      </c>
      <c r="EK590">
        <v>2</v>
      </c>
      <c r="EL590">
        <v>0</v>
      </c>
      <c r="EM590">
        <v>0</v>
      </c>
      <c r="EN590">
        <v>0</v>
      </c>
      <c r="EO590">
        <v>1</v>
      </c>
      <c r="EP590">
        <v>0</v>
      </c>
      <c r="EQ590">
        <v>0</v>
      </c>
      <c r="ER590">
        <v>2</v>
      </c>
      <c r="ES590">
        <v>61</v>
      </c>
      <c r="ET590">
        <v>51</v>
      </c>
      <c r="EU590">
        <v>16</v>
      </c>
      <c r="EV590">
        <v>0</v>
      </c>
      <c r="EW590">
        <v>3</v>
      </c>
      <c r="EX590">
        <v>0</v>
      </c>
      <c r="EY590">
        <v>6</v>
      </c>
      <c r="EZ590">
        <v>4</v>
      </c>
      <c r="FA590">
        <v>1</v>
      </c>
      <c r="FB590">
        <v>2</v>
      </c>
      <c r="FC590">
        <v>2</v>
      </c>
      <c r="FD590">
        <v>6</v>
      </c>
      <c r="FE590">
        <v>1</v>
      </c>
      <c r="FF590">
        <v>0</v>
      </c>
      <c r="FG590">
        <v>0</v>
      </c>
      <c r="FH590">
        <v>2</v>
      </c>
      <c r="FI590">
        <v>1</v>
      </c>
      <c r="FJ590">
        <v>7</v>
      </c>
      <c r="FK590">
        <v>51</v>
      </c>
      <c r="FL590">
        <v>118</v>
      </c>
      <c r="FM590">
        <v>49</v>
      </c>
      <c r="FN590">
        <v>18</v>
      </c>
      <c r="FO590">
        <v>3</v>
      </c>
      <c r="FP590">
        <v>1</v>
      </c>
      <c r="FQ590">
        <v>0</v>
      </c>
      <c r="FR590">
        <v>18</v>
      </c>
      <c r="FS590">
        <v>5</v>
      </c>
      <c r="FT590">
        <v>2</v>
      </c>
      <c r="FU590">
        <v>0</v>
      </c>
      <c r="FV590">
        <v>8</v>
      </c>
      <c r="FW590">
        <v>1</v>
      </c>
      <c r="FX590">
        <v>2</v>
      </c>
      <c r="FY590">
        <v>0</v>
      </c>
      <c r="FZ590">
        <v>0</v>
      </c>
      <c r="GA590">
        <v>1</v>
      </c>
      <c r="GB590">
        <v>2</v>
      </c>
      <c r="GC590">
        <v>7</v>
      </c>
      <c r="GD590">
        <v>0</v>
      </c>
      <c r="GE590">
        <v>1</v>
      </c>
      <c r="GF590">
        <v>0</v>
      </c>
      <c r="GG590">
        <v>118</v>
      </c>
      <c r="GH590">
        <v>4</v>
      </c>
      <c r="GI590">
        <v>2</v>
      </c>
      <c r="GJ590">
        <v>1</v>
      </c>
      <c r="GK590">
        <v>0</v>
      </c>
      <c r="GL590">
        <v>0</v>
      </c>
      <c r="GM590">
        <v>0</v>
      </c>
      <c r="GN590">
        <v>0</v>
      </c>
      <c r="GO590">
        <v>0</v>
      </c>
      <c r="GP590" t="s">
        <v>0</v>
      </c>
      <c r="GQ590">
        <v>0</v>
      </c>
      <c r="GR590">
        <v>0</v>
      </c>
      <c r="GS590" t="s">
        <v>0</v>
      </c>
      <c r="GT590">
        <v>0</v>
      </c>
      <c r="GU590">
        <v>0</v>
      </c>
      <c r="GV590">
        <v>1</v>
      </c>
      <c r="GW590">
        <v>0</v>
      </c>
      <c r="GX590">
        <v>0</v>
      </c>
      <c r="GY590">
        <v>4</v>
      </c>
    </row>
    <row r="591" spans="1:207">
      <c r="A591" t="s">
        <v>158</v>
      </c>
      <c r="B591" t="s">
        <v>2</v>
      </c>
      <c r="C591" t="str">
        <f>"286201"</f>
        <v>286201</v>
      </c>
      <c r="D591" t="s">
        <v>157</v>
      </c>
      <c r="E591">
        <v>18</v>
      </c>
      <c r="F591">
        <v>1807</v>
      </c>
      <c r="G591">
        <v>1390</v>
      </c>
      <c r="H591">
        <v>231</v>
      </c>
      <c r="I591">
        <v>1159</v>
      </c>
      <c r="J591">
        <v>1</v>
      </c>
      <c r="K591">
        <v>7</v>
      </c>
      <c r="L591">
        <v>2</v>
      </c>
      <c r="M591">
        <v>2</v>
      </c>
      <c r="N591">
        <v>0</v>
      </c>
      <c r="O591">
        <v>0</v>
      </c>
      <c r="P591">
        <v>0</v>
      </c>
      <c r="Q591">
        <v>0</v>
      </c>
      <c r="R591">
        <v>2</v>
      </c>
      <c r="S591">
        <v>1161</v>
      </c>
      <c r="T591">
        <v>2</v>
      </c>
      <c r="U591">
        <v>0</v>
      </c>
      <c r="V591">
        <v>1161</v>
      </c>
      <c r="W591">
        <v>15</v>
      </c>
      <c r="X591">
        <v>6</v>
      </c>
      <c r="Y591">
        <v>9</v>
      </c>
      <c r="Z591">
        <v>0</v>
      </c>
      <c r="AA591">
        <v>1146</v>
      </c>
      <c r="AB591">
        <v>354</v>
      </c>
      <c r="AC591">
        <v>130</v>
      </c>
      <c r="AD591">
        <v>35</v>
      </c>
      <c r="AE591">
        <v>4</v>
      </c>
      <c r="AF591">
        <v>8</v>
      </c>
      <c r="AG591">
        <v>4</v>
      </c>
      <c r="AH591">
        <v>6</v>
      </c>
      <c r="AI591">
        <v>2</v>
      </c>
      <c r="AJ591">
        <v>3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20</v>
      </c>
      <c r="AR591">
        <v>3</v>
      </c>
      <c r="AS591">
        <v>0</v>
      </c>
      <c r="AT591">
        <v>4</v>
      </c>
      <c r="AU591">
        <v>60</v>
      </c>
      <c r="AV591">
        <v>69</v>
      </c>
      <c r="AW591">
        <v>354</v>
      </c>
      <c r="AX591">
        <v>361</v>
      </c>
      <c r="AY591">
        <v>158</v>
      </c>
      <c r="AZ591">
        <v>58</v>
      </c>
      <c r="BA591">
        <v>96</v>
      </c>
      <c r="BB591">
        <v>38</v>
      </c>
      <c r="BC591">
        <v>1</v>
      </c>
      <c r="BD591">
        <v>0</v>
      </c>
      <c r="BE591">
        <v>0</v>
      </c>
      <c r="BF591">
        <v>0</v>
      </c>
      <c r="BG591">
        <v>0</v>
      </c>
      <c r="BH591">
        <v>1</v>
      </c>
      <c r="BI591">
        <v>1</v>
      </c>
      <c r="BJ591">
        <v>5</v>
      </c>
      <c r="BK591">
        <v>0</v>
      </c>
      <c r="BL591">
        <v>1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2</v>
      </c>
      <c r="BS591">
        <v>361</v>
      </c>
      <c r="BT591">
        <v>20</v>
      </c>
      <c r="BU591">
        <v>10</v>
      </c>
      <c r="BV591">
        <v>3</v>
      </c>
      <c r="BW591">
        <v>0</v>
      </c>
      <c r="BX591">
        <v>3</v>
      </c>
      <c r="BY591">
        <v>1</v>
      </c>
      <c r="BZ591">
        <v>0</v>
      </c>
      <c r="CA591">
        <v>2</v>
      </c>
      <c r="CB591">
        <v>0</v>
      </c>
      <c r="CC591">
        <v>1</v>
      </c>
      <c r="CD591">
        <v>0</v>
      </c>
      <c r="CE591">
        <v>20</v>
      </c>
      <c r="CF591">
        <v>69</v>
      </c>
      <c r="CG591">
        <v>35</v>
      </c>
      <c r="CH591">
        <v>1</v>
      </c>
      <c r="CI591">
        <v>3</v>
      </c>
      <c r="CJ591">
        <v>0</v>
      </c>
      <c r="CK591">
        <v>6</v>
      </c>
      <c r="CL591">
        <v>0</v>
      </c>
      <c r="CM591">
        <v>0</v>
      </c>
      <c r="CN591">
        <v>0</v>
      </c>
      <c r="CO591">
        <v>3</v>
      </c>
      <c r="CP591">
        <v>1</v>
      </c>
      <c r="CQ591">
        <v>0</v>
      </c>
      <c r="CR591">
        <v>2</v>
      </c>
      <c r="CS591">
        <v>0</v>
      </c>
      <c r="CT591">
        <v>6</v>
      </c>
      <c r="CU591">
        <v>0</v>
      </c>
      <c r="CV591">
        <v>1</v>
      </c>
      <c r="CW591">
        <v>0</v>
      </c>
      <c r="CX591">
        <v>5</v>
      </c>
      <c r="CY591">
        <v>2</v>
      </c>
      <c r="CZ591">
        <v>4</v>
      </c>
      <c r="DA591">
        <v>69</v>
      </c>
      <c r="DB591">
        <v>34</v>
      </c>
      <c r="DC591">
        <v>14</v>
      </c>
      <c r="DD591">
        <v>8</v>
      </c>
      <c r="DE591">
        <v>0</v>
      </c>
      <c r="DF591">
        <v>0</v>
      </c>
      <c r="DG591">
        <v>2</v>
      </c>
      <c r="DH591">
        <v>0</v>
      </c>
      <c r="DI591">
        <v>1</v>
      </c>
      <c r="DJ591">
        <v>2</v>
      </c>
      <c r="DK591">
        <v>0</v>
      </c>
      <c r="DL591">
        <v>5</v>
      </c>
      <c r="DM591">
        <v>0</v>
      </c>
      <c r="DN591">
        <v>1</v>
      </c>
      <c r="DO591">
        <v>0</v>
      </c>
      <c r="DP591">
        <v>0</v>
      </c>
      <c r="DQ591">
        <v>0</v>
      </c>
      <c r="DR591">
        <v>0</v>
      </c>
      <c r="DS591">
        <v>1</v>
      </c>
      <c r="DT591">
        <v>0</v>
      </c>
      <c r="DU591">
        <v>0</v>
      </c>
      <c r="DV591">
        <v>0</v>
      </c>
      <c r="DW591">
        <v>34</v>
      </c>
      <c r="DX591">
        <v>82</v>
      </c>
      <c r="DY591">
        <v>59</v>
      </c>
      <c r="DZ591">
        <v>6</v>
      </c>
      <c r="EA591">
        <v>2</v>
      </c>
      <c r="EB591">
        <v>2</v>
      </c>
      <c r="EC591">
        <v>0</v>
      </c>
      <c r="ED591">
        <v>0</v>
      </c>
      <c r="EE591">
        <v>1</v>
      </c>
      <c r="EF591">
        <v>2</v>
      </c>
      <c r="EG591">
        <v>0</v>
      </c>
      <c r="EH591">
        <v>1</v>
      </c>
      <c r="EI591">
        <v>0</v>
      </c>
      <c r="EJ591">
        <v>1</v>
      </c>
      <c r="EK591">
        <v>0</v>
      </c>
      <c r="EL591">
        <v>1</v>
      </c>
      <c r="EM591">
        <v>0</v>
      </c>
      <c r="EN591">
        <v>1</v>
      </c>
      <c r="EO591">
        <v>0</v>
      </c>
      <c r="EP591">
        <v>0</v>
      </c>
      <c r="EQ591">
        <v>0</v>
      </c>
      <c r="ER591">
        <v>6</v>
      </c>
      <c r="ES591">
        <v>82</v>
      </c>
      <c r="ET591">
        <v>91</v>
      </c>
      <c r="EU591">
        <v>43</v>
      </c>
      <c r="EV591">
        <v>3</v>
      </c>
      <c r="EW591">
        <v>4</v>
      </c>
      <c r="EX591">
        <v>3</v>
      </c>
      <c r="EY591">
        <v>4</v>
      </c>
      <c r="EZ591">
        <v>1</v>
      </c>
      <c r="FA591">
        <v>1</v>
      </c>
      <c r="FB591">
        <v>2</v>
      </c>
      <c r="FC591">
        <v>1</v>
      </c>
      <c r="FD591">
        <v>10</v>
      </c>
      <c r="FE591">
        <v>2</v>
      </c>
      <c r="FF591">
        <v>0</v>
      </c>
      <c r="FG591">
        <v>1</v>
      </c>
      <c r="FH591">
        <v>5</v>
      </c>
      <c r="FI591">
        <v>1</v>
      </c>
      <c r="FJ591">
        <v>10</v>
      </c>
      <c r="FK591">
        <v>91</v>
      </c>
      <c r="FL591">
        <v>132</v>
      </c>
      <c r="FM591">
        <v>36</v>
      </c>
      <c r="FN591">
        <v>12</v>
      </c>
      <c r="FO591">
        <v>5</v>
      </c>
      <c r="FP591">
        <v>1</v>
      </c>
      <c r="FQ591">
        <v>0</v>
      </c>
      <c r="FR591">
        <v>51</v>
      </c>
      <c r="FS591">
        <v>9</v>
      </c>
      <c r="FT591">
        <v>3</v>
      </c>
      <c r="FU591">
        <v>0</v>
      </c>
      <c r="FV591">
        <v>2</v>
      </c>
      <c r="FW591">
        <v>6</v>
      </c>
      <c r="FX591">
        <v>0</v>
      </c>
      <c r="FY591">
        <v>0</v>
      </c>
      <c r="FZ591">
        <v>0</v>
      </c>
      <c r="GA591">
        <v>2</v>
      </c>
      <c r="GB591">
        <v>0</v>
      </c>
      <c r="GC591">
        <v>2</v>
      </c>
      <c r="GD591">
        <v>1</v>
      </c>
      <c r="GE591">
        <v>0</v>
      </c>
      <c r="GF591">
        <v>2</v>
      </c>
      <c r="GG591">
        <v>132</v>
      </c>
      <c r="GH591">
        <v>3</v>
      </c>
      <c r="GI591">
        <v>0</v>
      </c>
      <c r="GJ591">
        <v>0</v>
      </c>
      <c r="GK591">
        <v>0</v>
      </c>
      <c r="GL591">
        <v>0</v>
      </c>
      <c r="GM591">
        <v>0</v>
      </c>
      <c r="GN591">
        <v>0</v>
      </c>
      <c r="GO591">
        <v>0</v>
      </c>
      <c r="GP591" t="s">
        <v>0</v>
      </c>
      <c r="GQ591">
        <v>0</v>
      </c>
      <c r="GR591">
        <v>0</v>
      </c>
      <c r="GS591" t="s">
        <v>0</v>
      </c>
      <c r="GT591">
        <v>0</v>
      </c>
      <c r="GU591">
        <v>0</v>
      </c>
      <c r="GV591">
        <v>2</v>
      </c>
      <c r="GW591">
        <v>0</v>
      </c>
      <c r="GX591">
        <v>0</v>
      </c>
      <c r="GY591">
        <v>2</v>
      </c>
    </row>
    <row r="592" spans="1:207">
      <c r="A592" t="s">
        <v>156</v>
      </c>
      <c r="B592" t="s">
        <v>2</v>
      </c>
      <c r="C592" t="str">
        <f>"286201"</f>
        <v>286201</v>
      </c>
      <c r="D592" t="s">
        <v>154</v>
      </c>
      <c r="E592">
        <v>19</v>
      </c>
      <c r="F592">
        <v>1497</v>
      </c>
      <c r="G592">
        <v>1130</v>
      </c>
      <c r="H592">
        <v>331</v>
      </c>
      <c r="I592">
        <v>799</v>
      </c>
      <c r="J592">
        <v>1</v>
      </c>
      <c r="K592">
        <v>15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799</v>
      </c>
      <c r="T592">
        <v>0</v>
      </c>
      <c r="U592">
        <v>0</v>
      </c>
      <c r="V592">
        <v>799</v>
      </c>
      <c r="W592">
        <v>7</v>
      </c>
      <c r="X592">
        <v>0</v>
      </c>
      <c r="Y592">
        <v>7</v>
      </c>
      <c r="Z592">
        <v>0</v>
      </c>
      <c r="AA592">
        <v>792</v>
      </c>
      <c r="AB592">
        <v>236</v>
      </c>
      <c r="AC592">
        <v>134</v>
      </c>
      <c r="AD592">
        <v>19</v>
      </c>
      <c r="AE592">
        <v>5</v>
      </c>
      <c r="AF592">
        <v>7</v>
      </c>
      <c r="AG592">
        <v>1</v>
      </c>
      <c r="AH592">
        <v>8</v>
      </c>
      <c r="AI592">
        <v>1</v>
      </c>
      <c r="AJ592">
        <v>1</v>
      </c>
      <c r="AK592">
        <v>4</v>
      </c>
      <c r="AL592">
        <v>0</v>
      </c>
      <c r="AM592">
        <v>0</v>
      </c>
      <c r="AN592">
        <v>1</v>
      </c>
      <c r="AO592">
        <v>2</v>
      </c>
      <c r="AP592">
        <v>4</v>
      </c>
      <c r="AQ592">
        <v>15</v>
      </c>
      <c r="AR592">
        <v>0</v>
      </c>
      <c r="AS592">
        <v>1</v>
      </c>
      <c r="AT592">
        <v>0</v>
      </c>
      <c r="AU592">
        <v>17</v>
      </c>
      <c r="AV592">
        <v>16</v>
      </c>
      <c r="AW592">
        <v>236</v>
      </c>
      <c r="AX592">
        <v>238</v>
      </c>
      <c r="AY592">
        <v>81</v>
      </c>
      <c r="AZ592">
        <v>35</v>
      </c>
      <c r="BA592">
        <v>79</v>
      </c>
      <c r="BB592">
        <v>30</v>
      </c>
      <c r="BC592">
        <v>1</v>
      </c>
      <c r="BD592">
        <v>0</v>
      </c>
      <c r="BE592">
        <v>0</v>
      </c>
      <c r="BF592">
        <v>3</v>
      </c>
      <c r="BG592">
        <v>0</v>
      </c>
      <c r="BH592">
        <v>3</v>
      </c>
      <c r="BI592">
        <v>0</v>
      </c>
      <c r="BJ592">
        <v>0</v>
      </c>
      <c r="BK592">
        <v>0</v>
      </c>
      <c r="BL592">
        <v>1</v>
      </c>
      <c r="BM592">
        <v>3</v>
      </c>
      <c r="BN592">
        <v>0</v>
      </c>
      <c r="BO592">
        <v>0</v>
      </c>
      <c r="BP592">
        <v>0</v>
      </c>
      <c r="BQ592">
        <v>0</v>
      </c>
      <c r="BR592">
        <v>2</v>
      </c>
      <c r="BS592">
        <v>238</v>
      </c>
      <c r="BT592">
        <v>30</v>
      </c>
      <c r="BU592">
        <v>14</v>
      </c>
      <c r="BV592">
        <v>1</v>
      </c>
      <c r="BW592">
        <v>0</v>
      </c>
      <c r="BX592">
        <v>8</v>
      </c>
      <c r="BY592">
        <v>1</v>
      </c>
      <c r="BZ592">
        <v>1</v>
      </c>
      <c r="CA592">
        <v>4</v>
      </c>
      <c r="CB592">
        <v>0</v>
      </c>
      <c r="CC592">
        <v>0</v>
      </c>
      <c r="CD592">
        <v>1</v>
      </c>
      <c r="CE592">
        <v>30</v>
      </c>
      <c r="CF592">
        <v>47</v>
      </c>
      <c r="CG592">
        <v>25</v>
      </c>
      <c r="CH592">
        <v>2</v>
      </c>
      <c r="CI592">
        <v>2</v>
      </c>
      <c r="CJ592">
        <v>0</v>
      </c>
      <c r="CK592">
        <v>0</v>
      </c>
      <c r="CL592">
        <v>1</v>
      </c>
      <c r="CM592">
        <v>0</v>
      </c>
      <c r="CN592">
        <v>0</v>
      </c>
      <c r="CO592">
        <v>1</v>
      </c>
      <c r="CP592">
        <v>1</v>
      </c>
      <c r="CQ592">
        <v>0</v>
      </c>
      <c r="CR592">
        <v>2</v>
      </c>
      <c r="CS592">
        <v>0</v>
      </c>
      <c r="CT592">
        <v>6</v>
      </c>
      <c r="CU592">
        <v>1</v>
      </c>
      <c r="CV592">
        <v>2</v>
      </c>
      <c r="CW592">
        <v>0</v>
      </c>
      <c r="CX592">
        <v>1</v>
      </c>
      <c r="CY592">
        <v>1</v>
      </c>
      <c r="CZ592">
        <v>2</v>
      </c>
      <c r="DA592">
        <v>47</v>
      </c>
      <c r="DB592">
        <v>24</v>
      </c>
      <c r="DC592">
        <v>13</v>
      </c>
      <c r="DD592">
        <v>5</v>
      </c>
      <c r="DE592">
        <v>0</v>
      </c>
      <c r="DF592">
        <v>1</v>
      </c>
      <c r="DG592">
        <v>0</v>
      </c>
      <c r="DH592">
        <v>0</v>
      </c>
      <c r="DI592">
        <v>0</v>
      </c>
      <c r="DJ592">
        <v>1</v>
      </c>
      <c r="DK592">
        <v>0</v>
      </c>
      <c r="DL592">
        <v>1</v>
      </c>
      <c r="DM592">
        <v>0</v>
      </c>
      <c r="DN592">
        <v>0</v>
      </c>
      <c r="DO592">
        <v>2</v>
      </c>
      <c r="DP592">
        <v>0</v>
      </c>
      <c r="DQ592">
        <v>1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24</v>
      </c>
      <c r="DX592">
        <v>51</v>
      </c>
      <c r="DY592">
        <v>31</v>
      </c>
      <c r="DZ592">
        <v>2</v>
      </c>
      <c r="EA592">
        <v>3</v>
      </c>
      <c r="EB592">
        <v>0</v>
      </c>
      <c r="EC592">
        <v>0</v>
      </c>
      <c r="ED592">
        <v>1</v>
      </c>
      <c r="EE592">
        <v>4</v>
      </c>
      <c r="EF592">
        <v>1</v>
      </c>
      <c r="EG592">
        <v>1</v>
      </c>
      <c r="EH592">
        <v>1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2</v>
      </c>
      <c r="EO592">
        <v>0</v>
      </c>
      <c r="EP592">
        <v>0</v>
      </c>
      <c r="EQ592">
        <v>1</v>
      </c>
      <c r="ER592">
        <v>4</v>
      </c>
      <c r="ES592">
        <v>51</v>
      </c>
      <c r="ET592">
        <v>60</v>
      </c>
      <c r="EU592">
        <v>20</v>
      </c>
      <c r="EV592">
        <v>4</v>
      </c>
      <c r="EW592">
        <v>8</v>
      </c>
      <c r="EX592">
        <v>1</v>
      </c>
      <c r="EY592">
        <v>2</v>
      </c>
      <c r="EZ592">
        <v>1</v>
      </c>
      <c r="FA592">
        <v>0</v>
      </c>
      <c r="FB592">
        <v>0</v>
      </c>
      <c r="FC592">
        <v>4</v>
      </c>
      <c r="FD592">
        <v>9</v>
      </c>
      <c r="FE592">
        <v>1</v>
      </c>
      <c r="FF592">
        <v>2</v>
      </c>
      <c r="FG592">
        <v>0</v>
      </c>
      <c r="FH592">
        <v>3</v>
      </c>
      <c r="FI592">
        <v>0</v>
      </c>
      <c r="FJ592">
        <v>5</v>
      </c>
      <c r="FK592">
        <v>60</v>
      </c>
      <c r="FL592">
        <v>95</v>
      </c>
      <c r="FM592">
        <v>42</v>
      </c>
      <c r="FN592">
        <v>13</v>
      </c>
      <c r="FO592">
        <v>2</v>
      </c>
      <c r="FP592">
        <v>1</v>
      </c>
      <c r="FQ592">
        <v>1</v>
      </c>
      <c r="FR592">
        <v>14</v>
      </c>
      <c r="FS592">
        <v>5</v>
      </c>
      <c r="FT592">
        <v>2</v>
      </c>
      <c r="FU592">
        <v>1</v>
      </c>
      <c r="FV592">
        <v>4</v>
      </c>
      <c r="FW592">
        <v>1</v>
      </c>
      <c r="FX592">
        <v>3</v>
      </c>
      <c r="FY592">
        <v>0</v>
      </c>
      <c r="FZ592">
        <v>0</v>
      </c>
      <c r="GA592">
        <v>1</v>
      </c>
      <c r="GB592">
        <v>0</v>
      </c>
      <c r="GC592">
        <v>2</v>
      </c>
      <c r="GD592">
        <v>0</v>
      </c>
      <c r="GE592">
        <v>2</v>
      </c>
      <c r="GF592">
        <v>1</v>
      </c>
      <c r="GG592">
        <v>95</v>
      </c>
      <c r="GH592">
        <v>11</v>
      </c>
      <c r="GI592">
        <v>4</v>
      </c>
      <c r="GJ592">
        <v>2</v>
      </c>
      <c r="GK592">
        <v>0</v>
      </c>
      <c r="GL592">
        <v>0</v>
      </c>
      <c r="GM592">
        <v>0</v>
      </c>
      <c r="GN592">
        <v>0</v>
      </c>
      <c r="GO592">
        <v>0</v>
      </c>
      <c r="GP592" t="s">
        <v>0</v>
      </c>
      <c r="GQ592">
        <v>1</v>
      </c>
      <c r="GR592">
        <v>0</v>
      </c>
      <c r="GS592" t="s">
        <v>0</v>
      </c>
      <c r="GT592">
        <v>0</v>
      </c>
      <c r="GU592">
        <v>0</v>
      </c>
      <c r="GV592">
        <v>0</v>
      </c>
      <c r="GW592">
        <v>0</v>
      </c>
      <c r="GX592">
        <v>4</v>
      </c>
      <c r="GY592">
        <v>11</v>
      </c>
    </row>
    <row r="593" spans="1:207">
      <c r="A593" t="s">
        <v>155</v>
      </c>
      <c r="B593" t="s">
        <v>2</v>
      </c>
      <c r="C593" t="str">
        <f>"286201"</f>
        <v>286201</v>
      </c>
      <c r="D593" t="s">
        <v>154</v>
      </c>
      <c r="E593">
        <v>20</v>
      </c>
      <c r="F593">
        <v>1203</v>
      </c>
      <c r="G593">
        <v>920</v>
      </c>
      <c r="H593">
        <v>140</v>
      </c>
      <c r="I593">
        <v>780</v>
      </c>
      <c r="J593">
        <v>1</v>
      </c>
      <c r="K593">
        <v>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780</v>
      </c>
      <c r="T593">
        <v>0</v>
      </c>
      <c r="U593">
        <v>1</v>
      </c>
      <c r="V593">
        <v>779</v>
      </c>
      <c r="W593">
        <v>4</v>
      </c>
      <c r="X593">
        <v>3</v>
      </c>
      <c r="Y593">
        <v>1</v>
      </c>
      <c r="Z593">
        <v>0</v>
      </c>
      <c r="AA593">
        <v>775</v>
      </c>
      <c r="AB593">
        <v>196</v>
      </c>
      <c r="AC593">
        <v>107</v>
      </c>
      <c r="AD593">
        <v>16</v>
      </c>
      <c r="AE593">
        <v>8</v>
      </c>
      <c r="AF593">
        <v>2</v>
      </c>
      <c r="AG593">
        <v>1</v>
      </c>
      <c r="AH593">
        <v>3</v>
      </c>
      <c r="AI593">
        <v>1</v>
      </c>
      <c r="AJ593">
        <v>3</v>
      </c>
      <c r="AK593">
        <v>1</v>
      </c>
      <c r="AL593">
        <v>1</v>
      </c>
      <c r="AM593">
        <v>0</v>
      </c>
      <c r="AN593">
        <v>0</v>
      </c>
      <c r="AO593">
        <v>3</v>
      </c>
      <c r="AP593">
        <v>1</v>
      </c>
      <c r="AQ593">
        <v>13</v>
      </c>
      <c r="AR593">
        <v>2</v>
      </c>
      <c r="AS593">
        <v>2</v>
      </c>
      <c r="AT593">
        <v>1</v>
      </c>
      <c r="AU593">
        <v>19</v>
      </c>
      <c r="AV593">
        <v>12</v>
      </c>
      <c r="AW593">
        <v>196</v>
      </c>
      <c r="AX593">
        <v>262</v>
      </c>
      <c r="AY593">
        <v>94</v>
      </c>
      <c r="AZ593">
        <v>39</v>
      </c>
      <c r="BA593">
        <v>85</v>
      </c>
      <c r="BB593">
        <v>22</v>
      </c>
      <c r="BC593">
        <v>7</v>
      </c>
      <c r="BD593">
        <v>1</v>
      </c>
      <c r="BE593">
        <v>2</v>
      </c>
      <c r="BF593">
        <v>0</v>
      </c>
      <c r="BG593">
        <v>0</v>
      </c>
      <c r="BH593">
        <v>2</v>
      </c>
      <c r="BI593">
        <v>1</v>
      </c>
      <c r="BJ593">
        <v>2</v>
      </c>
      <c r="BK593">
        <v>0</v>
      </c>
      <c r="BL593">
        <v>1</v>
      </c>
      <c r="BM593">
        <v>1</v>
      </c>
      <c r="BN593">
        <v>0</v>
      </c>
      <c r="BO593">
        <v>0</v>
      </c>
      <c r="BP593">
        <v>0</v>
      </c>
      <c r="BQ593">
        <v>2</v>
      </c>
      <c r="BR593">
        <v>3</v>
      </c>
      <c r="BS593">
        <v>262</v>
      </c>
      <c r="BT593">
        <v>30</v>
      </c>
      <c r="BU593">
        <v>18</v>
      </c>
      <c r="BV593">
        <v>0</v>
      </c>
      <c r="BW593">
        <v>2</v>
      </c>
      <c r="BX593">
        <v>6</v>
      </c>
      <c r="BY593">
        <v>0</v>
      </c>
      <c r="BZ593">
        <v>0</v>
      </c>
      <c r="CA593">
        <v>2</v>
      </c>
      <c r="CB593">
        <v>0</v>
      </c>
      <c r="CC593">
        <v>0</v>
      </c>
      <c r="CD593">
        <v>2</v>
      </c>
      <c r="CE593">
        <v>30</v>
      </c>
      <c r="CF593">
        <v>37</v>
      </c>
      <c r="CG593">
        <v>14</v>
      </c>
      <c r="CH593">
        <v>0</v>
      </c>
      <c r="CI593">
        <v>2</v>
      </c>
      <c r="CJ593">
        <v>3</v>
      </c>
      <c r="CK593">
        <v>3</v>
      </c>
      <c r="CL593">
        <v>1</v>
      </c>
      <c r="CM593">
        <v>0</v>
      </c>
      <c r="CN593">
        <v>0</v>
      </c>
      <c r="CO593">
        <v>2</v>
      </c>
      <c r="CP593">
        <v>2</v>
      </c>
      <c r="CQ593">
        <v>0</v>
      </c>
      <c r="CR593">
        <v>1</v>
      </c>
      <c r="CS593">
        <v>0</v>
      </c>
      <c r="CT593">
        <v>5</v>
      </c>
      <c r="CU593">
        <v>1</v>
      </c>
      <c r="CV593">
        <v>1</v>
      </c>
      <c r="CW593">
        <v>0</v>
      </c>
      <c r="CX593">
        <v>1</v>
      </c>
      <c r="CY593">
        <v>0</v>
      </c>
      <c r="CZ593">
        <v>1</v>
      </c>
      <c r="DA593">
        <v>37</v>
      </c>
      <c r="DB593">
        <v>19</v>
      </c>
      <c r="DC593">
        <v>11</v>
      </c>
      <c r="DD593">
        <v>3</v>
      </c>
      <c r="DE593">
        <v>1</v>
      </c>
      <c r="DF593">
        <v>0</v>
      </c>
      <c r="DG593">
        <v>0</v>
      </c>
      <c r="DH593">
        <v>0</v>
      </c>
      <c r="DI593">
        <v>0</v>
      </c>
      <c r="DJ593">
        <v>1</v>
      </c>
      <c r="DK593">
        <v>0</v>
      </c>
      <c r="DL593">
        <v>0</v>
      </c>
      <c r="DM593">
        <v>0</v>
      </c>
      <c r="DN593">
        <v>0</v>
      </c>
      <c r="DO593">
        <v>3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19</v>
      </c>
      <c r="DX593">
        <v>34</v>
      </c>
      <c r="DY593">
        <v>16</v>
      </c>
      <c r="DZ593">
        <v>3</v>
      </c>
      <c r="EA593">
        <v>0</v>
      </c>
      <c r="EB593">
        <v>0</v>
      </c>
      <c r="EC593">
        <v>0</v>
      </c>
      <c r="ED593">
        <v>2</v>
      </c>
      <c r="EE593">
        <v>5</v>
      </c>
      <c r="EF593">
        <v>4</v>
      </c>
      <c r="EG593">
        <v>3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1</v>
      </c>
      <c r="ES593">
        <v>34</v>
      </c>
      <c r="ET593">
        <v>78</v>
      </c>
      <c r="EU593">
        <v>32</v>
      </c>
      <c r="EV593">
        <v>2</v>
      </c>
      <c r="EW593">
        <v>5</v>
      </c>
      <c r="EX593">
        <v>1</v>
      </c>
      <c r="EY593">
        <v>5</v>
      </c>
      <c r="EZ593">
        <v>3</v>
      </c>
      <c r="FA593">
        <v>2</v>
      </c>
      <c r="FB593">
        <v>4</v>
      </c>
      <c r="FC593">
        <v>2</v>
      </c>
      <c r="FD593">
        <v>8</v>
      </c>
      <c r="FE593">
        <v>0</v>
      </c>
      <c r="FF593">
        <v>1</v>
      </c>
      <c r="FG593">
        <v>0</v>
      </c>
      <c r="FH593">
        <v>8</v>
      </c>
      <c r="FI593">
        <v>2</v>
      </c>
      <c r="FJ593">
        <v>3</v>
      </c>
      <c r="FK593">
        <v>78</v>
      </c>
      <c r="FL593">
        <v>117</v>
      </c>
      <c r="FM593">
        <v>50</v>
      </c>
      <c r="FN593">
        <v>29</v>
      </c>
      <c r="FO593">
        <v>0</v>
      </c>
      <c r="FP593">
        <v>1</v>
      </c>
      <c r="FQ593">
        <v>0</v>
      </c>
      <c r="FR593">
        <v>7</v>
      </c>
      <c r="FS593">
        <v>7</v>
      </c>
      <c r="FT593">
        <v>1</v>
      </c>
      <c r="FU593">
        <v>3</v>
      </c>
      <c r="FV593">
        <v>2</v>
      </c>
      <c r="FW593">
        <v>4</v>
      </c>
      <c r="FX593">
        <v>1</v>
      </c>
      <c r="FY593">
        <v>1</v>
      </c>
      <c r="FZ593">
        <v>0</v>
      </c>
      <c r="GA593">
        <v>1</v>
      </c>
      <c r="GB593">
        <v>0</v>
      </c>
      <c r="GC593">
        <v>1</v>
      </c>
      <c r="GD593">
        <v>1</v>
      </c>
      <c r="GE593">
        <v>2</v>
      </c>
      <c r="GF593">
        <v>6</v>
      </c>
      <c r="GG593">
        <v>117</v>
      </c>
      <c r="GH593">
        <v>2</v>
      </c>
      <c r="GI593">
        <v>0</v>
      </c>
      <c r="GJ593">
        <v>0</v>
      </c>
      <c r="GK593">
        <v>0</v>
      </c>
      <c r="GL593">
        <v>1</v>
      </c>
      <c r="GM593">
        <v>0</v>
      </c>
      <c r="GN593">
        <v>0</v>
      </c>
      <c r="GO593">
        <v>0</v>
      </c>
      <c r="GP593" t="s">
        <v>0</v>
      </c>
      <c r="GQ593">
        <v>0</v>
      </c>
      <c r="GR593">
        <v>0</v>
      </c>
      <c r="GS593" t="s">
        <v>0</v>
      </c>
      <c r="GT593">
        <v>0</v>
      </c>
      <c r="GU593">
        <v>0</v>
      </c>
      <c r="GV593">
        <v>0</v>
      </c>
      <c r="GW593">
        <v>0</v>
      </c>
      <c r="GX593">
        <v>1</v>
      </c>
      <c r="GY593">
        <v>2</v>
      </c>
    </row>
    <row r="594" spans="1:207">
      <c r="A594" t="s">
        <v>153</v>
      </c>
      <c r="B594" t="s">
        <v>2</v>
      </c>
      <c r="C594" t="str">
        <f>"286201"</f>
        <v>286201</v>
      </c>
      <c r="D594" t="s">
        <v>152</v>
      </c>
      <c r="E594">
        <v>21</v>
      </c>
      <c r="F594">
        <v>1610</v>
      </c>
      <c r="G594">
        <v>1450</v>
      </c>
      <c r="H594">
        <v>272</v>
      </c>
      <c r="I594">
        <v>1178</v>
      </c>
      <c r="J594">
        <v>0</v>
      </c>
      <c r="K594">
        <v>18</v>
      </c>
      <c r="L594">
        <v>2</v>
      </c>
      <c r="M594">
        <v>2</v>
      </c>
      <c r="N594">
        <v>0</v>
      </c>
      <c r="O594">
        <v>0</v>
      </c>
      <c r="P594">
        <v>0</v>
      </c>
      <c r="Q594">
        <v>0</v>
      </c>
      <c r="R594">
        <v>2</v>
      </c>
      <c r="S594">
        <v>1180</v>
      </c>
      <c r="T594">
        <v>2</v>
      </c>
      <c r="U594">
        <v>0</v>
      </c>
      <c r="V594">
        <v>1180</v>
      </c>
      <c r="W594">
        <v>9</v>
      </c>
      <c r="X594">
        <v>6</v>
      </c>
      <c r="Y594">
        <v>3</v>
      </c>
      <c r="Z594">
        <v>0</v>
      </c>
      <c r="AA594">
        <v>1171</v>
      </c>
      <c r="AB594">
        <v>255</v>
      </c>
      <c r="AC594">
        <v>68</v>
      </c>
      <c r="AD594">
        <v>18</v>
      </c>
      <c r="AE594">
        <v>2</v>
      </c>
      <c r="AF594">
        <v>2</v>
      </c>
      <c r="AG594">
        <v>1</v>
      </c>
      <c r="AH594">
        <v>7</v>
      </c>
      <c r="AI594">
        <v>2</v>
      </c>
      <c r="AJ594">
        <v>5</v>
      </c>
      <c r="AK594">
        <v>0</v>
      </c>
      <c r="AL594">
        <v>5</v>
      </c>
      <c r="AM594">
        <v>0</v>
      </c>
      <c r="AN594">
        <v>0</v>
      </c>
      <c r="AO594">
        <v>1</v>
      </c>
      <c r="AP594">
        <v>1</v>
      </c>
      <c r="AQ594">
        <v>36</v>
      </c>
      <c r="AR594">
        <v>1</v>
      </c>
      <c r="AS594">
        <v>0</v>
      </c>
      <c r="AT594">
        <v>5</v>
      </c>
      <c r="AU594">
        <v>87</v>
      </c>
      <c r="AV594">
        <v>14</v>
      </c>
      <c r="AW594">
        <v>255</v>
      </c>
      <c r="AX594">
        <v>402</v>
      </c>
      <c r="AY594">
        <v>174</v>
      </c>
      <c r="AZ594">
        <v>53</v>
      </c>
      <c r="BA594">
        <v>113</v>
      </c>
      <c r="BB594">
        <v>35</v>
      </c>
      <c r="BC594">
        <v>4</v>
      </c>
      <c r="BD594">
        <v>0</v>
      </c>
      <c r="BE594">
        <v>1</v>
      </c>
      <c r="BF594">
        <v>0</v>
      </c>
      <c r="BG594">
        <v>1</v>
      </c>
      <c r="BH594">
        <v>5</v>
      </c>
      <c r="BI594">
        <v>3</v>
      </c>
      <c r="BJ594">
        <v>4</v>
      </c>
      <c r="BK594">
        <v>0</v>
      </c>
      <c r="BL594">
        <v>4</v>
      </c>
      <c r="BM594">
        <v>0</v>
      </c>
      <c r="BN594">
        <v>0</v>
      </c>
      <c r="BO594">
        <v>1</v>
      </c>
      <c r="BP594">
        <v>0</v>
      </c>
      <c r="BQ594">
        <v>0</v>
      </c>
      <c r="BR594">
        <v>4</v>
      </c>
      <c r="BS594">
        <v>402</v>
      </c>
      <c r="BT594">
        <v>48</v>
      </c>
      <c r="BU594">
        <v>18</v>
      </c>
      <c r="BV594">
        <v>9</v>
      </c>
      <c r="BW594">
        <v>2</v>
      </c>
      <c r="BX594">
        <v>5</v>
      </c>
      <c r="BY594">
        <v>2</v>
      </c>
      <c r="BZ594">
        <v>1</v>
      </c>
      <c r="CA594">
        <v>1</v>
      </c>
      <c r="CB594">
        <v>2</v>
      </c>
      <c r="CC594">
        <v>3</v>
      </c>
      <c r="CD594">
        <v>5</v>
      </c>
      <c r="CE594">
        <v>48</v>
      </c>
      <c r="CF594">
        <v>63</v>
      </c>
      <c r="CG594">
        <v>37</v>
      </c>
      <c r="CH594">
        <v>1</v>
      </c>
      <c r="CI594">
        <v>6</v>
      </c>
      <c r="CJ594">
        <v>2</v>
      </c>
      <c r="CK594">
        <v>4</v>
      </c>
      <c r="CL594">
        <v>2</v>
      </c>
      <c r="CM594">
        <v>1</v>
      </c>
      <c r="CN594">
        <v>0</v>
      </c>
      <c r="CO594">
        <v>1</v>
      </c>
      <c r="CP594">
        <v>2</v>
      </c>
      <c r="CQ594">
        <v>0</v>
      </c>
      <c r="CR594">
        <v>1</v>
      </c>
      <c r="CS594">
        <v>1</v>
      </c>
      <c r="CT594">
        <v>4</v>
      </c>
      <c r="CU594">
        <v>0</v>
      </c>
      <c r="CV594">
        <v>0</v>
      </c>
      <c r="CW594">
        <v>0</v>
      </c>
      <c r="CX594">
        <v>1</v>
      </c>
      <c r="CY594">
        <v>0</v>
      </c>
      <c r="CZ594">
        <v>0</v>
      </c>
      <c r="DA594">
        <v>63</v>
      </c>
      <c r="DB594">
        <v>34</v>
      </c>
      <c r="DC594">
        <v>26</v>
      </c>
      <c r="DD594">
        <v>5</v>
      </c>
      <c r="DE594">
        <v>0</v>
      </c>
      <c r="DF594">
        <v>0</v>
      </c>
      <c r="DG594">
        <v>1</v>
      </c>
      <c r="DH594">
        <v>1</v>
      </c>
      <c r="DI594">
        <v>0</v>
      </c>
      <c r="DJ594">
        <v>0</v>
      </c>
      <c r="DK594">
        <v>0</v>
      </c>
      <c r="DL594">
        <v>1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34</v>
      </c>
      <c r="DX594">
        <v>87</v>
      </c>
      <c r="DY594">
        <v>53</v>
      </c>
      <c r="DZ594">
        <v>9</v>
      </c>
      <c r="EA594">
        <v>1</v>
      </c>
      <c r="EB594">
        <v>0</v>
      </c>
      <c r="EC594">
        <v>1</v>
      </c>
      <c r="ED594">
        <v>3</v>
      </c>
      <c r="EE594">
        <v>0</v>
      </c>
      <c r="EF594">
        <v>4</v>
      </c>
      <c r="EG594">
        <v>1</v>
      </c>
      <c r="EH594">
        <v>4</v>
      </c>
      <c r="EI594">
        <v>0</v>
      </c>
      <c r="EJ594">
        <v>2</v>
      </c>
      <c r="EK594">
        <v>1</v>
      </c>
      <c r="EL594">
        <v>1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7</v>
      </c>
      <c r="ES594">
        <v>87</v>
      </c>
      <c r="ET594">
        <v>63</v>
      </c>
      <c r="EU594">
        <v>32</v>
      </c>
      <c r="EV594">
        <v>3</v>
      </c>
      <c r="EW594">
        <v>1</v>
      </c>
      <c r="EX594">
        <v>3</v>
      </c>
      <c r="EY594">
        <v>1</v>
      </c>
      <c r="EZ594">
        <v>3</v>
      </c>
      <c r="FA594">
        <v>2</v>
      </c>
      <c r="FB594">
        <v>0</v>
      </c>
      <c r="FC594">
        <v>1</v>
      </c>
      <c r="FD594">
        <v>8</v>
      </c>
      <c r="FE594">
        <v>2</v>
      </c>
      <c r="FF594">
        <v>1</v>
      </c>
      <c r="FG594">
        <v>2</v>
      </c>
      <c r="FH594">
        <v>1</v>
      </c>
      <c r="FI594">
        <v>0</v>
      </c>
      <c r="FJ594">
        <v>3</v>
      </c>
      <c r="FK594">
        <v>63</v>
      </c>
      <c r="FL594">
        <v>211</v>
      </c>
      <c r="FM594">
        <v>80</v>
      </c>
      <c r="FN594">
        <v>43</v>
      </c>
      <c r="FO594">
        <v>1</v>
      </c>
      <c r="FP594">
        <v>7</v>
      </c>
      <c r="FQ594">
        <v>0</v>
      </c>
      <c r="FR594">
        <v>40</v>
      </c>
      <c r="FS594">
        <v>16</v>
      </c>
      <c r="FT594">
        <v>0</v>
      </c>
      <c r="FU594">
        <v>4</v>
      </c>
      <c r="FV594">
        <v>3</v>
      </c>
      <c r="FW594">
        <v>5</v>
      </c>
      <c r="FX594">
        <v>1</v>
      </c>
      <c r="FY594">
        <v>0</v>
      </c>
      <c r="FZ594">
        <v>2</v>
      </c>
      <c r="GA594">
        <v>1</v>
      </c>
      <c r="GB594">
        <v>1</v>
      </c>
      <c r="GC594">
        <v>1</v>
      </c>
      <c r="GD594">
        <v>1</v>
      </c>
      <c r="GE594">
        <v>1</v>
      </c>
      <c r="GF594">
        <v>4</v>
      </c>
      <c r="GG594">
        <v>211</v>
      </c>
      <c r="GH594">
        <v>8</v>
      </c>
      <c r="GI594">
        <v>5</v>
      </c>
      <c r="GJ594"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 t="s">
        <v>0</v>
      </c>
      <c r="GQ594">
        <v>1</v>
      </c>
      <c r="GR594">
        <v>1</v>
      </c>
      <c r="GS594" t="s">
        <v>0</v>
      </c>
      <c r="GT594">
        <v>0</v>
      </c>
      <c r="GU594">
        <v>1</v>
      </c>
      <c r="GV594">
        <v>0</v>
      </c>
      <c r="GW594">
        <v>0</v>
      </c>
      <c r="GX594">
        <v>0</v>
      </c>
      <c r="GY594">
        <v>8</v>
      </c>
    </row>
    <row r="595" spans="1:207">
      <c r="A595" t="s">
        <v>151</v>
      </c>
      <c r="B595" t="s">
        <v>2</v>
      </c>
      <c r="C595" t="str">
        <f>"286201"</f>
        <v>286201</v>
      </c>
      <c r="D595" t="s">
        <v>150</v>
      </c>
      <c r="E595">
        <v>22</v>
      </c>
      <c r="F595">
        <v>1362</v>
      </c>
      <c r="G595">
        <v>1050</v>
      </c>
      <c r="H595">
        <v>223</v>
      </c>
      <c r="I595">
        <v>827</v>
      </c>
      <c r="J595">
        <v>0</v>
      </c>
      <c r="K595">
        <v>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826</v>
      </c>
      <c r="T595">
        <v>0</v>
      </c>
      <c r="U595">
        <v>0</v>
      </c>
      <c r="V595">
        <v>826</v>
      </c>
      <c r="W595">
        <v>11</v>
      </c>
      <c r="X595">
        <v>6</v>
      </c>
      <c r="Y595">
        <v>5</v>
      </c>
      <c r="Z595">
        <v>0</v>
      </c>
      <c r="AA595">
        <v>815</v>
      </c>
      <c r="AB595">
        <v>244</v>
      </c>
      <c r="AC595">
        <v>95</v>
      </c>
      <c r="AD595">
        <v>43</v>
      </c>
      <c r="AE595">
        <v>7</v>
      </c>
      <c r="AF595">
        <v>1</v>
      </c>
      <c r="AG595">
        <v>1</v>
      </c>
      <c r="AH595">
        <v>5</v>
      </c>
      <c r="AI595">
        <v>2</v>
      </c>
      <c r="AJ595">
        <v>0</v>
      </c>
      <c r="AK595">
        <v>0</v>
      </c>
      <c r="AL595">
        <v>7</v>
      </c>
      <c r="AM595">
        <v>1</v>
      </c>
      <c r="AN595">
        <v>1</v>
      </c>
      <c r="AO595">
        <v>0</v>
      </c>
      <c r="AP595">
        <v>0</v>
      </c>
      <c r="AQ595">
        <v>6</v>
      </c>
      <c r="AR595">
        <v>1</v>
      </c>
      <c r="AS595">
        <v>0</v>
      </c>
      <c r="AT595">
        <v>7</v>
      </c>
      <c r="AU595">
        <v>49</v>
      </c>
      <c r="AV595">
        <v>18</v>
      </c>
      <c r="AW595">
        <v>244</v>
      </c>
      <c r="AX595">
        <v>266</v>
      </c>
      <c r="AY595">
        <v>103</v>
      </c>
      <c r="AZ595">
        <v>39</v>
      </c>
      <c r="BA595">
        <v>74</v>
      </c>
      <c r="BB595">
        <v>29</v>
      </c>
      <c r="BC595">
        <v>1</v>
      </c>
      <c r="BD595">
        <v>0</v>
      </c>
      <c r="BE595">
        <v>1</v>
      </c>
      <c r="BF595">
        <v>1</v>
      </c>
      <c r="BG595">
        <v>0</v>
      </c>
      <c r="BH595">
        <v>10</v>
      </c>
      <c r="BI595">
        <v>0</v>
      </c>
      <c r="BJ595">
        <v>1</v>
      </c>
      <c r="BK595">
        <v>1</v>
      </c>
      <c r="BL595">
        <v>2</v>
      </c>
      <c r="BM595">
        <v>0</v>
      </c>
      <c r="BN595">
        <v>0</v>
      </c>
      <c r="BO595">
        <v>0</v>
      </c>
      <c r="BP595">
        <v>1</v>
      </c>
      <c r="BQ595">
        <v>1</v>
      </c>
      <c r="BR595">
        <v>2</v>
      </c>
      <c r="BS595">
        <v>266</v>
      </c>
      <c r="BT595">
        <v>17</v>
      </c>
      <c r="BU595">
        <v>7</v>
      </c>
      <c r="BV595">
        <v>2</v>
      </c>
      <c r="BW595">
        <v>2</v>
      </c>
      <c r="BX595">
        <v>4</v>
      </c>
      <c r="BY595">
        <v>1</v>
      </c>
      <c r="BZ595">
        <v>1</v>
      </c>
      <c r="CA595">
        <v>0</v>
      </c>
      <c r="CB595">
        <v>0</v>
      </c>
      <c r="CC595">
        <v>0</v>
      </c>
      <c r="CD595">
        <v>0</v>
      </c>
      <c r="CE595">
        <v>17</v>
      </c>
      <c r="CF595">
        <v>49</v>
      </c>
      <c r="CG595">
        <v>12</v>
      </c>
      <c r="CH595">
        <v>5</v>
      </c>
      <c r="CI595">
        <v>4</v>
      </c>
      <c r="CJ595">
        <v>3</v>
      </c>
      <c r="CK595">
        <v>8</v>
      </c>
      <c r="CL595">
        <v>3</v>
      </c>
      <c r="CM595">
        <v>0</v>
      </c>
      <c r="CN595">
        <v>1</v>
      </c>
      <c r="CO595">
        <v>4</v>
      </c>
      <c r="CP595">
        <v>2</v>
      </c>
      <c r="CQ595">
        <v>0</v>
      </c>
      <c r="CR595">
        <v>1</v>
      </c>
      <c r="CS595">
        <v>1</v>
      </c>
      <c r="CT595">
        <v>3</v>
      </c>
      <c r="CU595">
        <v>0</v>
      </c>
      <c r="CV595">
        <v>1</v>
      </c>
      <c r="CW595">
        <v>0</v>
      </c>
      <c r="CX595">
        <v>0</v>
      </c>
      <c r="CY595">
        <v>0</v>
      </c>
      <c r="CZ595">
        <v>1</v>
      </c>
      <c r="DA595">
        <v>49</v>
      </c>
      <c r="DB595">
        <v>28</v>
      </c>
      <c r="DC595">
        <v>11</v>
      </c>
      <c r="DD595">
        <v>9</v>
      </c>
      <c r="DE595">
        <v>3</v>
      </c>
      <c r="DF595">
        <v>1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2</v>
      </c>
      <c r="DP595">
        <v>1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1</v>
      </c>
      <c r="DW595">
        <v>28</v>
      </c>
      <c r="DX595">
        <v>68</v>
      </c>
      <c r="DY595">
        <v>42</v>
      </c>
      <c r="DZ595">
        <v>4</v>
      </c>
      <c r="EA595">
        <v>2</v>
      </c>
      <c r="EB595">
        <v>2</v>
      </c>
      <c r="EC595">
        <v>1</v>
      </c>
      <c r="ED595">
        <v>1</v>
      </c>
      <c r="EE595">
        <v>0</v>
      </c>
      <c r="EF595">
        <v>4</v>
      </c>
      <c r="EG595">
        <v>0</v>
      </c>
      <c r="EH595">
        <v>2</v>
      </c>
      <c r="EI595">
        <v>0</v>
      </c>
      <c r="EJ595">
        <v>2</v>
      </c>
      <c r="EK595">
        <v>0</v>
      </c>
      <c r="EL595">
        <v>1</v>
      </c>
      <c r="EM595">
        <v>0</v>
      </c>
      <c r="EN595">
        <v>1</v>
      </c>
      <c r="EO595">
        <v>0</v>
      </c>
      <c r="EP595">
        <v>1</v>
      </c>
      <c r="EQ595">
        <v>0</v>
      </c>
      <c r="ER595">
        <v>5</v>
      </c>
      <c r="ES595">
        <v>68</v>
      </c>
      <c r="ET595">
        <v>61</v>
      </c>
      <c r="EU595">
        <v>26</v>
      </c>
      <c r="EV595">
        <v>3</v>
      </c>
      <c r="EW595">
        <v>4</v>
      </c>
      <c r="EX595">
        <v>4</v>
      </c>
      <c r="EY595">
        <v>0</v>
      </c>
      <c r="EZ595">
        <v>1</v>
      </c>
      <c r="FA595">
        <v>2</v>
      </c>
      <c r="FB595">
        <v>0</v>
      </c>
      <c r="FC595">
        <v>1</v>
      </c>
      <c r="FD595">
        <v>6</v>
      </c>
      <c r="FE595">
        <v>0</v>
      </c>
      <c r="FF595">
        <v>1</v>
      </c>
      <c r="FG595">
        <v>1</v>
      </c>
      <c r="FH595">
        <v>3</v>
      </c>
      <c r="FI595">
        <v>0</v>
      </c>
      <c r="FJ595">
        <v>9</v>
      </c>
      <c r="FK595">
        <v>61</v>
      </c>
      <c r="FL595">
        <v>78</v>
      </c>
      <c r="FM595">
        <v>36</v>
      </c>
      <c r="FN595">
        <v>16</v>
      </c>
      <c r="FO595">
        <v>0</v>
      </c>
      <c r="FP595">
        <v>1</v>
      </c>
      <c r="FQ595">
        <v>0</v>
      </c>
      <c r="FR595">
        <v>7</v>
      </c>
      <c r="FS595">
        <v>2</v>
      </c>
      <c r="FT595">
        <v>5</v>
      </c>
      <c r="FU595">
        <v>2</v>
      </c>
      <c r="FV595">
        <v>1</v>
      </c>
      <c r="FW595">
        <v>1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1</v>
      </c>
      <c r="GF595">
        <v>6</v>
      </c>
      <c r="GG595">
        <v>78</v>
      </c>
      <c r="GH595">
        <v>4</v>
      </c>
      <c r="GI595">
        <v>2</v>
      </c>
      <c r="GJ595">
        <v>0</v>
      </c>
      <c r="GK595">
        <v>1</v>
      </c>
      <c r="GL595">
        <v>0</v>
      </c>
      <c r="GM595">
        <v>0</v>
      </c>
      <c r="GN595">
        <v>0</v>
      </c>
      <c r="GO595">
        <v>0</v>
      </c>
      <c r="GP595" t="s">
        <v>0</v>
      </c>
      <c r="GQ595">
        <v>0</v>
      </c>
      <c r="GR595">
        <v>0</v>
      </c>
      <c r="GS595" t="s">
        <v>0</v>
      </c>
      <c r="GT595">
        <v>0</v>
      </c>
      <c r="GU595">
        <v>0</v>
      </c>
      <c r="GV595">
        <v>0</v>
      </c>
      <c r="GW595">
        <v>0</v>
      </c>
      <c r="GX595">
        <v>0</v>
      </c>
      <c r="GY595">
        <v>3</v>
      </c>
    </row>
    <row r="596" spans="1:207">
      <c r="A596" t="s">
        <v>149</v>
      </c>
      <c r="B596" t="s">
        <v>2</v>
      </c>
      <c r="C596" t="str">
        <f>"286201"</f>
        <v>286201</v>
      </c>
      <c r="D596" t="s">
        <v>148</v>
      </c>
      <c r="E596">
        <v>23</v>
      </c>
      <c r="F596">
        <v>1594</v>
      </c>
      <c r="G596">
        <v>1220</v>
      </c>
      <c r="H596">
        <v>236</v>
      </c>
      <c r="I596">
        <v>984</v>
      </c>
      <c r="J596">
        <v>0</v>
      </c>
      <c r="K596">
        <v>15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984</v>
      </c>
      <c r="T596">
        <v>0</v>
      </c>
      <c r="U596">
        <v>0</v>
      </c>
      <c r="V596">
        <v>984</v>
      </c>
      <c r="W596">
        <v>16</v>
      </c>
      <c r="X596">
        <v>11</v>
      </c>
      <c r="Y596">
        <v>5</v>
      </c>
      <c r="Z596">
        <v>0</v>
      </c>
      <c r="AA596">
        <v>968</v>
      </c>
      <c r="AB596">
        <v>273</v>
      </c>
      <c r="AC596">
        <v>135</v>
      </c>
      <c r="AD596">
        <v>35</v>
      </c>
      <c r="AE596">
        <v>9</v>
      </c>
      <c r="AF596">
        <v>1</v>
      </c>
      <c r="AG596">
        <v>1</v>
      </c>
      <c r="AH596">
        <v>10</v>
      </c>
      <c r="AI596">
        <v>0</v>
      </c>
      <c r="AJ596">
        <v>3</v>
      </c>
      <c r="AK596">
        <v>2</v>
      </c>
      <c r="AL596">
        <v>2</v>
      </c>
      <c r="AM596">
        <v>0</v>
      </c>
      <c r="AN596">
        <v>0</v>
      </c>
      <c r="AO596">
        <v>0</v>
      </c>
      <c r="AP596">
        <v>2</v>
      </c>
      <c r="AQ596">
        <v>9</v>
      </c>
      <c r="AR596">
        <v>0</v>
      </c>
      <c r="AS596">
        <v>1</v>
      </c>
      <c r="AT596">
        <v>5</v>
      </c>
      <c r="AU596">
        <v>50</v>
      </c>
      <c r="AV596">
        <v>8</v>
      </c>
      <c r="AW596">
        <v>273</v>
      </c>
      <c r="AX596">
        <v>306</v>
      </c>
      <c r="AY596">
        <v>143</v>
      </c>
      <c r="AZ596">
        <v>46</v>
      </c>
      <c r="BA596">
        <v>56</v>
      </c>
      <c r="BB596">
        <v>33</v>
      </c>
      <c r="BC596">
        <v>4</v>
      </c>
      <c r="BD596">
        <v>2</v>
      </c>
      <c r="BE596">
        <v>0</v>
      </c>
      <c r="BF596">
        <v>0</v>
      </c>
      <c r="BG596">
        <v>0</v>
      </c>
      <c r="BH596">
        <v>2</v>
      </c>
      <c r="BI596">
        <v>0</v>
      </c>
      <c r="BJ596">
        <v>3</v>
      </c>
      <c r="BK596">
        <v>2</v>
      </c>
      <c r="BL596">
        <v>2</v>
      </c>
      <c r="BM596">
        <v>1</v>
      </c>
      <c r="BN596">
        <v>0</v>
      </c>
      <c r="BO596">
        <v>0</v>
      </c>
      <c r="BP596">
        <v>0</v>
      </c>
      <c r="BQ596">
        <v>1</v>
      </c>
      <c r="BR596">
        <v>11</v>
      </c>
      <c r="BS596">
        <v>306</v>
      </c>
      <c r="BT596">
        <v>48</v>
      </c>
      <c r="BU596">
        <v>21</v>
      </c>
      <c r="BV596">
        <v>13</v>
      </c>
      <c r="BW596">
        <v>0</v>
      </c>
      <c r="BX596">
        <v>6</v>
      </c>
      <c r="BY596">
        <v>2</v>
      </c>
      <c r="BZ596">
        <v>2</v>
      </c>
      <c r="CA596">
        <v>2</v>
      </c>
      <c r="CB596">
        <v>0</v>
      </c>
      <c r="CC596">
        <v>0</v>
      </c>
      <c r="CD596">
        <v>2</v>
      </c>
      <c r="CE596">
        <v>48</v>
      </c>
      <c r="CF596">
        <v>52</v>
      </c>
      <c r="CG596">
        <v>24</v>
      </c>
      <c r="CH596">
        <v>3</v>
      </c>
      <c r="CI596">
        <v>3</v>
      </c>
      <c r="CJ596">
        <v>0</v>
      </c>
      <c r="CK596">
        <v>9</v>
      </c>
      <c r="CL596">
        <v>0</v>
      </c>
      <c r="CM596">
        <v>0</v>
      </c>
      <c r="CN596">
        <v>1</v>
      </c>
      <c r="CO596">
        <v>2</v>
      </c>
      <c r="CP596">
        <v>0</v>
      </c>
      <c r="CQ596">
        <v>0</v>
      </c>
      <c r="CR596">
        <v>1</v>
      </c>
      <c r="CS596">
        <v>0</v>
      </c>
      <c r="CT596">
        <v>5</v>
      </c>
      <c r="CU596">
        <v>0</v>
      </c>
      <c r="CV596">
        <v>1</v>
      </c>
      <c r="CW596">
        <v>0</v>
      </c>
      <c r="CX596">
        <v>1</v>
      </c>
      <c r="CY596">
        <v>0</v>
      </c>
      <c r="CZ596">
        <v>2</v>
      </c>
      <c r="DA596">
        <v>52</v>
      </c>
      <c r="DB596">
        <v>31</v>
      </c>
      <c r="DC596">
        <v>16</v>
      </c>
      <c r="DD596">
        <v>2</v>
      </c>
      <c r="DE596">
        <v>4</v>
      </c>
      <c r="DF596">
        <v>2</v>
      </c>
      <c r="DG596">
        <v>1</v>
      </c>
      <c r="DH596">
        <v>0</v>
      </c>
      <c r="DI596">
        <v>1</v>
      </c>
      <c r="DJ596">
        <v>0</v>
      </c>
      <c r="DK596">
        <v>0</v>
      </c>
      <c r="DL596">
        <v>1</v>
      </c>
      <c r="DM596">
        <v>1</v>
      </c>
      <c r="DN596">
        <v>1</v>
      </c>
      <c r="DO596">
        <v>0</v>
      </c>
      <c r="DP596">
        <v>2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31</v>
      </c>
      <c r="DX596">
        <v>77</v>
      </c>
      <c r="DY596">
        <v>44</v>
      </c>
      <c r="DZ596">
        <v>6</v>
      </c>
      <c r="EA596">
        <v>1</v>
      </c>
      <c r="EB596">
        <v>2</v>
      </c>
      <c r="EC596">
        <v>1</v>
      </c>
      <c r="ED596">
        <v>2</v>
      </c>
      <c r="EE596">
        <v>0</v>
      </c>
      <c r="EF596">
        <v>2</v>
      </c>
      <c r="EG596">
        <v>2</v>
      </c>
      <c r="EH596">
        <v>9</v>
      </c>
      <c r="EI596">
        <v>1</v>
      </c>
      <c r="EJ596">
        <v>0</v>
      </c>
      <c r="EK596">
        <v>1</v>
      </c>
      <c r="EL596">
        <v>1</v>
      </c>
      <c r="EM596">
        <v>0</v>
      </c>
      <c r="EN596">
        <v>0</v>
      </c>
      <c r="EO596">
        <v>1</v>
      </c>
      <c r="EP596">
        <v>0</v>
      </c>
      <c r="EQ596">
        <v>0</v>
      </c>
      <c r="ER596">
        <v>4</v>
      </c>
      <c r="ES596">
        <v>77</v>
      </c>
      <c r="ET596">
        <v>86</v>
      </c>
      <c r="EU596">
        <v>42</v>
      </c>
      <c r="EV596">
        <v>7</v>
      </c>
      <c r="EW596">
        <v>8</v>
      </c>
      <c r="EX596">
        <v>4</v>
      </c>
      <c r="EY596">
        <v>3</v>
      </c>
      <c r="EZ596">
        <v>2</v>
      </c>
      <c r="FA596">
        <v>3</v>
      </c>
      <c r="FB596">
        <v>0</v>
      </c>
      <c r="FC596">
        <v>1</v>
      </c>
      <c r="FD596">
        <v>6</v>
      </c>
      <c r="FE596">
        <v>2</v>
      </c>
      <c r="FF596">
        <v>0</v>
      </c>
      <c r="FG596">
        <v>0</v>
      </c>
      <c r="FH596">
        <v>1</v>
      </c>
      <c r="FI596">
        <v>2</v>
      </c>
      <c r="FJ596">
        <v>5</v>
      </c>
      <c r="FK596">
        <v>86</v>
      </c>
      <c r="FL596">
        <v>90</v>
      </c>
      <c r="FM596">
        <v>34</v>
      </c>
      <c r="FN596">
        <v>14</v>
      </c>
      <c r="FO596">
        <v>3</v>
      </c>
      <c r="FP596">
        <v>1</v>
      </c>
      <c r="FQ596">
        <v>0</v>
      </c>
      <c r="FR596">
        <v>11</v>
      </c>
      <c r="FS596">
        <v>4</v>
      </c>
      <c r="FT596">
        <v>0</v>
      </c>
      <c r="FU596">
        <v>4</v>
      </c>
      <c r="FV596">
        <v>1</v>
      </c>
      <c r="FW596">
        <v>6</v>
      </c>
      <c r="FX596">
        <v>1</v>
      </c>
      <c r="FY596">
        <v>0</v>
      </c>
      <c r="FZ596">
        <v>0</v>
      </c>
      <c r="GA596">
        <v>1</v>
      </c>
      <c r="GB596">
        <v>0</v>
      </c>
      <c r="GC596">
        <v>0</v>
      </c>
      <c r="GD596">
        <v>3</v>
      </c>
      <c r="GE596">
        <v>1</v>
      </c>
      <c r="GF596">
        <v>6</v>
      </c>
      <c r="GG596">
        <v>90</v>
      </c>
      <c r="GH596">
        <v>5</v>
      </c>
      <c r="GI596">
        <v>1</v>
      </c>
      <c r="GJ596">
        <v>3</v>
      </c>
      <c r="GK596">
        <v>0</v>
      </c>
      <c r="GL596">
        <v>0</v>
      </c>
      <c r="GM596">
        <v>0</v>
      </c>
      <c r="GN596">
        <v>0</v>
      </c>
      <c r="GO596">
        <v>0</v>
      </c>
      <c r="GP596" t="s">
        <v>0</v>
      </c>
      <c r="GQ596">
        <v>0</v>
      </c>
      <c r="GR596">
        <v>0</v>
      </c>
      <c r="GS596" t="s">
        <v>0</v>
      </c>
      <c r="GT596">
        <v>0</v>
      </c>
      <c r="GU596">
        <v>0</v>
      </c>
      <c r="GV596">
        <v>0</v>
      </c>
      <c r="GW596">
        <v>0</v>
      </c>
      <c r="GX596">
        <v>1</v>
      </c>
      <c r="GY596">
        <v>5</v>
      </c>
    </row>
    <row r="597" spans="1:207">
      <c r="A597" t="s">
        <v>147</v>
      </c>
      <c r="B597" t="s">
        <v>2</v>
      </c>
      <c r="C597" t="str">
        <f>"286201"</f>
        <v>286201</v>
      </c>
      <c r="D597" t="s">
        <v>146</v>
      </c>
      <c r="E597">
        <v>24</v>
      </c>
      <c r="F597">
        <v>1787</v>
      </c>
      <c r="G597">
        <v>1390</v>
      </c>
      <c r="H597">
        <v>253</v>
      </c>
      <c r="I597">
        <v>1137</v>
      </c>
      <c r="J597">
        <v>0</v>
      </c>
      <c r="K597">
        <v>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1137</v>
      </c>
      <c r="T597">
        <v>0</v>
      </c>
      <c r="U597">
        <v>0</v>
      </c>
      <c r="V597">
        <v>1137</v>
      </c>
      <c r="W597">
        <v>9</v>
      </c>
      <c r="X597">
        <v>3</v>
      </c>
      <c r="Y597">
        <v>4</v>
      </c>
      <c r="Z597">
        <v>0</v>
      </c>
      <c r="AA597">
        <v>1128</v>
      </c>
      <c r="AB597">
        <v>330</v>
      </c>
      <c r="AC597">
        <v>141</v>
      </c>
      <c r="AD597">
        <v>43</v>
      </c>
      <c r="AE597">
        <v>13</v>
      </c>
      <c r="AF597">
        <v>2</v>
      </c>
      <c r="AG597">
        <v>4</v>
      </c>
      <c r="AH597">
        <v>8</v>
      </c>
      <c r="AI597">
        <v>1</v>
      </c>
      <c r="AJ597">
        <v>7</v>
      </c>
      <c r="AK597">
        <v>2</v>
      </c>
      <c r="AL597">
        <v>4</v>
      </c>
      <c r="AM597">
        <v>0</v>
      </c>
      <c r="AN597">
        <v>0</v>
      </c>
      <c r="AO597">
        <v>0</v>
      </c>
      <c r="AP597">
        <v>1</v>
      </c>
      <c r="AQ597">
        <v>23</v>
      </c>
      <c r="AR597">
        <v>0</v>
      </c>
      <c r="AS597">
        <v>0</v>
      </c>
      <c r="AT597">
        <v>11</v>
      </c>
      <c r="AU597">
        <v>59</v>
      </c>
      <c r="AV597">
        <v>11</v>
      </c>
      <c r="AW597">
        <v>330</v>
      </c>
      <c r="AX597">
        <v>384</v>
      </c>
      <c r="AY597">
        <v>170</v>
      </c>
      <c r="AZ597">
        <v>56</v>
      </c>
      <c r="BA597">
        <v>89</v>
      </c>
      <c r="BB597">
        <v>30</v>
      </c>
      <c r="BC597">
        <v>6</v>
      </c>
      <c r="BD597">
        <v>1</v>
      </c>
      <c r="BE597">
        <v>0</v>
      </c>
      <c r="BF597">
        <v>0</v>
      </c>
      <c r="BG597">
        <v>3</v>
      </c>
      <c r="BH597">
        <v>1</v>
      </c>
      <c r="BI597">
        <v>3</v>
      </c>
      <c r="BJ597">
        <v>8</v>
      </c>
      <c r="BK597">
        <v>1</v>
      </c>
      <c r="BL597">
        <v>2</v>
      </c>
      <c r="BM597">
        <v>3</v>
      </c>
      <c r="BN597">
        <v>0</v>
      </c>
      <c r="BO597">
        <v>0</v>
      </c>
      <c r="BP597">
        <v>0</v>
      </c>
      <c r="BQ597">
        <v>1</v>
      </c>
      <c r="BR597">
        <v>10</v>
      </c>
      <c r="BS597">
        <v>384</v>
      </c>
      <c r="BT597">
        <v>31</v>
      </c>
      <c r="BU597">
        <v>15</v>
      </c>
      <c r="BV597">
        <v>5</v>
      </c>
      <c r="BW597">
        <v>1</v>
      </c>
      <c r="BX597">
        <v>4</v>
      </c>
      <c r="BY597">
        <v>0</v>
      </c>
      <c r="BZ597">
        <v>0</v>
      </c>
      <c r="CA597">
        <v>1</v>
      </c>
      <c r="CB597">
        <v>0</v>
      </c>
      <c r="CC597">
        <v>1</v>
      </c>
      <c r="CD597">
        <v>4</v>
      </c>
      <c r="CE597">
        <v>31</v>
      </c>
      <c r="CF597">
        <v>56</v>
      </c>
      <c r="CG597">
        <v>21</v>
      </c>
      <c r="CH597">
        <v>3</v>
      </c>
      <c r="CI597">
        <v>6</v>
      </c>
      <c r="CJ597">
        <v>3</v>
      </c>
      <c r="CK597">
        <v>3</v>
      </c>
      <c r="CL597">
        <v>3</v>
      </c>
      <c r="CM597">
        <v>1</v>
      </c>
      <c r="CN597">
        <v>2</v>
      </c>
      <c r="CO597">
        <v>0</v>
      </c>
      <c r="CP597">
        <v>3</v>
      </c>
      <c r="CQ597">
        <v>0</v>
      </c>
      <c r="CR597">
        <v>1</v>
      </c>
      <c r="CS597">
        <v>0</v>
      </c>
      <c r="CT597">
        <v>3</v>
      </c>
      <c r="CU597">
        <v>0</v>
      </c>
      <c r="CV597">
        <v>3</v>
      </c>
      <c r="CW597">
        <v>0</v>
      </c>
      <c r="CX597">
        <v>1</v>
      </c>
      <c r="CY597">
        <v>1</v>
      </c>
      <c r="CZ597">
        <v>2</v>
      </c>
      <c r="DA597">
        <v>56</v>
      </c>
      <c r="DB597">
        <v>48</v>
      </c>
      <c r="DC597">
        <v>17</v>
      </c>
      <c r="DD597">
        <v>14</v>
      </c>
      <c r="DE597">
        <v>0</v>
      </c>
      <c r="DF597">
        <v>3</v>
      </c>
      <c r="DG597">
        <v>1</v>
      </c>
      <c r="DH597">
        <v>2</v>
      </c>
      <c r="DI597">
        <v>1</v>
      </c>
      <c r="DJ597">
        <v>2</v>
      </c>
      <c r="DK597">
        <v>0</v>
      </c>
      <c r="DL597">
        <v>2</v>
      </c>
      <c r="DM597">
        <v>0</v>
      </c>
      <c r="DN597">
        <v>0</v>
      </c>
      <c r="DO597">
        <v>1</v>
      </c>
      <c r="DP597">
        <v>0</v>
      </c>
      <c r="DQ597">
        <v>1</v>
      </c>
      <c r="DR597">
        <v>1</v>
      </c>
      <c r="DS597">
        <v>1</v>
      </c>
      <c r="DT597">
        <v>0</v>
      </c>
      <c r="DU597">
        <v>0</v>
      </c>
      <c r="DV597">
        <v>2</v>
      </c>
      <c r="DW597">
        <v>48</v>
      </c>
      <c r="DX597">
        <v>76</v>
      </c>
      <c r="DY597">
        <v>32</v>
      </c>
      <c r="DZ597">
        <v>8</v>
      </c>
      <c r="EA597">
        <v>5</v>
      </c>
      <c r="EB597">
        <v>0</v>
      </c>
      <c r="EC597">
        <v>0</v>
      </c>
      <c r="ED597">
        <v>1</v>
      </c>
      <c r="EE597">
        <v>4</v>
      </c>
      <c r="EF597">
        <v>5</v>
      </c>
      <c r="EG597">
        <v>0</v>
      </c>
      <c r="EH597">
        <v>13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2</v>
      </c>
      <c r="EO597">
        <v>1</v>
      </c>
      <c r="EP597">
        <v>1</v>
      </c>
      <c r="EQ597">
        <v>0</v>
      </c>
      <c r="ER597">
        <v>4</v>
      </c>
      <c r="ES597">
        <v>76</v>
      </c>
      <c r="ET597">
        <v>74</v>
      </c>
      <c r="EU597">
        <v>28</v>
      </c>
      <c r="EV597">
        <v>2</v>
      </c>
      <c r="EW597">
        <v>7</v>
      </c>
      <c r="EX597">
        <v>1</v>
      </c>
      <c r="EY597">
        <v>2</v>
      </c>
      <c r="EZ597">
        <v>4</v>
      </c>
      <c r="FA597">
        <v>2</v>
      </c>
      <c r="FB597">
        <v>0</v>
      </c>
      <c r="FC597">
        <v>2</v>
      </c>
      <c r="FD597">
        <v>9</v>
      </c>
      <c r="FE597">
        <v>0</v>
      </c>
      <c r="FF597">
        <v>1</v>
      </c>
      <c r="FG597">
        <v>0</v>
      </c>
      <c r="FH597">
        <v>6</v>
      </c>
      <c r="FI597">
        <v>0</v>
      </c>
      <c r="FJ597">
        <v>10</v>
      </c>
      <c r="FK597">
        <v>74</v>
      </c>
      <c r="FL597">
        <v>124</v>
      </c>
      <c r="FM597">
        <v>47</v>
      </c>
      <c r="FN597">
        <v>32</v>
      </c>
      <c r="FO597">
        <v>4</v>
      </c>
      <c r="FP597">
        <v>0</v>
      </c>
      <c r="FQ597">
        <v>0</v>
      </c>
      <c r="FR597">
        <v>14</v>
      </c>
      <c r="FS597">
        <v>7</v>
      </c>
      <c r="FT597">
        <v>1</v>
      </c>
      <c r="FU597">
        <v>2</v>
      </c>
      <c r="FV597">
        <v>2</v>
      </c>
      <c r="FW597">
        <v>4</v>
      </c>
      <c r="FX597">
        <v>0</v>
      </c>
      <c r="FY597">
        <v>0</v>
      </c>
      <c r="FZ597">
        <v>1</v>
      </c>
      <c r="GA597">
        <v>2</v>
      </c>
      <c r="GB597">
        <v>0</v>
      </c>
      <c r="GC597">
        <v>1</v>
      </c>
      <c r="GD597">
        <v>0</v>
      </c>
      <c r="GE597">
        <v>0</v>
      </c>
      <c r="GF597">
        <v>7</v>
      </c>
      <c r="GG597">
        <v>124</v>
      </c>
      <c r="GH597">
        <v>5</v>
      </c>
      <c r="GI597">
        <v>1</v>
      </c>
      <c r="GJ597">
        <v>0</v>
      </c>
      <c r="GK597">
        <v>1</v>
      </c>
      <c r="GL597">
        <v>0</v>
      </c>
      <c r="GM597">
        <v>0</v>
      </c>
      <c r="GN597">
        <v>1</v>
      </c>
      <c r="GO597">
        <v>0</v>
      </c>
      <c r="GP597" t="s">
        <v>0</v>
      </c>
      <c r="GQ597">
        <v>0</v>
      </c>
      <c r="GR597">
        <v>0</v>
      </c>
      <c r="GS597" t="s">
        <v>0</v>
      </c>
      <c r="GT597">
        <v>0</v>
      </c>
      <c r="GU597">
        <v>0</v>
      </c>
      <c r="GV597">
        <v>2</v>
      </c>
      <c r="GW597">
        <v>0</v>
      </c>
      <c r="GX597">
        <v>0</v>
      </c>
      <c r="GY597">
        <v>5</v>
      </c>
    </row>
    <row r="598" spans="1:207">
      <c r="A598" t="s">
        <v>145</v>
      </c>
      <c r="B598" t="s">
        <v>2</v>
      </c>
      <c r="C598" t="str">
        <f>"286201"</f>
        <v>286201</v>
      </c>
      <c r="D598" t="s">
        <v>144</v>
      </c>
      <c r="E598">
        <v>25</v>
      </c>
      <c r="F598">
        <v>1048</v>
      </c>
      <c r="G598">
        <v>860</v>
      </c>
      <c r="H598">
        <v>141</v>
      </c>
      <c r="I598">
        <v>719</v>
      </c>
      <c r="J598">
        <v>0</v>
      </c>
      <c r="K598">
        <v>41</v>
      </c>
      <c r="L598">
        <v>6</v>
      </c>
      <c r="M598">
        <v>6</v>
      </c>
      <c r="N598">
        <v>0</v>
      </c>
      <c r="O598">
        <v>0</v>
      </c>
      <c r="P598">
        <v>0</v>
      </c>
      <c r="Q598">
        <v>0</v>
      </c>
      <c r="R598">
        <v>6</v>
      </c>
      <c r="S598">
        <v>725</v>
      </c>
      <c r="T598">
        <v>6</v>
      </c>
      <c r="U598">
        <v>0</v>
      </c>
      <c r="V598">
        <v>725</v>
      </c>
      <c r="W598">
        <v>5</v>
      </c>
      <c r="X598">
        <v>3</v>
      </c>
      <c r="Y598">
        <v>2</v>
      </c>
      <c r="Z598">
        <v>0</v>
      </c>
      <c r="AA598">
        <v>720</v>
      </c>
      <c r="AB598">
        <v>146</v>
      </c>
      <c r="AC598">
        <v>59</v>
      </c>
      <c r="AD598">
        <v>19</v>
      </c>
      <c r="AE598">
        <v>4</v>
      </c>
      <c r="AF598">
        <v>1</v>
      </c>
      <c r="AG598">
        <v>0</v>
      </c>
      <c r="AH598">
        <v>9</v>
      </c>
      <c r="AI598">
        <v>0</v>
      </c>
      <c r="AJ598">
        <v>6</v>
      </c>
      <c r="AK598">
        <v>1</v>
      </c>
      <c r="AL598">
        <v>2</v>
      </c>
      <c r="AM598">
        <v>0</v>
      </c>
      <c r="AN598">
        <v>2</v>
      </c>
      <c r="AO598">
        <v>1</v>
      </c>
      <c r="AP598">
        <v>1</v>
      </c>
      <c r="AQ598">
        <v>4</v>
      </c>
      <c r="AR598">
        <v>0</v>
      </c>
      <c r="AS598">
        <v>1</v>
      </c>
      <c r="AT598">
        <v>7</v>
      </c>
      <c r="AU598">
        <v>22</v>
      </c>
      <c r="AV598">
        <v>7</v>
      </c>
      <c r="AW598">
        <v>146</v>
      </c>
      <c r="AX598">
        <v>219</v>
      </c>
      <c r="AY598">
        <v>95</v>
      </c>
      <c r="AZ598">
        <v>29</v>
      </c>
      <c r="BA598">
        <v>59</v>
      </c>
      <c r="BB598">
        <v>24</v>
      </c>
      <c r="BC598">
        <v>1</v>
      </c>
      <c r="BD598">
        <v>0</v>
      </c>
      <c r="BE598">
        <v>1</v>
      </c>
      <c r="BF598">
        <v>2</v>
      </c>
      <c r="BG598">
        <v>2</v>
      </c>
      <c r="BH598">
        <v>1</v>
      </c>
      <c r="BI598">
        <v>1</v>
      </c>
      <c r="BJ598">
        <v>2</v>
      </c>
      <c r="BK598">
        <v>1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</v>
      </c>
      <c r="BS598">
        <v>219</v>
      </c>
      <c r="BT598">
        <v>22</v>
      </c>
      <c r="BU598">
        <v>14</v>
      </c>
      <c r="BV598">
        <v>3</v>
      </c>
      <c r="BW598">
        <v>0</v>
      </c>
      <c r="BX598">
        <v>0</v>
      </c>
      <c r="BY598">
        <v>0</v>
      </c>
      <c r="BZ598">
        <v>0</v>
      </c>
      <c r="CA598">
        <v>3</v>
      </c>
      <c r="CB598">
        <v>1</v>
      </c>
      <c r="CC598">
        <v>0</v>
      </c>
      <c r="CD598">
        <v>1</v>
      </c>
      <c r="CE598">
        <v>22</v>
      </c>
      <c r="CF598">
        <v>71</v>
      </c>
      <c r="CG598">
        <v>41</v>
      </c>
      <c r="CH598">
        <v>4</v>
      </c>
      <c r="CI598">
        <v>9</v>
      </c>
      <c r="CJ598">
        <v>1</v>
      </c>
      <c r="CK598">
        <v>1</v>
      </c>
      <c r="CL598">
        <v>2</v>
      </c>
      <c r="CM598">
        <v>2</v>
      </c>
      <c r="CN598">
        <v>0</v>
      </c>
      <c r="CO598">
        <v>2</v>
      </c>
      <c r="CP598">
        <v>0</v>
      </c>
      <c r="CQ598">
        <v>2</v>
      </c>
      <c r="CR598">
        <v>1</v>
      </c>
      <c r="CS598">
        <v>0</v>
      </c>
      <c r="CT598">
        <v>3</v>
      </c>
      <c r="CU598">
        <v>2</v>
      </c>
      <c r="CV598">
        <v>0</v>
      </c>
      <c r="CW598">
        <v>0</v>
      </c>
      <c r="CX598">
        <v>0</v>
      </c>
      <c r="CY598">
        <v>0</v>
      </c>
      <c r="CZ598">
        <v>1</v>
      </c>
      <c r="DA598">
        <v>71</v>
      </c>
      <c r="DB598">
        <v>28</v>
      </c>
      <c r="DC598">
        <v>21</v>
      </c>
      <c r="DD598">
        <v>0</v>
      </c>
      <c r="DE598">
        <v>1</v>
      </c>
      <c r="DF598">
        <v>0</v>
      </c>
      <c r="DG598">
        <v>0</v>
      </c>
      <c r="DH598">
        <v>1</v>
      </c>
      <c r="DI598">
        <v>0</v>
      </c>
      <c r="DJ598">
        <v>0</v>
      </c>
      <c r="DK598">
        <v>0</v>
      </c>
      <c r="DL598">
        <v>2</v>
      </c>
      <c r="DM598">
        <v>0</v>
      </c>
      <c r="DN598">
        <v>0</v>
      </c>
      <c r="DO598">
        <v>0</v>
      </c>
      <c r="DP598">
        <v>0</v>
      </c>
      <c r="DQ598">
        <v>1</v>
      </c>
      <c r="DR598">
        <v>0</v>
      </c>
      <c r="DS598">
        <v>0</v>
      </c>
      <c r="DT598">
        <v>0</v>
      </c>
      <c r="DU598">
        <v>0</v>
      </c>
      <c r="DV598">
        <v>2</v>
      </c>
      <c r="DW598">
        <v>28</v>
      </c>
      <c r="DX598">
        <v>88</v>
      </c>
      <c r="DY598">
        <v>53</v>
      </c>
      <c r="DZ598">
        <v>7</v>
      </c>
      <c r="EA598">
        <v>4</v>
      </c>
      <c r="EB598">
        <v>0</v>
      </c>
      <c r="EC598">
        <v>0</v>
      </c>
      <c r="ED598">
        <v>2</v>
      </c>
      <c r="EE598">
        <v>2</v>
      </c>
      <c r="EF598">
        <v>10</v>
      </c>
      <c r="EG598">
        <v>2</v>
      </c>
      <c r="EH598">
        <v>2</v>
      </c>
      <c r="EI598">
        <v>0</v>
      </c>
      <c r="EJ598">
        <v>0</v>
      </c>
      <c r="EK598">
        <v>0</v>
      </c>
      <c r="EL598">
        <v>1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5</v>
      </c>
      <c r="ES598">
        <v>88</v>
      </c>
      <c r="ET598">
        <v>54</v>
      </c>
      <c r="EU598">
        <v>24</v>
      </c>
      <c r="EV598">
        <v>2</v>
      </c>
      <c r="EW598">
        <v>5</v>
      </c>
      <c r="EX598">
        <v>2</v>
      </c>
      <c r="EY598">
        <v>1</v>
      </c>
      <c r="EZ598">
        <v>4</v>
      </c>
      <c r="FA598">
        <v>2</v>
      </c>
      <c r="FB598">
        <v>0</v>
      </c>
      <c r="FC598">
        <v>1</v>
      </c>
      <c r="FD598">
        <v>9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4</v>
      </c>
      <c r="FK598">
        <v>54</v>
      </c>
      <c r="FL598">
        <v>89</v>
      </c>
      <c r="FM598">
        <v>35</v>
      </c>
      <c r="FN598">
        <v>19</v>
      </c>
      <c r="FO598">
        <v>3</v>
      </c>
      <c r="FP598">
        <v>2</v>
      </c>
      <c r="FQ598">
        <v>2</v>
      </c>
      <c r="FR598">
        <v>4</v>
      </c>
      <c r="FS598">
        <v>14</v>
      </c>
      <c r="FT598">
        <v>3</v>
      </c>
      <c r="FU598">
        <v>1</v>
      </c>
      <c r="FV598">
        <v>2</v>
      </c>
      <c r="FW598">
        <v>1</v>
      </c>
      <c r="FX598">
        <v>1</v>
      </c>
      <c r="FY598">
        <v>0</v>
      </c>
      <c r="FZ598">
        <v>1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1</v>
      </c>
      <c r="GG598">
        <v>89</v>
      </c>
      <c r="GH598">
        <v>3</v>
      </c>
      <c r="GI598">
        <v>2</v>
      </c>
      <c r="GJ598">
        <v>0</v>
      </c>
      <c r="GK598">
        <v>0</v>
      </c>
      <c r="GL598">
        <v>0</v>
      </c>
      <c r="GM598">
        <v>0</v>
      </c>
      <c r="GN598">
        <v>0</v>
      </c>
      <c r="GO598">
        <v>0</v>
      </c>
      <c r="GP598" t="s">
        <v>0</v>
      </c>
      <c r="GQ598">
        <v>0</v>
      </c>
      <c r="GR598">
        <v>0</v>
      </c>
      <c r="GS598" t="s">
        <v>0</v>
      </c>
      <c r="GT598">
        <v>0</v>
      </c>
      <c r="GU598">
        <v>0</v>
      </c>
      <c r="GV598">
        <v>0</v>
      </c>
      <c r="GW598">
        <v>0</v>
      </c>
      <c r="GX598">
        <v>1</v>
      </c>
      <c r="GY598">
        <v>3</v>
      </c>
    </row>
    <row r="599" spans="1:207">
      <c r="A599" t="s">
        <v>143</v>
      </c>
      <c r="B599" t="s">
        <v>2</v>
      </c>
      <c r="C599" t="str">
        <f>"286201"</f>
        <v>286201</v>
      </c>
      <c r="D599" t="s">
        <v>142</v>
      </c>
      <c r="E599">
        <v>26</v>
      </c>
      <c r="F599">
        <v>920</v>
      </c>
      <c r="G599">
        <v>690</v>
      </c>
      <c r="H599">
        <v>72</v>
      </c>
      <c r="I599">
        <v>618</v>
      </c>
      <c r="J599">
        <v>0</v>
      </c>
      <c r="K599">
        <v>17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618</v>
      </c>
      <c r="T599">
        <v>0</v>
      </c>
      <c r="U599">
        <v>0</v>
      </c>
      <c r="V599">
        <v>618</v>
      </c>
      <c r="W599">
        <v>9</v>
      </c>
      <c r="X599">
        <v>6</v>
      </c>
      <c r="Y599">
        <v>3</v>
      </c>
      <c r="Z599">
        <v>0</v>
      </c>
      <c r="AA599">
        <v>609</v>
      </c>
      <c r="AB599">
        <v>144</v>
      </c>
      <c r="AC599">
        <v>76</v>
      </c>
      <c r="AD599">
        <v>25</v>
      </c>
      <c r="AE599">
        <v>4</v>
      </c>
      <c r="AF599">
        <v>2</v>
      </c>
      <c r="AG599">
        <v>3</v>
      </c>
      <c r="AH599">
        <v>8</v>
      </c>
      <c r="AI599">
        <v>2</v>
      </c>
      <c r="AJ599">
        <v>4</v>
      </c>
      <c r="AK599">
        <v>0</v>
      </c>
      <c r="AL599">
        <v>1</v>
      </c>
      <c r="AM599">
        <v>0</v>
      </c>
      <c r="AN599">
        <v>0</v>
      </c>
      <c r="AO599">
        <v>1</v>
      </c>
      <c r="AP599">
        <v>1</v>
      </c>
      <c r="AQ599">
        <v>2</v>
      </c>
      <c r="AR599">
        <v>1</v>
      </c>
      <c r="AS599">
        <v>0</v>
      </c>
      <c r="AT599">
        <v>3</v>
      </c>
      <c r="AU599">
        <v>6</v>
      </c>
      <c r="AV599">
        <v>5</v>
      </c>
      <c r="AW599">
        <v>144</v>
      </c>
      <c r="AX599">
        <v>194</v>
      </c>
      <c r="AY599">
        <v>72</v>
      </c>
      <c r="AZ599">
        <v>33</v>
      </c>
      <c r="BA599">
        <v>62</v>
      </c>
      <c r="BB599">
        <v>13</v>
      </c>
      <c r="BC599">
        <v>0</v>
      </c>
      <c r="BD599">
        <v>0</v>
      </c>
      <c r="BE599">
        <v>1</v>
      </c>
      <c r="BF599">
        <v>0</v>
      </c>
      <c r="BG599">
        <v>0</v>
      </c>
      <c r="BH599">
        <v>3</v>
      </c>
      <c r="BI599">
        <v>4</v>
      </c>
      <c r="BJ599">
        <v>1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1</v>
      </c>
      <c r="BQ599">
        <v>1</v>
      </c>
      <c r="BR599">
        <v>3</v>
      </c>
      <c r="BS599">
        <v>194</v>
      </c>
      <c r="BT599">
        <v>12</v>
      </c>
      <c r="BU599">
        <v>5</v>
      </c>
      <c r="BV599">
        <v>1</v>
      </c>
      <c r="BW599">
        <v>1</v>
      </c>
      <c r="BX599">
        <v>2</v>
      </c>
      <c r="BY599">
        <v>1</v>
      </c>
      <c r="BZ599">
        <v>1</v>
      </c>
      <c r="CA599">
        <v>0</v>
      </c>
      <c r="CB599">
        <v>1</v>
      </c>
      <c r="CC599">
        <v>0</v>
      </c>
      <c r="CD599">
        <v>0</v>
      </c>
      <c r="CE599">
        <v>12</v>
      </c>
      <c r="CF599">
        <v>47</v>
      </c>
      <c r="CG599">
        <v>25</v>
      </c>
      <c r="CH599">
        <v>4</v>
      </c>
      <c r="CI599">
        <v>6</v>
      </c>
      <c r="CJ599">
        <v>1</v>
      </c>
      <c r="CK599">
        <v>2</v>
      </c>
      <c r="CL599">
        <v>0</v>
      </c>
      <c r="CM599">
        <v>2</v>
      </c>
      <c r="CN599">
        <v>0</v>
      </c>
      <c r="CO599">
        <v>1</v>
      </c>
      <c r="CP599">
        <v>2</v>
      </c>
      <c r="CQ599">
        <v>0</v>
      </c>
      <c r="CR599">
        <v>0</v>
      </c>
      <c r="CS599">
        <v>0</v>
      </c>
      <c r="CT599">
        <v>3</v>
      </c>
      <c r="CU599">
        <v>1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47</v>
      </c>
      <c r="DB599">
        <v>33</v>
      </c>
      <c r="DC599">
        <v>16</v>
      </c>
      <c r="DD599">
        <v>6</v>
      </c>
      <c r="DE599">
        <v>0</v>
      </c>
      <c r="DF599">
        <v>1</v>
      </c>
      <c r="DG599">
        <v>0</v>
      </c>
      <c r="DH599">
        <v>3</v>
      </c>
      <c r="DI599">
        <v>1</v>
      </c>
      <c r="DJ599">
        <v>0</v>
      </c>
      <c r="DK599">
        <v>0</v>
      </c>
      <c r="DL599">
        <v>2</v>
      </c>
      <c r="DM599">
        <v>1</v>
      </c>
      <c r="DN599">
        <v>0</v>
      </c>
      <c r="DO599">
        <v>1</v>
      </c>
      <c r="DP599">
        <v>1</v>
      </c>
      <c r="DQ599">
        <v>0</v>
      </c>
      <c r="DR599">
        <v>0</v>
      </c>
      <c r="DS599">
        <v>0</v>
      </c>
      <c r="DT599">
        <v>1</v>
      </c>
      <c r="DU599">
        <v>0</v>
      </c>
      <c r="DV599">
        <v>0</v>
      </c>
      <c r="DW599">
        <v>33</v>
      </c>
      <c r="DX599">
        <v>47</v>
      </c>
      <c r="DY599">
        <v>33</v>
      </c>
      <c r="DZ599">
        <v>2</v>
      </c>
      <c r="EA599">
        <v>2</v>
      </c>
      <c r="EB599">
        <v>0</v>
      </c>
      <c r="EC599">
        <v>0</v>
      </c>
      <c r="ED599">
        <v>0</v>
      </c>
      <c r="EE599">
        <v>1</v>
      </c>
      <c r="EF599">
        <v>4</v>
      </c>
      <c r="EG599">
        <v>0</v>
      </c>
      <c r="EH599">
        <v>2</v>
      </c>
      <c r="EI599">
        <v>0</v>
      </c>
      <c r="EJ599">
        <v>0</v>
      </c>
      <c r="EK599">
        <v>1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2</v>
      </c>
      <c r="ES599">
        <v>47</v>
      </c>
      <c r="ET599">
        <v>30</v>
      </c>
      <c r="EU599">
        <v>10</v>
      </c>
      <c r="EV599">
        <v>3</v>
      </c>
      <c r="EW599">
        <v>1</v>
      </c>
      <c r="EX599">
        <v>1</v>
      </c>
      <c r="EY599">
        <v>2</v>
      </c>
      <c r="EZ599">
        <v>1</v>
      </c>
      <c r="FA599">
        <v>1</v>
      </c>
      <c r="FB599">
        <v>0</v>
      </c>
      <c r="FC599">
        <v>1</v>
      </c>
      <c r="FD599">
        <v>4</v>
      </c>
      <c r="FE599">
        <v>1</v>
      </c>
      <c r="FF599">
        <v>0</v>
      </c>
      <c r="FG599">
        <v>1</v>
      </c>
      <c r="FH599">
        <v>1</v>
      </c>
      <c r="FI599">
        <v>0</v>
      </c>
      <c r="FJ599">
        <v>3</v>
      </c>
      <c r="FK599">
        <v>30</v>
      </c>
      <c r="FL599">
        <v>98</v>
      </c>
      <c r="FM599">
        <v>50</v>
      </c>
      <c r="FN599">
        <v>11</v>
      </c>
      <c r="FO599">
        <v>0</v>
      </c>
      <c r="FP599">
        <v>3</v>
      </c>
      <c r="FQ599">
        <v>2</v>
      </c>
      <c r="FR599">
        <v>16</v>
      </c>
      <c r="FS599">
        <v>8</v>
      </c>
      <c r="FT599">
        <v>3</v>
      </c>
      <c r="FU599">
        <v>2</v>
      </c>
      <c r="FV599">
        <v>1</v>
      </c>
      <c r="FW599">
        <v>0</v>
      </c>
      <c r="FX599">
        <v>0</v>
      </c>
      <c r="FY599">
        <v>1</v>
      </c>
      <c r="FZ599">
        <v>0</v>
      </c>
      <c r="GA599">
        <v>0</v>
      </c>
      <c r="GB599">
        <v>0</v>
      </c>
      <c r="GC599">
        <v>1</v>
      </c>
      <c r="GD599">
        <v>0</v>
      </c>
      <c r="GE599">
        <v>0</v>
      </c>
      <c r="GF599">
        <v>0</v>
      </c>
      <c r="GG599">
        <v>98</v>
      </c>
      <c r="GH599">
        <v>4</v>
      </c>
      <c r="GI599">
        <v>4</v>
      </c>
      <c r="GJ599">
        <v>0</v>
      </c>
      <c r="GK599">
        <v>0</v>
      </c>
      <c r="GL599">
        <v>0</v>
      </c>
      <c r="GM599">
        <v>0</v>
      </c>
      <c r="GN599">
        <v>0</v>
      </c>
      <c r="GO599">
        <v>0</v>
      </c>
      <c r="GP599" t="s">
        <v>0</v>
      </c>
      <c r="GQ599">
        <v>0</v>
      </c>
      <c r="GR599">
        <v>0</v>
      </c>
      <c r="GS599" t="s">
        <v>0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4</v>
      </c>
    </row>
    <row r="600" spans="1:207">
      <c r="A600" t="s">
        <v>141</v>
      </c>
      <c r="B600" t="s">
        <v>2</v>
      </c>
      <c r="C600" t="str">
        <f>"286201"</f>
        <v>286201</v>
      </c>
      <c r="D600" t="s">
        <v>140</v>
      </c>
      <c r="E600">
        <v>27</v>
      </c>
      <c r="F600">
        <v>697</v>
      </c>
      <c r="G600">
        <v>580</v>
      </c>
      <c r="H600">
        <v>69</v>
      </c>
      <c r="I600">
        <v>511</v>
      </c>
      <c r="J600">
        <v>0</v>
      </c>
      <c r="K600">
        <v>17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511</v>
      </c>
      <c r="T600">
        <v>0</v>
      </c>
      <c r="U600">
        <v>0</v>
      </c>
      <c r="V600">
        <v>511</v>
      </c>
      <c r="W600">
        <v>9</v>
      </c>
      <c r="X600">
        <v>1</v>
      </c>
      <c r="Y600">
        <v>3</v>
      </c>
      <c r="Z600">
        <v>0</v>
      </c>
      <c r="AA600">
        <v>502</v>
      </c>
      <c r="AB600">
        <v>136</v>
      </c>
      <c r="AC600">
        <v>49</v>
      </c>
      <c r="AD600">
        <v>17</v>
      </c>
      <c r="AE600">
        <v>5</v>
      </c>
      <c r="AF600">
        <v>0</v>
      </c>
      <c r="AG600">
        <v>1</v>
      </c>
      <c r="AH600">
        <v>14</v>
      </c>
      <c r="AI600">
        <v>3</v>
      </c>
      <c r="AJ600">
        <v>2</v>
      </c>
      <c r="AK600">
        <v>0</v>
      </c>
      <c r="AL600">
        <v>6</v>
      </c>
      <c r="AM600">
        <v>0</v>
      </c>
      <c r="AN600">
        <v>0</v>
      </c>
      <c r="AO600">
        <v>2</v>
      </c>
      <c r="AP600">
        <v>0</v>
      </c>
      <c r="AQ600">
        <v>6</v>
      </c>
      <c r="AR600">
        <v>0</v>
      </c>
      <c r="AS600">
        <v>0</v>
      </c>
      <c r="AT600">
        <v>5</v>
      </c>
      <c r="AU600">
        <v>10</v>
      </c>
      <c r="AV600">
        <v>16</v>
      </c>
      <c r="AW600">
        <v>136</v>
      </c>
      <c r="AX600">
        <v>151</v>
      </c>
      <c r="AY600">
        <v>77</v>
      </c>
      <c r="AZ600">
        <v>23</v>
      </c>
      <c r="BA600">
        <v>30</v>
      </c>
      <c r="BB600">
        <v>12</v>
      </c>
      <c r="BC600">
        <v>0</v>
      </c>
      <c r="BD600">
        <v>0</v>
      </c>
      <c r="BE600">
        <v>2</v>
      </c>
      <c r="BF600">
        <v>0</v>
      </c>
      <c r="BG600">
        <v>0</v>
      </c>
      <c r="BH600">
        <v>0</v>
      </c>
      <c r="BI600">
        <v>5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1</v>
      </c>
      <c r="BQ600">
        <v>0</v>
      </c>
      <c r="BR600">
        <v>1</v>
      </c>
      <c r="BS600">
        <v>151</v>
      </c>
      <c r="BT600">
        <v>21</v>
      </c>
      <c r="BU600">
        <v>12</v>
      </c>
      <c r="BV600">
        <v>1</v>
      </c>
      <c r="BW600">
        <v>0</v>
      </c>
      <c r="BX600">
        <v>1</v>
      </c>
      <c r="BY600">
        <v>1</v>
      </c>
      <c r="BZ600">
        <v>2</v>
      </c>
      <c r="CA600">
        <v>1</v>
      </c>
      <c r="CB600">
        <v>1</v>
      </c>
      <c r="CC600">
        <v>1</v>
      </c>
      <c r="CD600">
        <v>1</v>
      </c>
      <c r="CE600">
        <v>21</v>
      </c>
      <c r="CF600">
        <v>48</v>
      </c>
      <c r="CG600">
        <v>24</v>
      </c>
      <c r="CH600">
        <v>3</v>
      </c>
      <c r="CI600">
        <v>8</v>
      </c>
      <c r="CJ600">
        <v>1</v>
      </c>
      <c r="CK600">
        <v>2</v>
      </c>
      <c r="CL600">
        <v>1</v>
      </c>
      <c r="CM600">
        <v>0</v>
      </c>
      <c r="CN600">
        <v>0</v>
      </c>
      <c r="CO600">
        <v>1</v>
      </c>
      <c r="CP600">
        <v>0</v>
      </c>
      <c r="CQ600">
        <v>0</v>
      </c>
      <c r="CR600">
        <v>3</v>
      </c>
      <c r="CS600">
        <v>0</v>
      </c>
      <c r="CT600">
        <v>3</v>
      </c>
      <c r="CU600">
        <v>1</v>
      </c>
      <c r="CV600">
        <v>0</v>
      </c>
      <c r="CW600">
        <v>0</v>
      </c>
      <c r="CX600">
        <v>0</v>
      </c>
      <c r="CY600">
        <v>0</v>
      </c>
      <c r="CZ600">
        <v>1</v>
      </c>
      <c r="DA600">
        <v>48</v>
      </c>
      <c r="DB600">
        <v>11</v>
      </c>
      <c r="DC600">
        <v>5</v>
      </c>
      <c r="DD600">
        <v>1</v>
      </c>
      <c r="DE600">
        <v>0</v>
      </c>
      <c r="DF600">
        <v>0</v>
      </c>
      <c r="DG600">
        <v>0</v>
      </c>
      <c r="DH600">
        <v>1</v>
      </c>
      <c r="DI600">
        <v>0</v>
      </c>
      <c r="DJ600">
        <v>0</v>
      </c>
      <c r="DK600">
        <v>1</v>
      </c>
      <c r="DL600">
        <v>2</v>
      </c>
      <c r="DM600">
        <v>0</v>
      </c>
      <c r="DN600">
        <v>0</v>
      </c>
      <c r="DO600">
        <v>0</v>
      </c>
      <c r="DP600">
        <v>1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11</v>
      </c>
      <c r="DX600">
        <v>27</v>
      </c>
      <c r="DY600">
        <v>21</v>
      </c>
      <c r="DZ600">
        <v>2</v>
      </c>
      <c r="EA600">
        <v>0</v>
      </c>
      <c r="EB600">
        <v>0</v>
      </c>
      <c r="EC600">
        <v>0</v>
      </c>
      <c r="ED600">
        <v>0</v>
      </c>
      <c r="EE600">
        <v>1</v>
      </c>
      <c r="EF600">
        <v>1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1</v>
      </c>
      <c r="EO600">
        <v>0</v>
      </c>
      <c r="EP600">
        <v>1</v>
      </c>
      <c r="EQ600">
        <v>0</v>
      </c>
      <c r="ER600">
        <v>0</v>
      </c>
      <c r="ES600">
        <v>27</v>
      </c>
      <c r="ET600">
        <v>43</v>
      </c>
      <c r="EU600">
        <v>16</v>
      </c>
      <c r="EV600">
        <v>2</v>
      </c>
      <c r="EW600">
        <v>1</v>
      </c>
      <c r="EX600">
        <v>2</v>
      </c>
      <c r="EY600">
        <v>1</v>
      </c>
      <c r="EZ600">
        <v>1</v>
      </c>
      <c r="FA600">
        <v>2</v>
      </c>
      <c r="FB600">
        <v>1</v>
      </c>
      <c r="FC600">
        <v>1</v>
      </c>
      <c r="FD600">
        <v>5</v>
      </c>
      <c r="FE600">
        <v>0</v>
      </c>
      <c r="FF600">
        <v>0</v>
      </c>
      <c r="FG600">
        <v>0</v>
      </c>
      <c r="FH600">
        <v>2</v>
      </c>
      <c r="FI600">
        <v>2</v>
      </c>
      <c r="FJ600">
        <v>7</v>
      </c>
      <c r="FK600">
        <v>43</v>
      </c>
      <c r="FL600">
        <v>63</v>
      </c>
      <c r="FM600">
        <v>27</v>
      </c>
      <c r="FN600">
        <v>4</v>
      </c>
      <c r="FO600">
        <v>1</v>
      </c>
      <c r="FP600">
        <v>2</v>
      </c>
      <c r="FQ600">
        <v>0</v>
      </c>
      <c r="FR600">
        <v>10</v>
      </c>
      <c r="FS600">
        <v>3</v>
      </c>
      <c r="FT600">
        <v>1</v>
      </c>
      <c r="FU600">
        <v>1</v>
      </c>
      <c r="FV600">
        <v>5</v>
      </c>
      <c r="FW600">
        <v>7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0</v>
      </c>
      <c r="GE600">
        <v>1</v>
      </c>
      <c r="GF600">
        <v>1</v>
      </c>
      <c r="GG600">
        <v>63</v>
      </c>
      <c r="GH600">
        <v>2</v>
      </c>
      <c r="GI600">
        <v>1</v>
      </c>
      <c r="GJ600">
        <v>0</v>
      </c>
      <c r="GK600">
        <v>0</v>
      </c>
      <c r="GL600">
        <v>0</v>
      </c>
      <c r="GM600">
        <v>0</v>
      </c>
      <c r="GN600">
        <v>0</v>
      </c>
      <c r="GO600">
        <v>0</v>
      </c>
      <c r="GP600" t="s">
        <v>0</v>
      </c>
      <c r="GQ600">
        <v>0</v>
      </c>
      <c r="GR600">
        <v>0</v>
      </c>
      <c r="GS600" t="s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1</v>
      </c>
    </row>
    <row r="601" spans="1:207">
      <c r="A601" t="s">
        <v>139</v>
      </c>
      <c r="B601" t="s">
        <v>2</v>
      </c>
      <c r="C601" t="str">
        <f>"286201"</f>
        <v>286201</v>
      </c>
      <c r="D601" t="s">
        <v>138</v>
      </c>
      <c r="E601">
        <v>28</v>
      </c>
      <c r="F601">
        <v>948</v>
      </c>
      <c r="G601">
        <v>720</v>
      </c>
      <c r="H601">
        <v>298</v>
      </c>
      <c r="I601">
        <v>422</v>
      </c>
      <c r="J601">
        <v>0</v>
      </c>
      <c r="K601">
        <v>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422</v>
      </c>
      <c r="T601">
        <v>0</v>
      </c>
      <c r="U601">
        <v>0</v>
      </c>
      <c r="V601">
        <v>422</v>
      </c>
      <c r="W601">
        <v>4</v>
      </c>
      <c r="X601">
        <v>1</v>
      </c>
      <c r="Y601">
        <v>3</v>
      </c>
      <c r="Z601">
        <v>0</v>
      </c>
      <c r="AA601">
        <v>418</v>
      </c>
      <c r="AB601">
        <v>131</v>
      </c>
      <c r="AC601">
        <v>54</v>
      </c>
      <c r="AD601">
        <v>9</v>
      </c>
      <c r="AE601">
        <v>8</v>
      </c>
      <c r="AF601">
        <v>7</v>
      </c>
      <c r="AG601">
        <v>2</v>
      </c>
      <c r="AH601">
        <v>3</v>
      </c>
      <c r="AI601">
        <v>3</v>
      </c>
      <c r="AJ601">
        <v>3</v>
      </c>
      <c r="AK601">
        <v>0</v>
      </c>
      <c r="AL601">
        <v>3</v>
      </c>
      <c r="AM601">
        <v>1</v>
      </c>
      <c r="AN601">
        <v>0</v>
      </c>
      <c r="AO601">
        <v>2</v>
      </c>
      <c r="AP601">
        <v>0</v>
      </c>
      <c r="AQ601">
        <v>10</v>
      </c>
      <c r="AR601">
        <v>1</v>
      </c>
      <c r="AS601">
        <v>1</v>
      </c>
      <c r="AT601">
        <v>4</v>
      </c>
      <c r="AU601">
        <v>15</v>
      </c>
      <c r="AV601">
        <v>5</v>
      </c>
      <c r="AW601">
        <v>131</v>
      </c>
      <c r="AX601">
        <v>126</v>
      </c>
      <c r="AY601">
        <v>39</v>
      </c>
      <c r="AZ601">
        <v>21</v>
      </c>
      <c r="BA601">
        <v>40</v>
      </c>
      <c r="BB601">
        <v>19</v>
      </c>
      <c r="BC601">
        <v>1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3</v>
      </c>
      <c r="BJ601">
        <v>0</v>
      </c>
      <c r="BK601">
        <v>0</v>
      </c>
      <c r="BL601">
        <v>1</v>
      </c>
      <c r="BM601">
        <v>0</v>
      </c>
      <c r="BN601">
        <v>0</v>
      </c>
      <c r="BO601">
        <v>0</v>
      </c>
      <c r="BP601">
        <v>1</v>
      </c>
      <c r="BQ601">
        <v>0</v>
      </c>
      <c r="BR601">
        <v>1</v>
      </c>
      <c r="BS601">
        <v>126</v>
      </c>
      <c r="BT601">
        <v>10</v>
      </c>
      <c r="BU601">
        <v>1</v>
      </c>
      <c r="BV601">
        <v>1</v>
      </c>
      <c r="BW601">
        <v>0</v>
      </c>
      <c r="BX601">
        <v>7</v>
      </c>
      <c r="BY601">
        <v>1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10</v>
      </c>
      <c r="CF601">
        <v>22</v>
      </c>
      <c r="CG601">
        <v>13</v>
      </c>
      <c r="CH601">
        <v>3</v>
      </c>
      <c r="CI601">
        <v>0</v>
      </c>
      <c r="CJ601">
        <v>0</v>
      </c>
      <c r="CK601">
        <v>1</v>
      </c>
      <c r="CL601">
        <v>2</v>
      </c>
      <c r="CM601">
        <v>0</v>
      </c>
      <c r="CN601">
        <v>0</v>
      </c>
      <c r="CO601">
        <v>1</v>
      </c>
      <c r="CP601">
        <v>1</v>
      </c>
      <c r="CQ601">
        <v>0</v>
      </c>
      <c r="CR601">
        <v>0</v>
      </c>
      <c r="CS601">
        <v>0</v>
      </c>
      <c r="CT601">
        <v>1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22</v>
      </c>
      <c r="DB601">
        <v>4</v>
      </c>
      <c r="DC601">
        <v>3</v>
      </c>
      <c r="DD601">
        <v>1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4</v>
      </c>
      <c r="DX601">
        <v>46</v>
      </c>
      <c r="DY601">
        <v>32</v>
      </c>
      <c r="DZ601">
        <v>0</v>
      </c>
      <c r="EA601">
        <v>1</v>
      </c>
      <c r="EB601">
        <v>0</v>
      </c>
      <c r="EC601">
        <v>0</v>
      </c>
      <c r="ED601">
        <v>0</v>
      </c>
      <c r="EE601">
        <v>1</v>
      </c>
      <c r="EF601">
        <v>4</v>
      </c>
      <c r="EG601">
        <v>0</v>
      </c>
      <c r="EH601">
        <v>2</v>
      </c>
      <c r="EI601">
        <v>0</v>
      </c>
      <c r="EJ601">
        <v>0</v>
      </c>
      <c r="EK601">
        <v>0</v>
      </c>
      <c r="EL601">
        <v>1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5</v>
      </c>
      <c r="ES601">
        <v>46</v>
      </c>
      <c r="ET601">
        <v>54</v>
      </c>
      <c r="EU601">
        <v>17</v>
      </c>
      <c r="EV601">
        <v>1</v>
      </c>
      <c r="EW601">
        <v>8</v>
      </c>
      <c r="EX601">
        <v>2</v>
      </c>
      <c r="EY601">
        <v>2</v>
      </c>
      <c r="EZ601">
        <v>1</v>
      </c>
      <c r="FA601">
        <v>2</v>
      </c>
      <c r="FB601">
        <v>0</v>
      </c>
      <c r="FC601">
        <v>3</v>
      </c>
      <c r="FD601">
        <v>9</v>
      </c>
      <c r="FE601">
        <v>2</v>
      </c>
      <c r="FF601">
        <v>0</v>
      </c>
      <c r="FG601">
        <v>1</v>
      </c>
      <c r="FH601">
        <v>3</v>
      </c>
      <c r="FI601">
        <v>0</v>
      </c>
      <c r="FJ601">
        <v>3</v>
      </c>
      <c r="FK601">
        <v>54</v>
      </c>
      <c r="FL601">
        <v>21</v>
      </c>
      <c r="FM601">
        <v>8</v>
      </c>
      <c r="FN601">
        <v>2</v>
      </c>
      <c r="FO601">
        <v>1</v>
      </c>
      <c r="FP601">
        <v>0</v>
      </c>
      <c r="FQ601">
        <v>2</v>
      </c>
      <c r="FR601">
        <v>2</v>
      </c>
      <c r="FS601">
        <v>1</v>
      </c>
      <c r="FT601">
        <v>0</v>
      </c>
      <c r="FU601">
        <v>0</v>
      </c>
      <c r="FV601">
        <v>2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1</v>
      </c>
      <c r="GE601">
        <v>1</v>
      </c>
      <c r="GF601">
        <v>1</v>
      </c>
      <c r="GG601">
        <v>21</v>
      </c>
      <c r="GH601">
        <v>4</v>
      </c>
      <c r="GI601">
        <v>0</v>
      </c>
      <c r="GJ601">
        <v>2</v>
      </c>
      <c r="GK601">
        <v>0</v>
      </c>
      <c r="GL601">
        <v>0</v>
      </c>
      <c r="GM601">
        <v>0</v>
      </c>
      <c r="GN601">
        <v>2</v>
      </c>
      <c r="GO601">
        <v>0</v>
      </c>
      <c r="GP601" t="s">
        <v>0</v>
      </c>
      <c r="GQ601">
        <v>0</v>
      </c>
      <c r="GR601">
        <v>0</v>
      </c>
      <c r="GS601" t="s">
        <v>0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4</v>
      </c>
    </row>
    <row r="602" spans="1:207">
      <c r="A602" t="s">
        <v>137</v>
      </c>
      <c r="B602" t="s">
        <v>2</v>
      </c>
      <c r="C602" t="str">
        <f>"286201"</f>
        <v>286201</v>
      </c>
      <c r="D602" t="s">
        <v>136</v>
      </c>
      <c r="E602">
        <v>29</v>
      </c>
      <c r="F602">
        <v>1158</v>
      </c>
      <c r="G602">
        <v>890</v>
      </c>
      <c r="H602">
        <v>424</v>
      </c>
      <c r="I602">
        <v>466</v>
      </c>
      <c r="J602">
        <v>2</v>
      </c>
      <c r="K602">
        <v>7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466</v>
      </c>
      <c r="T602">
        <v>0</v>
      </c>
      <c r="U602">
        <v>0</v>
      </c>
      <c r="V602">
        <v>466</v>
      </c>
      <c r="W602">
        <v>5</v>
      </c>
      <c r="X602">
        <v>5</v>
      </c>
      <c r="Y602">
        <v>0</v>
      </c>
      <c r="Z602">
        <v>0</v>
      </c>
      <c r="AA602">
        <v>461</v>
      </c>
      <c r="AB602">
        <v>116</v>
      </c>
      <c r="AC602">
        <v>67</v>
      </c>
      <c r="AD602">
        <v>10</v>
      </c>
      <c r="AE602">
        <v>8</v>
      </c>
      <c r="AF602">
        <v>2</v>
      </c>
      <c r="AG602">
        <v>0</v>
      </c>
      <c r="AH602">
        <v>0</v>
      </c>
      <c r="AI602">
        <v>2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2</v>
      </c>
      <c r="AR602">
        <v>1</v>
      </c>
      <c r="AS602">
        <v>1</v>
      </c>
      <c r="AT602">
        <v>9</v>
      </c>
      <c r="AU602">
        <v>12</v>
      </c>
      <c r="AV602">
        <v>2</v>
      </c>
      <c r="AW602">
        <v>116</v>
      </c>
      <c r="AX602">
        <v>142</v>
      </c>
      <c r="AY602">
        <v>49</v>
      </c>
      <c r="AZ602">
        <v>16</v>
      </c>
      <c r="BA602">
        <v>43</v>
      </c>
      <c r="BB602">
        <v>19</v>
      </c>
      <c r="BC602">
        <v>0</v>
      </c>
      <c r="BD602">
        <v>0</v>
      </c>
      <c r="BE602">
        <v>0</v>
      </c>
      <c r="BF602">
        <v>1</v>
      </c>
      <c r="BG602">
        <v>2</v>
      </c>
      <c r="BH602">
        <v>3</v>
      </c>
      <c r="BI602">
        <v>2</v>
      </c>
      <c r="BJ602">
        <v>3</v>
      </c>
      <c r="BK602">
        <v>0</v>
      </c>
      <c r="BL602">
        <v>3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</v>
      </c>
      <c r="BS602">
        <v>142</v>
      </c>
      <c r="BT602">
        <v>20</v>
      </c>
      <c r="BU602">
        <v>9</v>
      </c>
      <c r="BV602">
        <v>1</v>
      </c>
      <c r="BW602">
        <v>4</v>
      </c>
      <c r="BX602">
        <v>1</v>
      </c>
      <c r="BY602">
        <v>2</v>
      </c>
      <c r="BZ602">
        <v>0</v>
      </c>
      <c r="CA602">
        <v>0</v>
      </c>
      <c r="CB602">
        <v>1</v>
      </c>
      <c r="CC602">
        <v>0</v>
      </c>
      <c r="CD602">
        <v>2</v>
      </c>
      <c r="CE602">
        <v>20</v>
      </c>
      <c r="CF602">
        <v>37</v>
      </c>
      <c r="CG602">
        <v>17</v>
      </c>
      <c r="CH602">
        <v>0</v>
      </c>
      <c r="CI602">
        <v>0</v>
      </c>
      <c r="CJ602">
        <v>2</v>
      </c>
      <c r="CK602">
        <v>5</v>
      </c>
      <c r="CL602">
        <v>0</v>
      </c>
      <c r="CM602">
        <v>1</v>
      </c>
      <c r="CN602">
        <v>2</v>
      </c>
      <c r="CO602">
        <v>1</v>
      </c>
      <c r="CP602">
        <v>0</v>
      </c>
      <c r="CQ602">
        <v>0</v>
      </c>
      <c r="CR602">
        <v>1</v>
      </c>
      <c r="CS602">
        <v>0</v>
      </c>
      <c r="CT602">
        <v>2</v>
      </c>
      <c r="CU602">
        <v>0</v>
      </c>
      <c r="CV602">
        <v>2</v>
      </c>
      <c r="CW602">
        <v>0</v>
      </c>
      <c r="CX602">
        <v>0</v>
      </c>
      <c r="CY602">
        <v>0</v>
      </c>
      <c r="CZ602">
        <v>4</v>
      </c>
      <c r="DA602">
        <v>37</v>
      </c>
      <c r="DB602">
        <v>21</v>
      </c>
      <c r="DC602">
        <v>6</v>
      </c>
      <c r="DD602">
        <v>9</v>
      </c>
      <c r="DE602">
        <v>0</v>
      </c>
      <c r="DF602">
        <v>0</v>
      </c>
      <c r="DG602">
        <v>0</v>
      </c>
      <c r="DH602">
        <v>4</v>
      </c>
      <c r="DI602">
        <v>0</v>
      </c>
      <c r="DJ602">
        <v>0</v>
      </c>
      <c r="DK602">
        <v>0</v>
      </c>
      <c r="DL602">
        <v>1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1</v>
      </c>
      <c r="DU602">
        <v>0</v>
      </c>
      <c r="DV602">
        <v>0</v>
      </c>
      <c r="DW602">
        <v>21</v>
      </c>
      <c r="DX602">
        <v>32</v>
      </c>
      <c r="DY602">
        <v>24</v>
      </c>
      <c r="DZ602">
        <v>2</v>
      </c>
      <c r="EA602">
        <v>0</v>
      </c>
      <c r="EB602">
        <v>1</v>
      </c>
      <c r="EC602">
        <v>0</v>
      </c>
      <c r="ED602">
        <v>0</v>
      </c>
      <c r="EE602">
        <v>0</v>
      </c>
      <c r="EF602">
        <v>1</v>
      </c>
      <c r="EG602">
        <v>0</v>
      </c>
      <c r="EH602">
        <v>0</v>
      </c>
      <c r="EI602">
        <v>2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2</v>
      </c>
      <c r="ES602">
        <v>32</v>
      </c>
      <c r="ET602">
        <v>42</v>
      </c>
      <c r="EU602">
        <v>7</v>
      </c>
      <c r="EV602">
        <v>4</v>
      </c>
      <c r="EW602">
        <v>5</v>
      </c>
      <c r="EX602">
        <v>0</v>
      </c>
      <c r="EY602">
        <v>5</v>
      </c>
      <c r="EZ602">
        <v>2</v>
      </c>
      <c r="FA602">
        <v>1</v>
      </c>
      <c r="FB602">
        <v>0</v>
      </c>
      <c r="FC602">
        <v>4</v>
      </c>
      <c r="FD602">
        <v>9</v>
      </c>
      <c r="FE602">
        <v>0</v>
      </c>
      <c r="FF602">
        <v>0</v>
      </c>
      <c r="FG602">
        <v>0</v>
      </c>
      <c r="FH602">
        <v>3</v>
      </c>
      <c r="FI602">
        <v>0</v>
      </c>
      <c r="FJ602">
        <v>2</v>
      </c>
      <c r="FK602">
        <v>42</v>
      </c>
      <c r="FL602">
        <v>47</v>
      </c>
      <c r="FM602">
        <v>11</v>
      </c>
      <c r="FN602">
        <v>9</v>
      </c>
      <c r="FO602">
        <v>2</v>
      </c>
      <c r="FP602">
        <v>1</v>
      </c>
      <c r="FQ602">
        <v>1</v>
      </c>
      <c r="FR602">
        <v>7</v>
      </c>
      <c r="FS602">
        <v>3</v>
      </c>
      <c r="FT602">
        <v>0</v>
      </c>
      <c r="FU602">
        <v>1</v>
      </c>
      <c r="FV602">
        <v>1</v>
      </c>
      <c r="FW602">
        <v>1</v>
      </c>
      <c r="FX602">
        <v>0</v>
      </c>
      <c r="FY602">
        <v>0</v>
      </c>
      <c r="FZ602">
        <v>8</v>
      </c>
      <c r="GA602">
        <v>0</v>
      </c>
      <c r="GB602">
        <v>0</v>
      </c>
      <c r="GC602">
        <v>0</v>
      </c>
      <c r="GD602">
        <v>0</v>
      </c>
      <c r="GE602">
        <v>2</v>
      </c>
      <c r="GF602">
        <v>0</v>
      </c>
      <c r="GG602">
        <v>47</v>
      </c>
      <c r="GH602">
        <v>4</v>
      </c>
      <c r="GI602">
        <v>1</v>
      </c>
      <c r="GJ602">
        <v>1</v>
      </c>
      <c r="GK602">
        <v>0</v>
      </c>
      <c r="GL602">
        <v>0</v>
      </c>
      <c r="GM602">
        <v>0</v>
      </c>
      <c r="GN602">
        <v>1</v>
      </c>
      <c r="GO602">
        <v>0</v>
      </c>
      <c r="GP602" t="s">
        <v>0</v>
      </c>
      <c r="GQ602">
        <v>0</v>
      </c>
      <c r="GR602">
        <v>0</v>
      </c>
      <c r="GS602" t="s">
        <v>0</v>
      </c>
      <c r="GT602">
        <v>0</v>
      </c>
      <c r="GU602">
        <v>0</v>
      </c>
      <c r="GV602">
        <v>0</v>
      </c>
      <c r="GW602">
        <v>0</v>
      </c>
      <c r="GX602">
        <v>1</v>
      </c>
      <c r="GY602">
        <v>4</v>
      </c>
    </row>
    <row r="603" spans="1:207">
      <c r="A603" t="s">
        <v>135</v>
      </c>
      <c r="B603" t="s">
        <v>2</v>
      </c>
      <c r="C603" t="str">
        <f>"286201"</f>
        <v>286201</v>
      </c>
      <c r="D603" t="s">
        <v>134</v>
      </c>
      <c r="E603">
        <v>30</v>
      </c>
      <c r="F603">
        <v>1305</v>
      </c>
      <c r="G603">
        <v>1009</v>
      </c>
      <c r="H603">
        <v>329</v>
      </c>
      <c r="I603">
        <v>680</v>
      </c>
      <c r="J603">
        <v>2</v>
      </c>
      <c r="K603">
        <v>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679</v>
      </c>
      <c r="T603">
        <v>0</v>
      </c>
      <c r="U603">
        <v>0</v>
      </c>
      <c r="V603">
        <v>679</v>
      </c>
      <c r="W603">
        <v>13</v>
      </c>
      <c r="X603">
        <v>5</v>
      </c>
      <c r="Y603">
        <v>7</v>
      </c>
      <c r="Z603">
        <v>0</v>
      </c>
      <c r="AA603">
        <v>666</v>
      </c>
      <c r="AB603">
        <v>213</v>
      </c>
      <c r="AC603">
        <v>109</v>
      </c>
      <c r="AD603">
        <v>18</v>
      </c>
      <c r="AE603">
        <v>8</v>
      </c>
      <c r="AF603">
        <v>2</v>
      </c>
      <c r="AG603">
        <v>3</v>
      </c>
      <c r="AH603">
        <v>9</v>
      </c>
      <c r="AI603">
        <v>5</v>
      </c>
      <c r="AJ603">
        <v>3</v>
      </c>
      <c r="AK603">
        <v>0</v>
      </c>
      <c r="AL603">
        <v>3</v>
      </c>
      <c r="AM603">
        <v>1</v>
      </c>
      <c r="AN603">
        <v>1</v>
      </c>
      <c r="AO603">
        <v>0</v>
      </c>
      <c r="AP603">
        <v>0</v>
      </c>
      <c r="AQ603">
        <v>9</v>
      </c>
      <c r="AR603">
        <v>1</v>
      </c>
      <c r="AS603">
        <v>1</v>
      </c>
      <c r="AT603">
        <v>8</v>
      </c>
      <c r="AU603">
        <v>23</v>
      </c>
      <c r="AV603">
        <v>9</v>
      </c>
      <c r="AW603">
        <v>213</v>
      </c>
      <c r="AX603">
        <v>188</v>
      </c>
      <c r="AY603">
        <v>56</v>
      </c>
      <c r="AZ603">
        <v>30</v>
      </c>
      <c r="BA603">
        <v>53</v>
      </c>
      <c r="BB603">
        <v>21</v>
      </c>
      <c r="BC603">
        <v>1</v>
      </c>
      <c r="BD603">
        <v>0</v>
      </c>
      <c r="BE603">
        <v>2</v>
      </c>
      <c r="BF603">
        <v>12</v>
      </c>
      <c r="BG603">
        <v>0</v>
      </c>
      <c r="BH603">
        <v>5</v>
      </c>
      <c r="BI603">
        <v>2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1</v>
      </c>
      <c r="BQ603">
        <v>2</v>
      </c>
      <c r="BR603">
        <v>3</v>
      </c>
      <c r="BS603">
        <v>188</v>
      </c>
      <c r="BT603">
        <v>31</v>
      </c>
      <c r="BU603">
        <v>11</v>
      </c>
      <c r="BV603">
        <v>8</v>
      </c>
      <c r="BW603">
        <v>2</v>
      </c>
      <c r="BX603">
        <v>6</v>
      </c>
      <c r="BY603">
        <v>1</v>
      </c>
      <c r="BZ603">
        <v>0</v>
      </c>
      <c r="CA603">
        <v>2</v>
      </c>
      <c r="CB603">
        <v>0</v>
      </c>
      <c r="CC603">
        <v>1</v>
      </c>
      <c r="CD603">
        <v>0</v>
      </c>
      <c r="CE603">
        <v>31</v>
      </c>
      <c r="CF603">
        <v>27</v>
      </c>
      <c r="CG603">
        <v>21</v>
      </c>
      <c r="CH603">
        <v>1</v>
      </c>
      <c r="CI603">
        <v>0</v>
      </c>
      <c r="CJ603">
        <v>0</v>
      </c>
      <c r="CK603">
        <v>1</v>
      </c>
      <c r="CL603">
        <v>1</v>
      </c>
      <c r="CM603">
        <v>0</v>
      </c>
      <c r="CN603">
        <v>0</v>
      </c>
      <c r="CO603">
        <v>1</v>
      </c>
      <c r="CP603">
        <v>0</v>
      </c>
      <c r="CQ603">
        <v>0</v>
      </c>
      <c r="CR603">
        <v>0</v>
      </c>
      <c r="CS603">
        <v>0</v>
      </c>
      <c r="CT603">
        <v>1</v>
      </c>
      <c r="CU603">
        <v>0</v>
      </c>
      <c r="CV603">
        <v>0</v>
      </c>
      <c r="CW603">
        <v>1</v>
      </c>
      <c r="CX603">
        <v>0</v>
      </c>
      <c r="CY603">
        <v>0</v>
      </c>
      <c r="CZ603">
        <v>0</v>
      </c>
      <c r="DA603">
        <v>27</v>
      </c>
      <c r="DB603">
        <v>15</v>
      </c>
      <c r="DC603">
        <v>6</v>
      </c>
      <c r="DD603">
        <v>5</v>
      </c>
      <c r="DE603">
        <v>0</v>
      </c>
      <c r="DF603">
        <v>1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2</v>
      </c>
      <c r="DM603">
        <v>1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15</v>
      </c>
      <c r="DX603">
        <v>59</v>
      </c>
      <c r="DY603">
        <v>36</v>
      </c>
      <c r="DZ603">
        <v>5</v>
      </c>
      <c r="EA603">
        <v>0</v>
      </c>
      <c r="EB603">
        <v>0</v>
      </c>
      <c r="EC603">
        <v>0</v>
      </c>
      <c r="ED603">
        <v>0</v>
      </c>
      <c r="EE603">
        <v>5</v>
      </c>
      <c r="EF603">
        <v>2</v>
      </c>
      <c r="EG603">
        <v>1</v>
      </c>
      <c r="EH603">
        <v>3</v>
      </c>
      <c r="EI603">
        <v>0</v>
      </c>
      <c r="EJ603">
        <v>0</v>
      </c>
      <c r="EK603">
        <v>1</v>
      </c>
      <c r="EL603">
        <v>1</v>
      </c>
      <c r="EM603">
        <v>1</v>
      </c>
      <c r="EN603">
        <v>0</v>
      </c>
      <c r="EO603">
        <v>0</v>
      </c>
      <c r="EP603">
        <v>0</v>
      </c>
      <c r="EQ603">
        <v>0</v>
      </c>
      <c r="ER603">
        <v>4</v>
      </c>
      <c r="ES603">
        <v>59</v>
      </c>
      <c r="ET603">
        <v>64</v>
      </c>
      <c r="EU603">
        <v>25</v>
      </c>
      <c r="EV603">
        <v>3</v>
      </c>
      <c r="EW603">
        <v>1</v>
      </c>
      <c r="EX603">
        <v>0</v>
      </c>
      <c r="EY603">
        <v>3</v>
      </c>
      <c r="EZ603">
        <v>6</v>
      </c>
      <c r="FA603">
        <v>2</v>
      </c>
      <c r="FB603">
        <v>1</v>
      </c>
      <c r="FC603">
        <v>2</v>
      </c>
      <c r="FD603">
        <v>15</v>
      </c>
      <c r="FE603">
        <v>0</v>
      </c>
      <c r="FF603">
        <v>0</v>
      </c>
      <c r="FG603">
        <v>0</v>
      </c>
      <c r="FH603">
        <v>3</v>
      </c>
      <c r="FI603">
        <v>0</v>
      </c>
      <c r="FJ603">
        <v>3</v>
      </c>
      <c r="FK603">
        <v>64</v>
      </c>
      <c r="FL603">
        <v>59</v>
      </c>
      <c r="FM603">
        <v>27</v>
      </c>
      <c r="FN603">
        <v>13</v>
      </c>
      <c r="FO603">
        <v>1</v>
      </c>
      <c r="FP603">
        <v>0</v>
      </c>
      <c r="FQ603">
        <v>1</v>
      </c>
      <c r="FR603">
        <v>5</v>
      </c>
      <c r="FS603">
        <v>1</v>
      </c>
      <c r="FT603">
        <v>1</v>
      </c>
      <c r="FU603">
        <v>1</v>
      </c>
      <c r="FV603">
        <v>5</v>
      </c>
      <c r="FW603">
        <v>2</v>
      </c>
      <c r="FX603">
        <v>0</v>
      </c>
      <c r="FY603">
        <v>0</v>
      </c>
      <c r="FZ603">
        <v>0</v>
      </c>
      <c r="GA603">
        <v>1</v>
      </c>
      <c r="GB603">
        <v>0</v>
      </c>
      <c r="GC603">
        <v>0</v>
      </c>
      <c r="GD603">
        <v>0</v>
      </c>
      <c r="GE603">
        <v>1</v>
      </c>
      <c r="GF603">
        <v>0</v>
      </c>
      <c r="GG603">
        <v>59</v>
      </c>
      <c r="GH603">
        <v>10</v>
      </c>
      <c r="GI603">
        <v>2</v>
      </c>
      <c r="GJ603">
        <v>2</v>
      </c>
      <c r="GK603">
        <v>0</v>
      </c>
      <c r="GL603">
        <v>1</v>
      </c>
      <c r="GM603">
        <v>1</v>
      </c>
      <c r="GN603">
        <v>0</v>
      </c>
      <c r="GO603">
        <v>0</v>
      </c>
      <c r="GP603" t="s">
        <v>0</v>
      </c>
      <c r="GQ603">
        <v>0</v>
      </c>
      <c r="GR603">
        <v>0</v>
      </c>
      <c r="GS603" t="s">
        <v>0</v>
      </c>
      <c r="GT603">
        <v>0</v>
      </c>
      <c r="GU603">
        <v>0</v>
      </c>
      <c r="GV603">
        <v>1</v>
      </c>
      <c r="GW603">
        <v>0</v>
      </c>
      <c r="GX603">
        <v>3</v>
      </c>
      <c r="GY603">
        <v>10</v>
      </c>
    </row>
    <row r="604" spans="1:207">
      <c r="A604" t="s">
        <v>133</v>
      </c>
      <c r="B604" t="s">
        <v>2</v>
      </c>
      <c r="C604" t="str">
        <f>"286201"</f>
        <v>286201</v>
      </c>
      <c r="D604" t="s">
        <v>132</v>
      </c>
      <c r="E604">
        <v>31</v>
      </c>
      <c r="F604">
        <v>1433</v>
      </c>
      <c r="G604">
        <v>1090</v>
      </c>
      <c r="H604">
        <v>361</v>
      </c>
      <c r="I604">
        <v>729</v>
      </c>
      <c r="J604">
        <v>0</v>
      </c>
      <c r="K604">
        <v>15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729</v>
      </c>
      <c r="T604">
        <v>0</v>
      </c>
      <c r="U604">
        <v>0</v>
      </c>
      <c r="V604">
        <v>729</v>
      </c>
      <c r="W604">
        <v>13</v>
      </c>
      <c r="X604">
        <v>8</v>
      </c>
      <c r="Y604">
        <v>5</v>
      </c>
      <c r="Z604">
        <v>0</v>
      </c>
      <c r="AA604">
        <v>716</v>
      </c>
      <c r="AB604">
        <v>203</v>
      </c>
      <c r="AC604">
        <v>107</v>
      </c>
      <c r="AD604">
        <v>15</v>
      </c>
      <c r="AE604">
        <v>7</v>
      </c>
      <c r="AF604">
        <v>3</v>
      </c>
      <c r="AG604">
        <v>1</v>
      </c>
      <c r="AH604">
        <v>4</v>
      </c>
      <c r="AI604">
        <v>0</v>
      </c>
      <c r="AJ604">
        <v>4</v>
      </c>
      <c r="AK604">
        <v>0</v>
      </c>
      <c r="AL604">
        <v>2</v>
      </c>
      <c r="AM604">
        <v>1</v>
      </c>
      <c r="AN604">
        <v>1</v>
      </c>
      <c r="AO604">
        <v>2</v>
      </c>
      <c r="AP604">
        <v>2</v>
      </c>
      <c r="AQ604">
        <v>12</v>
      </c>
      <c r="AR604">
        <v>1</v>
      </c>
      <c r="AS604">
        <v>1</v>
      </c>
      <c r="AT604">
        <v>2</v>
      </c>
      <c r="AU604">
        <v>32</v>
      </c>
      <c r="AV604">
        <v>6</v>
      </c>
      <c r="AW604">
        <v>203</v>
      </c>
      <c r="AX604">
        <v>220</v>
      </c>
      <c r="AY604">
        <v>68</v>
      </c>
      <c r="AZ604">
        <v>39</v>
      </c>
      <c r="BA604">
        <v>51</v>
      </c>
      <c r="BB604">
        <v>41</v>
      </c>
      <c r="BC604">
        <v>2</v>
      </c>
      <c r="BD604">
        <v>0</v>
      </c>
      <c r="BE604">
        <v>0</v>
      </c>
      <c r="BF604">
        <v>1</v>
      </c>
      <c r="BG604">
        <v>0</v>
      </c>
      <c r="BH604">
        <v>1</v>
      </c>
      <c r="BI604">
        <v>4</v>
      </c>
      <c r="BJ604">
        <v>1</v>
      </c>
      <c r="BK604">
        <v>0</v>
      </c>
      <c r="BL604">
        <v>1</v>
      </c>
      <c r="BM604">
        <v>0</v>
      </c>
      <c r="BN604">
        <v>0</v>
      </c>
      <c r="BO604">
        <v>0</v>
      </c>
      <c r="BP604">
        <v>2</v>
      </c>
      <c r="BQ604">
        <v>4</v>
      </c>
      <c r="BR604">
        <v>5</v>
      </c>
      <c r="BS604">
        <v>220</v>
      </c>
      <c r="BT604">
        <v>34</v>
      </c>
      <c r="BU604">
        <v>14</v>
      </c>
      <c r="BV604">
        <v>5</v>
      </c>
      <c r="BW604">
        <v>1</v>
      </c>
      <c r="BX604">
        <v>5</v>
      </c>
      <c r="BY604">
        <v>2</v>
      </c>
      <c r="BZ604">
        <v>1</v>
      </c>
      <c r="CA604">
        <v>0</v>
      </c>
      <c r="CB604">
        <v>1</v>
      </c>
      <c r="CC604">
        <v>1</v>
      </c>
      <c r="CD604">
        <v>4</v>
      </c>
      <c r="CE604">
        <v>34</v>
      </c>
      <c r="CF604">
        <v>37</v>
      </c>
      <c r="CG604">
        <v>19</v>
      </c>
      <c r="CH604">
        <v>3</v>
      </c>
      <c r="CI604">
        <v>1</v>
      </c>
      <c r="CJ604">
        <v>0</v>
      </c>
      <c r="CK604">
        <v>1</v>
      </c>
      <c r="CL604">
        <v>2</v>
      </c>
      <c r="CM604">
        <v>0</v>
      </c>
      <c r="CN604">
        <v>0</v>
      </c>
      <c r="CO604">
        <v>4</v>
      </c>
      <c r="CP604">
        <v>1</v>
      </c>
      <c r="CQ604">
        <v>1</v>
      </c>
      <c r="CR604">
        <v>1</v>
      </c>
      <c r="CS604">
        <v>0</v>
      </c>
      <c r="CT604">
        <v>1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3</v>
      </c>
      <c r="DA604">
        <v>37</v>
      </c>
      <c r="DB604">
        <v>21</v>
      </c>
      <c r="DC604">
        <v>10</v>
      </c>
      <c r="DD604">
        <v>0</v>
      </c>
      <c r="DE604">
        <v>0</v>
      </c>
      <c r="DF604">
        <v>5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2</v>
      </c>
      <c r="DM604">
        <v>0</v>
      </c>
      <c r="DN604">
        <v>0</v>
      </c>
      <c r="DO604">
        <v>1</v>
      </c>
      <c r="DP604">
        <v>1</v>
      </c>
      <c r="DQ604">
        <v>0</v>
      </c>
      <c r="DR604">
        <v>0</v>
      </c>
      <c r="DS604">
        <v>0</v>
      </c>
      <c r="DT604">
        <v>0</v>
      </c>
      <c r="DU604">
        <v>1</v>
      </c>
      <c r="DV604">
        <v>1</v>
      </c>
      <c r="DW604">
        <v>21</v>
      </c>
      <c r="DX604">
        <v>92</v>
      </c>
      <c r="DY604">
        <v>59</v>
      </c>
      <c r="DZ604">
        <v>8</v>
      </c>
      <c r="EA604">
        <v>3</v>
      </c>
      <c r="EB604">
        <v>0</v>
      </c>
      <c r="EC604">
        <v>0</v>
      </c>
      <c r="ED604">
        <v>1</v>
      </c>
      <c r="EE604">
        <v>4</v>
      </c>
      <c r="EF604">
        <v>4</v>
      </c>
      <c r="EG604">
        <v>0</v>
      </c>
      <c r="EH604">
        <v>4</v>
      </c>
      <c r="EI604">
        <v>1</v>
      </c>
      <c r="EJ604">
        <v>1</v>
      </c>
      <c r="EK604">
        <v>0</v>
      </c>
      <c r="EL604">
        <v>0</v>
      </c>
      <c r="EM604">
        <v>0</v>
      </c>
      <c r="EN604">
        <v>0</v>
      </c>
      <c r="EO604">
        <v>2</v>
      </c>
      <c r="EP604">
        <v>1</v>
      </c>
      <c r="EQ604">
        <v>0</v>
      </c>
      <c r="ER604">
        <v>4</v>
      </c>
      <c r="ES604">
        <v>92</v>
      </c>
      <c r="ET604">
        <v>56</v>
      </c>
      <c r="EU604">
        <v>13</v>
      </c>
      <c r="EV604">
        <v>5</v>
      </c>
      <c r="EW604">
        <v>3</v>
      </c>
      <c r="EX604">
        <v>1</v>
      </c>
      <c r="EY604">
        <v>2</v>
      </c>
      <c r="EZ604">
        <v>3</v>
      </c>
      <c r="FA604">
        <v>2</v>
      </c>
      <c r="FB604">
        <v>1</v>
      </c>
      <c r="FC604">
        <v>3</v>
      </c>
      <c r="FD604">
        <v>11</v>
      </c>
      <c r="FE604">
        <v>0</v>
      </c>
      <c r="FF604">
        <v>3</v>
      </c>
      <c r="FG604">
        <v>1</v>
      </c>
      <c r="FH604">
        <v>3</v>
      </c>
      <c r="FI604">
        <v>0</v>
      </c>
      <c r="FJ604">
        <v>5</v>
      </c>
      <c r="FK604">
        <v>56</v>
      </c>
      <c r="FL604">
        <v>49</v>
      </c>
      <c r="FM604">
        <v>17</v>
      </c>
      <c r="FN604">
        <v>8</v>
      </c>
      <c r="FO604">
        <v>1</v>
      </c>
      <c r="FP604">
        <v>2</v>
      </c>
      <c r="FQ604">
        <v>0</v>
      </c>
      <c r="FR604">
        <v>5</v>
      </c>
      <c r="FS604">
        <v>4</v>
      </c>
      <c r="FT604">
        <v>0</v>
      </c>
      <c r="FU604">
        <v>1</v>
      </c>
      <c r="FV604">
        <v>3</v>
      </c>
      <c r="FW604">
        <v>4</v>
      </c>
      <c r="FX604">
        <v>0</v>
      </c>
      <c r="FY604">
        <v>0</v>
      </c>
      <c r="FZ604">
        <v>1</v>
      </c>
      <c r="GA604">
        <v>0</v>
      </c>
      <c r="GB604">
        <v>0</v>
      </c>
      <c r="GC604">
        <v>0</v>
      </c>
      <c r="GD604">
        <v>1</v>
      </c>
      <c r="GE604">
        <v>1</v>
      </c>
      <c r="GF604">
        <v>1</v>
      </c>
      <c r="GG604">
        <v>49</v>
      </c>
      <c r="GH604">
        <v>4</v>
      </c>
      <c r="GI604">
        <v>4</v>
      </c>
      <c r="GJ604">
        <v>0</v>
      </c>
      <c r="GK604">
        <v>0</v>
      </c>
      <c r="GL604">
        <v>0</v>
      </c>
      <c r="GM604">
        <v>0</v>
      </c>
      <c r="GN604">
        <v>0</v>
      </c>
      <c r="GO604">
        <v>0</v>
      </c>
      <c r="GP604" t="s">
        <v>0</v>
      </c>
      <c r="GQ604">
        <v>0</v>
      </c>
      <c r="GR604">
        <v>0</v>
      </c>
      <c r="GS604" t="s">
        <v>0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4</v>
      </c>
    </row>
    <row r="605" spans="1:207">
      <c r="A605" t="s">
        <v>131</v>
      </c>
      <c r="B605" t="s">
        <v>2</v>
      </c>
      <c r="C605" t="str">
        <f>"286201"</f>
        <v>286201</v>
      </c>
      <c r="D605" t="s">
        <v>129</v>
      </c>
      <c r="E605">
        <v>32</v>
      </c>
      <c r="F605">
        <v>1401</v>
      </c>
      <c r="G605">
        <v>1090</v>
      </c>
      <c r="H605">
        <v>297</v>
      </c>
      <c r="I605">
        <v>793</v>
      </c>
      <c r="J605">
        <v>1</v>
      </c>
      <c r="K605">
        <v>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793</v>
      </c>
      <c r="T605">
        <v>0</v>
      </c>
      <c r="U605">
        <v>0</v>
      </c>
      <c r="V605">
        <v>793</v>
      </c>
      <c r="W605">
        <v>9</v>
      </c>
      <c r="X605">
        <v>4</v>
      </c>
      <c r="Y605">
        <v>4</v>
      </c>
      <c r="Z605">
        <v>0</v>
      </c>
      <c r="AA605">
        <v>784</v>
      </c>
      <c r="AB605">
        <v>239</v>
      </c>
      <c r="AC605">
        <v>116</v>
      </c>
      <c r="AD605">
        <v>23</v>
      </c>
      <c r="AE605">
        <v>10</v>
      </c>
      <c r="AF605">
        <v>3</v>
      </c>
      <c r="AG605">
        <v>0</v>
      </c>
      <c r="AH605">
        <v>7</v>
      </c>
      <c r="AI605">
        <v>2</v>
      </c>
      <c r="AJ605">
        <v>4</v>
      </c>
      <c r="AK605">
        <v>0</v>
      </c>
      <c r="AL605">
        <v>4</v>
      </c>
      <c r="AM605">
        <v>0</v>
      </c>
      <c r="AN605">
        <v>1</v>
      </c>
      <c r="AO605">
        <v>1</v>
      </c>
      <c r="AP605">
        <v>0</v>
      </c>
      <c r="AQ605">
        <v>17</v>
      </c>
      <c r="AR605">
        <v>1</v>
      </c>
      <c r="AS605">
        <v>0</v>
      </c>
      <c r="AT605">
        <v>7</v>
      </c>
      <c r="AU605">
        <v>31</v>
      </c>
      <c r="AV605">
        <v>12</v>
      </c>
      <c r="AW605">
        <v>239</v>
      </c>
      <c r="AX605">
        <v>272</v>
      </c>
      <c r="AY605">
        <v>100</v>
      </c>
      <c r="AZ605">
        <v>51</v>
      </c>
      <c r="BA605">
        <v>71</v>
      </c>
      <c r="BB605">
        <v>34</v>
      </c>
      <c r="BC605">
        <v>4</v>
      </c>
      <c r="BD605">
        <v>0</v>
      </c>
      <c r="BE605">
        <v>0</v>
      </c>
      <c r="BF605">
        <v>2</v>
      </c>
      <c r="BG605">
        <v>0</v>
      </c>
      <c r="BH605">
        <v>1</v>
      </c>
      <c r="BI605">
        <v>1</v>
      </c>
      <c r="BJ605">
        <v>1</v>
      </c>
      <c r="BK605">
        <v>0</v>
      </c>
      <c r="BL605">
        <v>1</v>
      </c>
      <c r="BM605">
        <v>0</v>
      </c>
      <c r="BN605">
        <v>0</v>
      </c>
      <c r="BO605">
        <v>0</v>
      </c>
      <c r="BP605">
        <v>0</v>
      </c>
      <c r="BQ605">
        <v>2</v>
      </c>
      <c r="BR605">
        <v>4</v>
      </c>
      <c r="BS605">
        <v>272</v>
      </c>
      <c r="BT605">
        <v>33</v>
      </c>
      <c r="BU605">
        <v>21</v>
      </c>
      <c r="BV605">
        <v>3</v>
      </c>
      <c r="BW605">
        <v>2</v>
      </c>
      <c r="BX605">
        <v>1</v>
      </c>
      <c r="BY605">
        <v>0</v>
      </c>
      <c r="BZ605">
        <v>0</v>
      </c>
      <c r="CA605">
        <v>1</v>
      </c>
      <c r="CB605">
        <v>1</v>
      </c>
      <c r="CC605">
        <v>1</v>
      </c>
      <c r="CD605">
        <v>3</v>
      </c>
      <c r="CE605">
        <v>33</v>
      </c>
      <c r="CF605">
        <v>33</v>
      </c>
      <c r="CG605">
        <v>22</v>
      </c>
      <c r="CH605">
        <v>0</v>
      </c>
      <c r="CI605">
        <v>3</v>
      </c>
      <c r="CJ605">
        <v>0</v>
      </c>
      <c r="CK605">
        <v>1</v>
      </c>
      <c r="CL605">
        <v>1</v>
      </c>
      <c r="CM605">
        <v>0</v>
      </c>
      <c r="CN605">
        <v>0</v>
      </c>
      <c r="CO605">
        <v>1</v>
      </c>
      <c r="CP605">
        <v>1</v>
      </c>
      <c r="CQ605">
        <v>0</v>
      </c>
      <c r="CR605">
        <v>0</v>
      </c>
      <c r="CS605">
        <v>0</v>
      </c>
      <c r="CT605">
        <v>3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1</v>
      </c>
      <c r="DA605">
        <v>33</v>
      </c>
      <c r="DB605">
        <v>27</v>
      </c>
      <c r="DC605">
        <v>22</v>
      </c>
      <c r="DD605">
        <v>1</v>
      </c>
      <c r="DE605">
        <v>0</v>
      </c>
      <c r="DF605">
        <v>1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1</v>
      </c>
      <c r="DM605">
        <v>0</v>
      </c>
      <c r="DN605">
        <v>0</v>
      </c>
      <c r="DO605">
        <v>1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1</v>
      </c>
      <c r="DW605">
        <v>27</v>
      </c>
      <c r="DX605">
        <v>83</v>
      </c>
      <c r="DY605">
        <v>55</v>
      </c>
      <c r="DZ605">
        <v>5</v>
      </c>
      <c r="EA605">
        <v>3</v>
      </c>
      <c r="EB605">
        <v>0</v>
      </c>
      <c r="EC605">
        <v>1</v>
      </c>
      <c r="ED605">
        <v>2</v>
      </c>
      <c r="EE605">
        <v>5</v>
      </c>
      <c r="EF605">
        <v>2</v>
      </c>
      <c r="EG605">
        <v>1</v>
      </c>
      <c r="EH605">
        <v>3</v>
      </c>
      <c r="EI605">
        <v>1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1</v>
      </c>
      <c r="EQ605">
        <v>0</v>
      </c>
      <c r="ER605">
        <v>4</v>
      </c>
      <c r="ES605">
        <v>83</v>
      </c>
      <c r="ET605">
        <v>47</v>
      </c>
      <c r="EU605">
        <v>15</v>
      </c>
      <c r="EV605">
        <v>3</v>
      </c>
      <c r="EW605">
        <v>6</v>
      </c>
      <c r="EX605">
        <v>1</v>
      </c>
      <c r="EY605">
        <v>2</v>
      </c>
      <c r="EZ605">
        <v>3</v>
      </c>
      <c r="FA605">
        <v>4</v>
      </c>
      <c r="FB605">
        <v>0</v>
      </c>
      <c r="FC605">
        <v>1</v>
      </c>
      <c r="FD605">
        <v>8</v>
      </c>
      <c r="FE605">
        <v>0</v>
      </c>
      <c r="FF605">
        <v>1</v>
      </c>
      <c r="FG605">
        <v>0</v>
      </c>
      <c r="FH605">
        <v>0</v>
      </c>
      <c r="FI605">
        <v>0</v>
      </c>
      <c r="FJ605">
        <v>3</v>
      </c>
      <c r="FK605">
        <v>47</v>
      </c>
      <c r="FL605">
        <v>46</v>
      </c>
      <c r="FM605">
        <v>17</v>
      </c>
      <c r="FN605">
        <v>6</v>
      </c>
      <c r="FO605">
        <v>2</v>
      </c>
      <c r="FP605">
        <v>1</v>
      </c>
      <c r="FQ605">
        <v>0</v>
      </c>
      <c r="FR605">
        <v>5</v>
      </c>
      <c r="FS605">
        <v>1</v>
      </c>
      <c r="FT605">
        <v>0</v>
      </c>
      <c r="FU605">
        <v>0</v>
      </c>
      <c r="FV605">
        <v>2</v>
      </c>
      <c r="FW605">
        <v>1</v>
      </c>
      <c r="FX605">
        <v>0</v>
      </c>
      <c r="FY605">
        <v>0</v>
      </c>
      <c r="FZ605">
        <v>1</v>
      </c>
      <c r="GA605">
        <v>0</v>
      </c>
      <c r="GB605">
        <v>1</v>
      </c>
      <c r="GC605">
        <v>0</v>
      </c>
      <c r="GD605">
        <v>4</v>
      </c>
      <c r="GE605">
        <v>4</v>
      </c>
      <c r="GF605">
        <v>1</v>
      </c>
      <c r="GG605">
        <v>46</v>
      </c>
      <c r="GH605">
        <v>4</v>
      </c>
      <c r="GI605">
        <v>2</v>
      </c>
      <c r="GJ605">
        <v>1</v>
      </c>
      <c r="GK605">
        <v>1</v>
      </c>
      <c r="GL605">
        <v>0</v>
      </c>
      <c r="GM605">
        <v>0</v>
      </c>
      <c r="GN605">
        <v>0</v>
      </c>
      <c r="GO605">
        <v>0</v>
      </c>
      <c r="GP605" t="s">
        <v>0</v>
      </c>
      <c r="GQ605">
        <v>0</v>
      </c>
      <c r="GR605">
        <v>0</v>
      </c>
      <c r="GS605" t="s">
        <v>0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4</v>
      </c>
    </row>
    <row r="606" spans="1:207">
      <c r="A606" t="s">
        <v>130</v>
      </c>
      <c r="B606" t="s">
        <v>2</v>
      </c>
      <c r="C606" t="str">
        <f>"286201"</f>
        <v>286201</v>
      </c>
      <c r="D606" t="s">
        <v>129</v>
      </c>
      <c r="E606">
        <v>33</v>
      </c>
      <c r="F606">
        <v>1624</v>
      </c>
      <c r="G606">
        <v>1252</v>
      </c>
      <c r="H606">
        <v>368</v>
      </c>
      <c r="I606">
        <v>884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883</v>
      </c>
      <c r="T606">
        <v>0</v>
      </c>
      <c r="U606">
        <v>0</v>
      </c>
      <c r="V606">
        <v>883</v>
      </c>
      <c r="W606">
        <v>12</v>
      </c>
      <c r="X606">
        <v>6</v>
      </c>
      <c r="Y606">
        <v>5</v>
      </c>
      <c r="Z606">
        <v>0</v>
      </c>
      <c r="AA606">
        <v>871</v>
      </c>
      <c r="AB606">
        <v>259</v>
      </c>
      <c r="AC606">
        <v>138</v>
      </c>
      <c r="AD606">
        <v>30</v>
      </c>
      <c r="AE606">
        <v>7</v>
      </c>
      <c r="AF606">
        <v>2</v>
      </c>
      <c r="AG606">
        <v>0</v>
      </c>
      <c r="AH606">
        <v>8</v>
      </c>
      <c r="AI606">
        <v>1</v>
      </c>
      <c r="AJ606">
        <v>4</v>
      </c>
      <c r="AK606">
        <v>1</v>
      </c>
      <c r="AL606">
        <v>13</v>
      </c>
      <c r="AM606">
        <v>0</v>
      </c>
      <c r="AN606">
        <v>2</v>
      </c>
      <c r="AO606">
        <v>1</v>
      </c>
      <c r="AP606">
        <v>0</v>
      </c>
      <c r="AQ606">
        <v>15</v>
      </c>
      <c r="AR606">
        <v>0</v>
      </c>
      <c r="AS606">
        <v>0</v>
      </c>
      <c r="AT606">
        <v>6</v>
      </c>
      <c r="AU606">
        <v>13</v>
      </c>
      <c r="AV606">
        <v>18</v>
      </c>
      <c r="AW606">
        <v>259</v>
      </c>
      <c r="AX606">
        <v>287</v>
      </c>
      <c r="AY606">
        <v>89</v>
      </c>
      <c r="AZ606">
        <v>46</v>
      </c>
      <c r="BA606">
        <v>102</v>
      </c>
      <c r="BB606">
        <v>31</v>
      </c>
      <c r="BC606">
        <v>1</v>
      </c>
      <c r="BD606">
        <v>1</v>
      </c>
      <c r="BE606">
        <v>0</v>
      </c>
      <c r="BF606">
        <v>3</v>
      </c>
      <c r="BG606">
        <v>1</v>
      </c>
      <c r="BH606">
        <v>3</v>
      </c>
      <c r="BI606">
        <v>1</v>
      </c>
      <c r="BJ606">
        <v>2</v>
      </c>
      <c r="BK606">
        <v>1</v>
      </c>
      <c r="BL606">
        <v>0</v>
      </c>
      <c r="BM606">
        <v>0</v>
      </c>
      <c r="BN606">
        <v>1</v>
      </c>
      <c r="BO606">
        <v>0</v>
      </c>
      <c r="BP606">
        <v>1</v>
      </c>
      <c r="BQ606">
        <v>1</v>
      </c>
      <c r="BR606">
        <v>3</v>
      </c>
      <c r="BS606">
        <v>287</v>
      </c>
      <c r="BT606">
        <v>41</v>
      </c>
      <c r="BU606">
        <v>13</v>
      </c>
      <c r="BV606">
        <v>9</v>
      </c>
      <c r="BW606">
        <v>2</v>
      </c>
      <c r="BX606">
        <v>7</v>
      </c>
      <c r="BY606">
        <v>2</v>
      </c>
      <c r="BZ606">
        <v>2</v>
      </c>
      <c r="CA606">
        <v>3</v>
      </c>
      <c r="CB606">
        <v>1</v>
      </c>
      <c r="CC606">
        <v>0</v>
      </c>
      <c r="CD606">
        <v>2</v>
      </c>
      <c r="CE606">
        <v>41</v>
      </c>
      <c r="CF606">
        <v>42</v>
      </c>
      <c r="CG606">
        <v>20</v>
      </c>
      <c r="CH606">
        <v>0</v>
      </c>
      <c r="CI606">
        <v>1</v>
      </c>
      <c r="CJ606">
        <v>2</v>
      </c>
      <c r="CK606">
        <v>1</v>
      </c>
      <c r="CL606">
        <v>3</v>
      </c>
      <c r="CM606">
        <v>0</v>
      </c>
      <c r="CN606">
        <v>2</v>
      </c>
      <c r="CO606">
        <v>3</v>
      </c>
      <c r="CP606">
        <v>2</v>
      </c>
      <c r="CQ606">
        <v>0</v>
      </c>
      <c r="CR606">
        <v>3</v>
      </c>
      <c r="CS606">
        <v>0</v>
      </c>
      <c r="CT606">
        <v>5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42</v>
      </c>
      <c r="DB606">
        <v>20</v>
      </c>
      <c r="DC606">
        <v>8</v>
      </c>
      <c r="DD606">
        <v>1</v>
      </c>
      <c r="DE606">
        <v>0</v>
      </c>
      <c r="DF606">
        <v>2</v>
      </c>
      <c r="DG606">
        <v>4</v>
      </c>
      <c r="DH606">
        <v>2</v>
      </c>
      <c r="DI606">
        <v>0</v>
      </c>
      <c r="DJ606">
        <v>2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1</v>
      </c>
      <c r="DV606">
        <v>0</v>
      </c>
      <c r="DW606">
        <v>20</v>
      </c>
      <c r="DX606">
        <v>96</v>
      </c>
      <c r="DY606">
        <v>62</v>
      </c>
      <c r="DZ606">
        <v>6</v>
      </c>
      <c r="EA606">
        <v>0</v>
      </c>
      <c r="EB606">
        <v>0</v>
      </c>
      <c r="EC606">
        <v>1</v>
      </c>
      <c r="ED606">
        <v>0</v>
      </c>
      <c r="EE606">
        <v>2</v>
      </c>
      <c r="EF606">
        <v>7</v>
      </c>
      <c r="EG606">
        <v>5</v>
      </c>
      <c r="EH606">
        <v>3</v>
      </c>
      <c r="EI606">
        <v>0</v>
      </c>
      <c r="EJ606">
        <v>1</v>
      </c>
      <c r="EK606">
        <v>2</v>
      </c>
      <c r="EL606">
        <v>1</v>
      </c>
      <c r="EM606">
        <v>0</v>
      </c>
      <c r="EN606">
        <v>0</v>
      </c>
      <c r="EO606">
        <v>0</v>
      </c>
      <c r="EP606">
        <v>2</v>
      </c>
      <c r="EQ606">
        <v>0</v>
      </c>
      <c r="ER606">
        <v>4</v>
      </c>
      <c r="ES606">
        <v>96</v>
      </c>
      <c r="ET606">
        <v>61</v>
      </c>
      <c r="EU606">
        <v>27</v>
      </c>
      <c r="EV606">
        <v>2</v>
      </c>
      <c r="EW606">
        <v>6</v>
      </c>
      <c r="EX606">
        <v>1</v>
      </c>
      <c r="EY606">
        <v>5</v>
      </c>
      <c r="EZ606">
        <v>2</v>
      </c>
      <c r="FA606">
        <v>3</v>
      </c>
      <c r="FB606">
        <v>0</v>
      </c>
      <c r="FC606">
        <v>3</v>
      </c>
      <c r="FD606">
        <v>5</v>
      </c>
      <c r="FE606">
        <v>0</v>
      </c>
      <c r="FF606">
        <v>2</v>
      </c>
      <c r="FG606">
        <v>0</v>
      </c>
      <c r="FH606">
        <v>2</v>
      </c>
      <c r="FI606">
        <v>0</v>
      </c>
      <c r="FJ606">
        <v>3</v>
      </c>
      <c r="FK606">
        <v>61</v>
      </c>
      <c r="FL606">
        <v>59</v>
      </c>
      <c r="FM606">
        <v>27</v>
      </c>
      <c r="FN606">
        <v>10</v>
      </c>
      <c r="FO606">
        <v>4</v>
      </c>
      <c r="FP606">
        <v>0</v>
      </c>
      <c r="FQ606">
        <v>1</v>
      </c>
      <c r="FR606">
        <v>3</v>
      </c>
      <c r="FS606">
        <v>6</v>
      </c>
      <c r="FT606">
        <v>1</v>
      </c>
      <c r="FU606">
        <v>0</v>
      </c>
      <c r="FV606">
        <v>1</v>
      </c>
      <c r="FW606">
        <v>1</v>
      </c>
      <c r="FX606">
        <v>1</v>
      </c>
      <c r="FY606">
        <v>0</v>
      </c>
      <c r="FZ606">
        <v>0</v>
      </c>
      <c r="GA606">
        <v>1</v>
      </c>
      <c r="GB606">
        <v>0</v>
      </c>
      <c r="GC606">
        <v>0</v>
      </c>
      <c r="GD606">
        <v>0</v>
      </c>
      <c r="GE606">
        <v>2</v>
      </c>
      <c r="GF606">
        <v>1</v>
      </c>
      <c r="GG606">
        <v>59</v>
      </c>
      <c r="GH606">
        <v>6</v>
      </c>
      <c r="GI606">
        <v>3</v>
      </c>
      <c r="GJ606">
        <v>0</v>
      </c>
      <c r="GK606">
        <v>0</v>
      </c>
      <c r="GL606">
        <v>0</v>
      </c>
      <c r="GM606">
        <v>0</v>
      </c>
      <c r="GN606">
        <v>0</v>
      </c>
      <c r="GO606">
        <v>0</v>
      </c>
      <c r="GP606" t="s">
        <v>0</v>
      </c>
      <c r="GQ606">
        <v>0</v>
      </c>
      <c r="GR606">
        <v>0</v>
      </c>
      <c r="GS606" t="s">
        <v>0</v>
      </c>
      <c r="GT606">
        <v>0</v>
      </c>
      <c r="GU606">
        <v>0</v>
      </c>
      <c r="GV606">
        <v>0</v>
      </c>
      <c r="GW606">
        <v>0</v>
      </c>
      <c r="GX606">
        <v>2</v>
      </c>
      <c r="GY606">
        <v>5</v>
      </c>
    </row>
    <row r="607" spans="1:207">
      <c r="A607" t="s">
        <v>128</v>
      </c>
      <c r="B607" t="s">
        <v>2</v>
      </c>
      <c r="C607" t="str">
        <f>"286201"</f>
        <v>286201</v>
      </c>
      <c r="D607" t="s">
        <v>127</v>
      </c>
      <c r="E607">
        <v>34</v>
      </c>
      <c r="F607">
        <v>1118</v>
      </c>
      <c r="G607">
        <v>850</v>
      </c>
      <c r="H607">
        <v>243</v>
      </c>
      <c r="I607">
        <v>607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607</v>
      </c>
      <c r="T607">
        <v>0</v>
      </c>
      <c r="U607">
        <v>0</v>
      </c>
      <c r="V607">
        <v>607</v>
      </c>
      <c r="W607">
        <v>10</v>
      </c>
      <c r="X607">
        <v>8</v>
      </c>
      <c r="Y607">
        <v>2</v>
      </c>
      <c r="Z607">
        <v>0</v>
      </c>
      <c r="AA607">
        <v>597</v>
      </c>
      <c r="AB607">
        <v>162</v>
      </c>
      <c r="AC607">
        <v>88</v>
      </c>
      <c r="AD607">
        <v>16</v>
      </c>
      <c r="AE607">
        <v>4</v>
      </c>
      <c r="AF607">
        <v>4</v>
      </c>
      <c r="AG607">
        <v>2</v>
      </c>
      <c r="AH607">
        <v>5</v>
      </c>
      <c r="AI607">
        <v>3</v>
      </c>
      <c r="AJ607">
        <v>3</v>
      </c>
      <c r="AK607">
        <v>2</v>
      </c>
      <c r="AL607">
        <v>4</v>
      </c>
      <c r="AM607">
        <v>0</v>
      </c>
      <c r="AN607">
        <v>0</v>
      </c>
      <c r="AO607">
        <v>0</v>
      </c>
      <c r="AP607">
        <v>0</v>
      </c>
      <c r="AQ607">
        <v>4</v>
      </c>
      <c r="AR607">
        <v>2</v>
      </c>
      <c r="AS607">
        <v>1</v>
      </c>
      <c r="AT607">
        <v>2</v>
      </c>
      <c r="AU607">
        <v>20</v>
      </c>
      <c r="AV607">
        <v>2</v>
      </c>
      <c r="AW607">
        <v>162</v>
      </c>
      <c r="AX607">
        <v>201</v>
      </c>
      <c r="AY607">
        <v>70</v>
      </c>
      <c r="AZ607">
        <v>38</v>
      </c>
      <c r="BA607">
        <v>50</v>
      </c>
      <c r="BB607">
        <v>25</v>
      </c>
      <c r="BC607">
        <v>4</v>
      </c>
      <c r="BD607">
        <v>1</v>
      </c>
      <c r="BE607">
        <v>1</v>
      </c>
      <c r="BF607">
        <v>2</v>
      </c>
      <c r="BG607">
        <v>0</v>
      </c>
      <c r="BH607">
        <v>3</v>
      </c>
      <c r="BI607">
        <v>1</v>
      </c>
      <c r="BJ607">
        <v>1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1</v>
      </c>
      <c r="BQ607">
        <v>1</v>
      </c>
      <c r="BR607">
        <v>3</v>
      </c>
      <c r="BS607">
        <v>201</v>
      </c>
      <c r="BT607">
        <v>27</v>
      </c>
      <c r="BU607">
        <v>12</v>
      </c>
      <c r="BV607">
        <v>3</v>
      </c>
      <c r="BW607">
        <v>1</v>
      </c>
      <c r="BX607">
        <v>3</v>
      </c>
      <c r="BY607">
        <v>6</v>
      </c>
      <c r="BZ607">
        <v>0</v>
      </c>
      <c r="CA607">
        <v>0</v>
      </c>
      <c r="CB607">
        <v>1</v>
      </c>
      <c r="CC607">
        <v>0</v>
      </c>
      <c r="CD607">
        <v>1</v>
      </c>
      <c r="CE607">
        <v>27</v>
      </c>
      <c r="CF607">
        <v>20</v>
      </c>
      <c r="CG607">
        <v>9</v>
      </c>
      <c r="CH607">
        <v>0</v>
      </c>
      <c r="CI607">
        <v>2</v>
      </c>
      <c r="CJ607">
        <v>0</v>
      </c>
      <c r="CK607">
        <v>2</v>
      </c>
      <c r="CL607">
        <v>1</v>
      </c>
      <c r="CM607">
        <v>0</v>
      </c>
      <c r="CN607">
        <v>2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2</v>
      </c>
      <c r="CU607">
        <v>0</v>
      </c>
      <c r="CV607">
        <v>1</v>
      </c>
      <c r="CW607">
        <v>0</v>
      </c>
      <c r="CX607">
        <v>0</v>
      </c>
      <c r="CY607">
        <v>0</v>
      </c>
      <c r="CZ607">
        <v>1</v>
      </c>
      <c r="DA607">
        <v>20</v>
      </c>
      <c r="DB607">
        <v>22</v>
      </c>
      <c r="DC607">
        <v>11</v>
      </c>
      <c r="DD607">
        <v>2</v>
      </c>
      <c r="DE607">
        <v>0</v>
      </c>
      <c r="DF607">
        <v>3</v>
      </c>
      <c r="DG607">
        <v>1</v>
      </c>
      <c r="DH607">
        <v>0</v>
      </c>
      <c r="DI607">
        <v>0</v>
      </c>
      <c r="DJ607">
        <v>1</v>
      </c>
      <c r="DK607">
        <v>1</v>
      </c>
      <c r="DL607">
        <v>2</v>
      </c>
      <c r="DM607">
        <v>0</v>
      </c>
      <c r="DN607">
        <v>0</v>
      </c>
      <c r="DO607">
        <v>0</v>
      </c>
      <c r="DP607">
        <v>0</v>
      </c>
      <c r="DQ607">
        <v>1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22</v>
      </c>
      <c r="DX607">
        <v>68</v>
      </c>
      <c r="DY607">
        <v>39</v>
      </c>
      <c r="DZ607">
        <v>11</v>
      </c>
      <c r="EA607">
        <v>3</v>
      </c>
      <c r="EB607">
        <v>0</v>
      </c>
      <c r="EC607">
        <v>0</v>
      </c>
      <c r="ED607">
        <v>3</v>
      </c>
      <c r="EE607">
        <v>1</v>
      </c>
      <c r="EF607">
        <v>2</v>
      </c>
      <c r="EG607">
        <v>0</v>
      </c>
      <c r="EH607">
        <v>1</v>
      </c>
      <c r="EI607">
        <v>1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1</v>
      </c>
      <c r="EP607">
        <v>0</v>
      </c>
      <c r="EQ607">
        <v>0</v>
      </c>
      <c r="ER607">
        <v>6</v>
      </c>
      <c r="ES607">
        <v>68</v>
      </c>
      <c r="ET607">
        <v>48</v>
      </c>
      <c r="EU607">
        <v>25</v>
      </c>
      <c r="EV607">
        <v>0</v>
      </c>
      <c r="EW607">
        <v>5</v>
      </c>
      <c r="EX607">
        <v>0</v>
      </c>
      <c r="EY607">
        <v>1</v>
      </c>
      <c r="EZ607">
        <v>0</v>
      </c>
      <c r="FA607">
        <v>0</v>
      </c>
      <c r="FB607">
        <v>1</v>
      </c>
      <c r="FC607">
        <v>2</v>
      </c>
      <c r="FD607">
        <v>7</v>
      </c>
      <c r="FE607">
        <v>0</v>
      </c>
      <c r="FF607">
        <v>3</v>
      </c>
      <c r="FG607">
        <v>1</v>
      </c>
      <c r="FH607">
        <v>2</v>
      </c>
      <c r="FI607">
        <v>0</v>
      </c>
      <c r="FJ607">
        <v>1</v>
      </c>
      <c r="FK607">
        <v>48</v>
      </c>
      <c r="FL607">
        <v>45</v>
      </c>
      <c r="FM607">
        <v>15</v>
      </c>
      <c r="FN607">
        <v>7</v>
      </c>
      <c r="FO607">
        <v>0</v>
      </c>
      <c r="FP607">
        <v>2</v>
      </c>
      <c r="FQ607">
        <v>0</v>
      </c>
      <c r="FR607">
        <v>3</v>
      </c>
      <c r="FS607">
        <v>4</v>
      </c>
      <c r="FT607">
        <v>3</v>
      </c>
      <c r="FU607">
        <v>1</v>
      </c>
      <c r="FV607">
        <v>3</v>
      </c>
      <c r="FW607">
        <v>1</v>
      </c>
      <c r="FX607">
        <v>0</v>
      </c>
      <c r="FY607">
        <v>0</v>
      </c>
      <c r="FZ607">
        <v>1</v>
      </c>
      <c r="GA607">
        <v>1</v>
      </c>
      <c r="GB607">
        <v>0</v>
      </c>
      <c r="GC607">
        <v>0</v>
      </c>
      <c r="GD607">
        <v>1</v>
      </c>
      <c r="GE607">
        <v>3</v>
      </c>
      <c r="GF607">
        <v>0</v>
      </c>
      <c r="GG607">
        <v>45</v>
      </c>
      <c r="GH607">
        <v>4</v>
      </c>
      <c r="GI607">
        <v>2</v>
      </c>
      <c r="GJ607">
        <v>0</v>
      </c>
      <c r="GK607">
        <v>0</v>
      </c>
      <c r="GL607">
        <v>0</v>
      </c>
      <c r="GM607">
        <v>0</v>
      </c>
      <c r="GN607">
        <v>0</v>
      </c>
      <c r="GO607">
        <v>0</v>
      </c>
      <c r="GP607" t="s">
        <v>0</v>
      </c>
      <c r="GQ607">
        <v>0</v>
      </c>
      <c r="GR607">
        <v>0</v>
      </c>
      <c r="GS607" t="s">
        <v>0</v>
      </c>
      <c r="GT607">
        <v>0</v>
      </c>
      <c r="GU607">
        <v>0</v>
      </c>
      <c r="GV607">
        <v>0</v>
      </c>
      <c r="GW607">
        <v>1</v>
      </c>
      <c r="GX607">
        <v>0</v>
      </c>
      <c r="GY607">
        <v>3</v>
      </c>
    </row>
    <row r="608" spans="1:207">
      <c r="A608" t="s">
        <v>126</v>
      </c>
      <c r="B608" t="s">
        <v>2</v>
      </c>
      <c r="C608" t="str">
        <f>"286201"</f>
        <v>286201</v>
      </c>
      <c r="D608" t="s">
        <v>125</v>
      </c>
      <c r="E608">
        <v>35</v>
      </c>
      <c r="F608">
        <v>1194</v>
      </c>
      <c r="G608">
        <v>910</v>
      </c>
      <c r="H608">
        <v>364</v>
      </c>
      <c r="I608">
        <v>546</v>
      </c>
      <c r="J608">
        <v>0</v>
      </c>
      <c r="K608">
        <v>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546</v>
      </c>
      <c r="T608">
        <v>0</v>
      </c>
      <c r="U608">
        <v>0</v>
      </c>
      <c r="V608">
        <v>546</v>
      </c>
      <c r="W608">
        <v>14</v>
      </c>
      <c r="X608">
        <v>8</v>
      </c>
      <c r="Y608">
        <v>6</v>
      </c>
      <c r="Z608">
        <v>0</v>
      </c>
      <c r="AA608">
        <v>532</v>
      </c>
      <c r="AB608">
        <v>187</v>
      </c>
      <c r="AC608">
        <v>85</v>
      </c>
      <c r="AD608">
        <v>15</v>
      </c>
      <c r="AE608">
        <v>8</v>
      </c>
      <c r="AF608">
        <v>8</v>
      </c>
      <c r="AG608">
        <v>1</v>
      </c>
      <c r="AH608">
        <v>6</v>
      </c>
      <c r="AI608">
        <v>0</v>
      </c>
      <c r="AJ608">
        <v>2</v>
      </c>
      <c r="AK608">
        <v>2</v>
      </c>
      <c r="AL608">
        <v>4</v>
      </c>
      <c r="AM608">
        <v>4</v>
      </c>
      <c r="AN608">
        <v>0</v>
      </c>
      <c r="AO608">
        <v>0</v>
      </c>
      <c r="AP608">
        <v>0</v>
      </c>
      <c r="AQ608">
        <v>15</v>
      </c>
      <c r="AR608">
        <v>1</v>
      </c>
      <c r="AS608">
        <v>0</v>
      </c>
      <c r="AT608">
        <v>8</v>
      </c>
      <c r="AU608">
        <v>16</v>
      </c>
      <c r="AV608">
        <v>12</v>
      </c>
      <c r="AW608">
        <v>187</v>
      </c>
      <c r="AX608">
        <v>145</v>
      </c>
      <c r="AY608">
        <v>40</v>
      </c>
      <c r="AZ608">
        <v>20</v>
      </c>
      <c r="BA608">
        <v>37</v>
      </c>
      <c r="BB608">
        <v>34</v>
      </c>
      <c r="BC608">
        <v>1</v>
      </c>
      <c r="BD608">
        <v>0</v>
      </c>
      <c r="BE608">
        <v>0</v>
      </c>
      <c r="BF608">
        <v>1</v>
      </c>
      <c r="BG608">
        <v>1</v>
      </c>
      <c r="BH608">
        <v>1</v>
      </c>
      <c r="BI608">
        <v>1</v>
      </c>
      <c r="BJ608">
        <v>3</v>
      </c>
      <c r="BK608">
        <v>2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3</v>
      </c>
      <c r="BR608">
        <v>1</v>
      </c>
      <c r="BS608">
        <v>145</v>
      </c>
      <c r="BT608">
        <v>36</v>
      </c>
      <c r="BU608">
        <v>22</v>
      </c>
      <c r="BV608">
        <v>3</v>
      </c>
      <c r="BW608">
        <v>0</v>
      </c>
      <c r="BX608">
        <v>5</v>
      </c>
      <c r="BY608">
        <v>3</v>
      </c>
      <c r="BZ608">
        <v>1</v>
      </c>
      <c r="CA608">
        <v>0</v>
      </c>
      <c r="CB608">
        <v>1</v>
      </c>
      <c r="CC608">
        <v>0</v>
      </c>
      <c r="CD608">
        <v>1</v>
      </c>
      <c r="CE608">
        <v>36</v>
      </c>
      <c r="CF608">
        <v>26</v>
      </c>
      <c r="CG608">
        <v>9</v>
      </c>
      <c r="CH608">
        <v>3</v>
      </c>
      <c r="CI608">
        <v>0</v>
      </c>
      <c r="CJ608">
        <v>0</v>
      </c>
      <c r="CK608">
        <v>2</v>
      </c>
      <c r="CL608">
        <v>3</v>
      </c>
      <c r="CM608">
        <v>0</v>
      </c>
      <c r="CN608">
        <v>0</v>
      </c>
      <c r="CO608">
        <v>1</v>
      </c>
      <c r="CP608">
        <v>0</v>
      </c>
      <c r="CQ608">
        <v>2</v>
      </c>
      <c r="CR608">
        <v>0</v>
      </c>
      <c r="CS608">
        <v>2</v>
      </c>
      <c r="CT608">
        <v>2</v>
      </c>
      <c r="CU608">
        <v>0</v>
      </c>
      <c r="CV608">
        <v>1</v>
      </c>
      <c r="CW608">
        <v>0</v>
      </c>
      <c r="CX608">
        <v>0</v>
      </c>
      <c r="CY608">
        <v>1</v>
      </c>
      <c r="CZ608">
        <v>0</v>
      </c>
      <c r="DA608">
        <v>26</v>
      </c>
      <c r="DB608">
        <v>16</v>
      </c>
      <c r="DC608">
        <v>7</v>
      </c>
      <c r="DD608">
        <v>2</v>
      </c>
      <c r="DE608">
        <v>0</v>
      </c>
      <c r="DF608">
        <v>1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2</v>
      </c>
      <c r="DN608">
        <v>0</v>
      </c>
      <c r="DO608">
        <v>1</v>
      </c>
      <c r="DP608">
        <v>1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2</v>
      </c>
      <c r="DW608">
        <v>16</v>
      </c>
      <c r="DX608">
        <v>39</v>
      </c>
      <c r="DY608">
        <v>27</v>
      </c>
      <c r="DZ608">
        <v>1</v>
      </c>
      <c r="EA608">
        <v>1</v>
      </c>
      <c r="EB608">
        <v>0</v>
      </c>
      <c r="EC608">
        <v>0</v>
      </c>
      <c r="ED608">
        <v>0</v>
      </c>
      <c r="EE608">
        <v>1</v>
      </c>
      <c r="EF608">
        <v>0</v>
      </c>
      <c r="EG608">
        <v>0</v>
      </c>
      <c r="EH608">
        <v>4</v>
      </c>
      <c r="EI608">
        <v>1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2</v>
      </c>
      <c r="EQ608">
        <v>1</v>
      </c>
      <c r="ER608">
        <v>1</v>
      </c>
      <c r="ES608">
        <v>39</v>
      </c>
      <c r="ET608">
        <v>53</v>
      </c>
      <c r="EU608">
        <v>19</v>
      </c>
      <c r="EV608">
        <v>3</v>
      </c>
      <c r="EW608">
        <v>8</v>
      </c>
      <c r="EX608">
        <v>0</v>
      </c>
      <c r="EY608">
        <v>4</v>
      </c>
      <c r="EZ608">
        <v>3</v>
      </c>
      <c r="FA608">
        <v>1</v>
      </c>
      <c r="FB608">
        <v>1</v>
      </c>
      <c r="FC608">
        <v>3</v>
      </c>
      <c r="FD608">
        <v>5</v>
      </c>
      <c r="FE608">
        <v>1</v>
      </c>
      <c r="FF608">
        <v>1</v>
      </c>
      <c r="FG608">
        <v>1</v>
      </c>
      <c r="FH608">
        <v>0</v>
      </c>
      <c r="FI608">
        <v>0</v>
      </c>
      <c r="FJ608">
        <v>3</v>
      </c>
      <c r="FK608">
        <v>53</v>
      </c>
      <c r="FL608">
        <v>25</v>
      </c>
      <c r="FM608">
        <v>13</v>
      </c>
      <c r="FN608">
        <v>5</v>
      </c>
      <c r="FO608">
        <v>1</v>
      </c>
      <c r="FP608">
        <v>0</v>
      </c>
      <c r="FQ608">
        <v>1</v>
      </c>
      <c r="FR608">
        <v>1</v>
      </c>
      <c r="FS608">
        <v>1</v>
      </c>
      <c r="FT608">
        <v>0</v>
      </c>
      <c r="FU608">
        <v>1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1</v>
      </c>
      <c r="GB608">
        <v>0</v>
      </c>
      <c r="GC608">
        <v>0</v>
      </c>
      <c r="GD608">
        <v>0</v>
      </c>
      <c r="GE608">
        <v>1</v>
      </c>
      <c r="GF608">
        <v>0</v>
      </c>
      <c r="GG608">
        <v>25</v>
      </c>
      <c r="GH608">
        <v>5</v>
      </c>
      <c r="GI608">
        <v>3</v>
      </c>
      <c r="GJ608">
        <v>0</v>
      </c>
      <c r="GK608">
        <v>0</v>
      </c>
      <c r="GL608">
        <v>0</v>
      </c>
      <c r="GM608">
        <v>0</v>
      </c>
      <c r="GN608">
        <v>0</v>
      </c>
      <c r="GO608">
        <v>0</v>
      </c>
      <c r="GP608" t="s">
        <v>0</v>
      </c>
      <c r="GQ608">
        <v>0</v>
      </c>
      <c r="GR608">
        <v>0</v>
      </c>
      <c r="GS608" t="s">
        <v>0</v>
      </c>
      <c r="GT608">
        <v>1</v>
      </c>
      <c r="GU608">
        <v>1</v>
      </c>
      <c r="GV608">
        <v>0</v>
      </c>
      <c r="GW608">
        <v>0</v>
      </c>
      <c r="GX608">
        <v>0</v>
      </c>
      <c r="GY608">
        <v>5</v>
      </c>
    </row>
    <row r="609" spans="1:207">
      <c r="A609" t="s">
        <v>124</v>
      </c>
      <c r="B609" t="s">
        <v>2</v>
      </c>
      <c r="C609" t="str">
        <f>"286201"</f>
        <v>286201</v>
      </c>
      <c r="D609" t="s">
        <v>123</v>
      </c>
      <c r="E609">
        <v>36</v>
      </c>
      <c r="F609">
        <v>1220</v>
      </c>
      <c r="G609">
        <v>930</v>
      </c>
      <c r="H609">
        <v>218</v>
      </c>
      <c r="I609">
        <v>712</v>
      </c>
      <c r="J609">
        <v>0</v>
      </c>
      <c r="K609">
        <v>7</v>
      </c>
      <c r="L609">
        <v>1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713</v>
      </c>
      <c r="T609">
        <v>1</v>
      </c>
      <c r="U609">
        <v>0</v>
      </c>
      <c r="V609">
        <v>713</v>
      </c>
      <c r="W609">
        <v>10</v>
      </c>
      <c r="X609">
        <v>8</v>
      </c>
      <c r="Y609">
        <v>2</v>
      </c>
      <c r="Z609">
        <v>0</v>
      </c>
      <c r="AA609">
        <v>703</v>
      </c>
      <c r="AB609">
        <v>256</v>
      </c>
      <c r="AC609">
        <v>118</v>
      </c>
      <c r="AD609">
        <v>30</v>
      </c>
      <c r="AE609">
        <v>15</v>
      </c>
      <c r="AF609">
        <v>5</v>
      </c>
      <c r="AG609">
        <v>1</v>
      </c>
      <c r="AH609">
        <v>4</v>
      </c>
      <c r="AI609">
        <v>1</v>
      </c>
      <c r="AJ609">
        <v>2</v>
      </c>
      <c r="AK609">
        <v>1</v>
      </c>
      <c r="AL609">
        <v>7</v>
      </c>
      <c r="AM609">
        <v>2</v>
      </c>
      <c r="AN609">
        <v>1</v>
      </c>
      <c r="AO609">
        <v>1</v>
      </c>
      <c r="AP609">
        <v>0</v>
      </c>
      <c r="AQ609">
        <v>7</v>
      </c>
      <c r="AR609">
        <v>2</v>
      </c>
      <c r="AS609">
        <v>1</v>
      </c>
      <c r="AT609">
        <v>11</v>
      </c>
      <c r="AU609">
        <v>38</v>
      </c>
      <c r="AV609">
        <v>9</v>
      </c>
      <c r="AW609">
        <v>256</v>
      </c>
      <c r="AX609">
        <v>205</v>
      </c>
      <c r="AY609">
        <v>71</v>
      </c>
      <c r="AZ609">
        <v>36</v>
      </c>
      <c r="BA609">
        <v>66</v>
      </c>
      <c r="BB609">
        <v>20</v>
      </c>
      <c r="BC609">
        <v>3</v>
      </c>
      <c r="BD609">
        <v>0</v>
      </c>
      <c r="BE609">
        <v>0</v>
      </c>
      <c r="BF609">
        <v>2</v>
      </c>
      <c r="BG609">
        <v>0</v>
      </c>
      <c r="BH609">
        <v>1</v>
      </c>
      <c r="BI609">
        <v>0</v>
      </c>
      <c r="BJ609">
        <v>4</v>
      </c>
      <c r="BK609">
        <v>0</v>
      </c>
      <c r="BL609">
        <v>0</v>
      </c>
      <c r="BM609">
        <v>1</v>
      </c>
      <c r="BN609">
        <v>0</v>
      </c>
      <c r="BO609">
        <v>0</v>
      </c>
      <c r="BP609">
        <v>0</v>
      </c>
      <c r="BQ609">
        <v>0</v>
      </c>
      <c r="BR609">
        <v>1</v>
      </c>
      <c r="BS609">
        <v>205</v>
      </c>
      <c r="BT609">
        <v>32</v>
      </c>
      <c r="BU609">
        <v>9</v>
      </c>
      <c r="BV609">
        <v>1</v>
      </c>
      <c r="BW609">
        <v>4</v>
      </c>
      <c r="BX609">
        <v>3</v>
      </c>
      <c r="BY609">
        <v>3</v>
      </c>
      <c r="BZ609">
        <v>7</v>
      </c>
      <c r="CA609">
        <v>1</v>
      </c>
      <c r="CB609">
        <v>0</v>
      </c>
      <c r="CC609">
        <v>0</v>
      </c>
      <c r="CD609">
        <v>4</v>
      </c>
      <c r="CE609">
        <v>32</v>
      </c>
      <c r="CF609">
        <v>27</v>
      </c>
      <c r="CG609">
        <v>14</v>
      </c>
      <c r="CH609">
        <v>0</v>
      </c>
      <c r="CI609">
        <v>2</v>
      </c>
      <c r="CJ609">
        <v>1</v>
      </c>
      <c r="CK609">
        <v>1</v>
      </c>
      <c r="CL609">
        <v>0</v>
      </c>
      <c r="CM609">
        <v>0</v>
      </c>
      <c r="CN609">
        <v>1</v>
      </c>
      <c r="CO609">
        <v>1</v>
      </c>
      <c r="CP609">
        <v>1</v>
      </c>
      <c r="CQ609">
        <v>1</v>
      </c>
      <c r="CR609">
        <v>1</v>
      </c>
      <c r="CS609">
        <v>0</v>
      </c>
      <c r="CT609">
        <v>2</v>
      </c>
      <c r="CU609">
        <v>1</v>
      </c>
      <c r="CV609">
        <v>0</v>
      </c>
      <c r="CW609">
        <v>0</v>
      </c>
      <c r="CX609">
        <v>0</v>
      </c>
      <c r="CY609">
        <v>0</v>
      </c>
      <c r="CZ609">
        <v>1</v>
      </c>
      <c r="DA609">
        <v>27</v>
      </c>
      <c r="DB609">
        <v>28</v>
      </c>
      <c r="DC609">
        <v>17</v>
      </c>
      <c r="DD609">
        <v>3</v>
      </c>
      <c r="DE609">
        <v>0</v>
      </c>
      <c r="DF609">
        <v>2</v>
      </c>
      <c r="DG609">
        <v>0</v>
      </c>
      <c r="DH609">
        <v>0</v>
      </c>
      <c r="DI609">
        <v>0</v>
      </c>
      <c r="DJ609">
        <v>1</v>
      </c>
      <c r="DK609">
        <v>0</v>
      </c>
      <c r="DL609">
        <v>3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1</v>
      </c>
      <c r="DS609">
        <v>0</v>
      </c>
      <c r="DT609">
        <v>0</v>
      </c>
      <c r="DU609">
        <v>0</v>
      </c>
      <c r="DV609">
        <v>1</v>
      </c>
      <c r="DW609">
        <v>28</v>
      </c>
      <c r="DX609">
        <v>69</v>
      </c>
      <c r="DY609">
        <v>50</v>
      </c>
      <c r="DZ609">
        <v>1</v>
      </c>
      <c r="EA609">
        <v>0</v>
      </c>
      <c r="EB609">
        <v>0</v>
      </c>
      <c r="EC609">
        <v>1</v>
      </c>
      <c r="ED609">
        <v>2</v>
      </c>
      <c r="EE609">
        <v>2</v>
      </c>
      <c r="EF609">
        <v>2</v>
      </c>
      <c r="EG609">
        <v>1</v>
      </c>
      <c r="EH609">
        <v>1</v>
      </c>
      <c r="EI609">
        <v>0</v>
      </c>
      <c r="EJ609">
        <v>0</v>
      </c>
      <c r="EK609">
        <v>0</v>
      </c>
      <c r="EL609">
        <v>0</v>
      </c>
      <c r="EM609">
        <v>1</v>
      </c>
      <c r="EN609">
        <v>0</v>
      </c>
      <c r="EO609">
        <v>0</v>
      </c>
      <c r="EP609">
        <v>0</v>
      </c>
      <c r="EQ609">
        <v>1</v>
      </c>
      <c r="ER609">
        <v>7</v>
      </c>
      <c r="ES609">
        <v>69</v>
      </c>
      <c r="ET609">
        <v>35</v>
      </c>
      <c r="EU609">
        <v>12</v>
      </c>
      <c r="EV609">
        <v>2</v>
      </c>
      <c r="EW609">
        <v>3</v>
      </c>
      <c r="EX609">
        <v>1</v>
      </c>
      <c r="EY609">
        <v>1</v>
      </c>
      <c r="EZ609">
        <v>0</v>
      </c>
      <c r="FA609">
        <v>4</v>
      </c>
      <c r="FB609">
        <v>0</v>
      </c>
      <c r="FC609">
        <v>2</v>
      </c>
      <c r="FD609">
        <v>6</v>
      </c>
      <c r="FE609">
        <v>1</v>
      </c>
      <c r="FF609">
        <v>0</v>
      </c>
      <c r="FG609">
        <v>1</v>
      </c>
      <c r="FH609">
        <v>2</v>
      </c>
      <c r="FI609">
        <v>0</v>
      </c>
      <c r="FJ609">
        <v>0</v>
      </c>
      <c r="FK609">
        <v>35</v>
      </c>
      <c r="FL609">
        <v>47</v>
      </c>
      <c r="FM609">
        <v>21</v>
      </c>
      <c r="FN609">
        <v>4</v>
      </c>
      <c r="FO609">
        <v>1</v>
      </c>
      <c r="FP609">
        <v>0</v>
      </c>
      <c r="FQ609">
        <v>2</v>
      </c>
      <c r="FR609">
        <v>0</v>
      </c>
      <c r="FS609">
        <v>5</v>
      </c>
      <c r="FT609">
        <v>0</v>
      </c>
      <c r="FU609">
        <v>1</v>
      </c>
      <c r="FV609">
        <v>1</v>
      </c>
      <c r="FW609">
        <v>1</v>
      </c>
      <c r="FX609">
        <v>0</v>
      </c>
      <c r="FY609">
        <v>0</v>
      </c>
      <c r="FZ609">
        <v>1</v>
      </c>
      <c r="GA609">
        <v>1</v>
      </c>
      <c r="GB609">
        <v>0</v>
      </c>
      <c r="GC609">
        <v>0</v>
      </c>
      <c r="GD609">
        <v>7</v>
      </c>
      <c r="GE609">
        <v>1</v>
      </c>
      <c r="GF609">
        <v>1</v>
      </c>
      <c r="GG609">
        <v>47</v>
      </c>
      <c r="GH609">
        <v>4</v>
      </c>
      <c r="GI609">
        <v>1</v>
      </c>
      <c r="GJ609">
        <v>1</v>
      </c>
      <c r="GK609">
        <v>0</v>
      </c>
      <c r="GL609">
        <v>0</v>
      </c>
      <c r="GM609">
        <v>0</v>
      </c>
      <c r="GN609">
        <v>0</v>
      </c>
      <c r="GO609">
        <v>0</v>
      </c>
      <c r="GP609" t="s">
        <v>0</v>
      </c>
      <c r="GQ609">
        <v>0</v>
      </c>
      <c r="GR609">
        <v>0</v>
      </c>
      <c r="GS609" t="s">
        <v>0</v>
      </c>
      <c r="GT609">
        <v>0</v>
      </c>
      <c r="GU609">
        <v>0</v>
      </c>
      <c r="GV609">
        <v>1</v>
      </c>
      <c r="GW609">
        <v>0</v>
      </c>
      <c r="GX609">
        <v>1</v>
      </c>
      <c r="GY609">
        <v>4</v>
      </c>
    </row>
    <row r="610" spans="1:207">
      <c r="A610" t="s">
        <v>122</v>
      </c>
      <c r="B610" t="s">
        <v>2</v>
      </c>
      <c r="C610" t="str">
        <f>"286201"</f>
        <v>286201</v>
      </c>
      <c r="D610" t="s">
        <v>121</v>
      </c>
      <c r="E610">
        <v>37</v>
      </c>
      <c r="F610">
        <v>1312</v>
      </c>
      <c r="G610">
        <v>1000</v>
      </c>
      <c r="H610">
        <v>217</v>
      </c>
      <c r="I610">
        <v>783</v>
      </c>
      <c r="J610">
        <v>0</v>
      </c>
      <c r="K610">
        <v>8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784</v>
      </c>
      <c r="T610">
        <v>1</v>
      </c>
      <c r="U610">
        <v>0</v>
      </c>
      <c r="V610">
        <v>784</v>
      </c>
      <c r="W610">
        <v>10</v>
      </c>
      <c r="X610">
        <v>4</v>
      </c>
      <c r="Y610">
        <v>6</v>
      </c>
      <c r="Z610">
        <v>0</v>
      </c>
      <c r="AA610">
        <v>774</v>
      </c>
      <c r="AB610">
        <v>242</v>
      </c>
      <c r="AC610">
        <v>119</v>
      </c>
      <c r="AD610">
        <v>29</v>
      </c>
      <c r="AE610">
        <v>8</v>
      </c>
      <c r="AF610">
        <v>5</v>
      </c>
      <c r="AG610">
        <v>4</v>
      </c>
      <c r="AH610">
        <v>1</v>
      </c>
      <c r="AI610">
        <v>1</v>
      </c>
      <c r="AJ610">
        <v>1</v>
      </c>
      <c r="AK610">
        <v>0</v>
      </c>
      <c r="AL610">
        <v>2</v>
      </c>
      <c r="AM610">
        <v>0</v>
      </c>
      <c r="AN610">
        <v>1</v>
      </c>
      <c r="AO610">
        <v>0</v>
      </c>
      <c r="AP610">
        <v>0</v>
      </c>
      <c r="AQ610">
        <v>11</v>
      </c>
      <c r="AR610">
        <v>0</v>
      </c>
      <c r="AS610">
        <v>0</v>
      </c>
      <c r="AT610">
        <v>6</v>
      </c>
      <c r="AU610">
        <v>47</v>
      </c>
      <c r="AV610">
        <v>7</v>
      </c>
      <c r="AW610">
        <v>242</v>
      </c>
      <c r="AX610">
        <v>267</v>
      </c>
      <c r="AY610">
        <v>85</v>
      </c>
      <c r="AZ610">
        <v>43</v>
      </c>
      <c r="BA610">
        <v>95</v>
      </c>
      <c r="BB610">
        <v>32</v>
      </c>
      <c r="BC610">
        <v>1</v>
      </c>
      <c r="BD610">
        <v>0</v>
      </c>
      <c r="BE610">
        <v>1</v>
      </c>
      <c r="BF610">
        <v>2</v>
      </c>
      <c r="BG610">
        <v>0</v>
      </c>
      <c r="BH610">
        <v>0</v>
      </c>
      <c r="BI610">
        <v>0</v>
      </c>
      <c r="BJ610">
        <v>2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3</v>
      </c>
      <c r="BR610">
        <v>2</v>
      </c>
      <c r="BS610">
        <v>267</v>
      </c>
      <c r="BT610">
        <v>24</v>
      </c>
      <c r="BU610">
        <v>12</v>
      </c>
      <c r="BV610">
        <v>6</v>
      </c>
      <c r="BW610">
        <v>2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0</v>
      </c>
      <c r="CD610">
        <v>2</v>
      </c>
      <c r="CE610">
        <v>24</v>
      </c>
      <c r="CF610">
        <v>29</v>
      </c>
      <c r="CG610">
        <v>14</v>
      </c>
      <c r="CH610">
        <v>0</v>
      </c>
      <c r="CI610">
        <v>0</v>
      </c>
      <c r="CJ610">
        <v>0</v>
      </c>
      <c r="CK610">
        <v>1</v>
      </c>
      <c r="CL610">
        <v>1</v>
      </c>
      <c r="CM610">
        <v>0</v>
      </c>
      <c r="CN610">
        <v>1</v>
      </c>
      <c r="CO610">
        <v>1</v>
      </c>
      <c r="CP610">
        <v>0</v>
      </c>
      <c r="CQ610">
        <v>0</v>
      </c>
      <c r="CR610">
        <v>2</v>
      </c>
      <c r="CS610">
        <v>1</v>
      </c>
      <c r="CT610">
        <v>6</v>
      </c>
      <c r="CU610">
        <v>1</v>
      </c>
      <c r="CV610">
        <v>0</v>
      </c>
      <c r="CW610">
        <v>0</v>
      </c>
      <c r="CX610">
        <v>1</v>
      </c>
      <c r="CY610">
        <v>0</v>
      </c>
      <c r="CZ610">
        <v>0</v>
      </c>
      <c r="DA610">
        <v>29</v>
      </c>
      <c r="DB610">
        <v>16</v>
      </c>
      <c r="DC610">
        <v>9</v>
      </c>
      <c r="DD610">
        <v>2</v>
      </c>
      <c r="DE610">
        <v>1</v>
      </c>
      <c r="DF610">
        <v>0</v>
      </c>
      <c r="DG610">
        <v>0</v>
      </c>
      <c r="DH610">
        <v>1</v>
      </c>
      <c r="DI610">
        <v>0</v>
      </c>
      <c r="DJ610">
        <v>0</v>
      </c>
      <c r="DK610">
        <v>0</v>
      </c>
      <c r="DL610">
        <v>3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16</v>
      </c>
      <c r="DX610">
        <v>67</v>
      </c>
      <c r="DY610">
        <v>41</v>
      </c>
      <c r="DZ610">
        <v>5</v>
      </c>
      <c r="EA610">
        <v>0</v>
      </c>
      <c r="EB610">
        <v>1</v>
      </c>
      <c r="EC610">
        <v>1</v>
      </c>
      <c r="ED610">
        <v>0</v>
      </c>
      <c r="EE610">
        <v>3</v>
      </c>
      <c r="EF610">
        <v>2</v>
      </c>
      <c r="EG610">
        <v>0</v>
      </c>
      <c r="EH610">
        <v>7</v>
      </c>
      <c r="EI610">
        <v>0</v>
      </c>
      <c r="EJ610">
        <v>1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1</v>
      </c>
      <c r="ER610">
        <v>5</v>
      </c>
      <c r="ES610">
        <v>67</v>
      </c>
      <c r="ET610">
        <v>63</v>
      </c>
      <c r="EU610">
        <v>18</v>
      </c>
      <c r="EV610">
        <v>2</v>
      </c>
      <c r="EW610">
        <v>7</v>
      </c>
      <c r="EX610">
        <v>6</v>
      </c>
      <c r="EY610">
        <v>1</v>
      </c>
      <c r="EZ610">
        <v>4</v>
      </c>
      <c r="FA610">
        <v>1</v>
      </c>
      <c r="FB610">
        <v>0</v>
      </c>
      <c r="FC610">
        <v>1</v>
      </c>
      <c r="FD610">
        <v>15</v>
      </c>
      <c r="FE610">
        <v>0</v>
      </c>
      <c r="FF610">
        <v>1</v>
      </c>
      <c r="FG610">
        <v>0</v>
      </c>
      <c r="FH610">
        <v>3</v>
      </c>
      <c r="FI610">
        <v>0</v>
      </c>
      <c r="FJ610">
        <v>4</v>
      </c>
      <c r="FK610">
        <v>63</v>
      </c>
      <c r="FL610">
        <v>62</v>
      </c>
      <c r="FM610">
        <v>17</v>
      </c>
      <c r="FN610">
        <v>7</v>
      </c>
      <c r="FO610">
        <v>3</v>
      </c>
      <c r="FP610">
        <v>1</v>
      </c>
      <c r="FQ610">
        <v>0</v>
      </c>
      <c r="FR610">
        <v>7</v>
      </c>
      <c r="FS610">
        <v>7</v>
      </c>
      <c r="FT610">
        <v>3</v>
      </c>
      <c r="FU610">
        <v>1</v>
      </c>
      <c r="FV610">
        <v>5</v>
      </c>
      <c r="FW610">
        <v>1</v>
      </c>
      <c r="FX610">
        <v>0</v>
      </c>
      <c r="FY610">
        <v>0</v>
      </c>
      <c r="FZ610">
        <v>1</v>
      </c>
      <c r="GA610">
        <v>0</v>
      </c>
      <c r="GB610">
        <v>0</v>
      </c>
      <c r="GC610">
        <v>1</v>
      </c>
      <c r="GD610">
        <v>1</v>
      </c>
      <c r="GE610">
        <v>2</v>
      </c>
      <c r="GF610">
        <v>5</v>
      </c>
      <c r="GG610">
        <v>62</v>
      </c>
      <c r="GH610">
        <v>4</v>
      </c>
      <c r="GI610">
        <v>1</v>
      </c>
      <c r="GJ610">
        <v>1</v>
      </c>
      <c r="GK610">
        <v>0</v>
      </c>
      <c r="GL610">
        <v>0</v>
      </c>
      <c r="GM610">
        <v>1</v>
      </c>
      <c r="GN610">
        <v>0</v>
      </c>
      <c r="GO610">
        <v>0</v>
      </c>
      <c r="GP610" t="s">
        <v>0</v>
      </c>
      <c r="GQ610">
        <v>1</v>
      </c>
      <c r="GR610">
        <v>0</v>
      </c>
      <c r="GS610" t="s">
        <v>0</v>
      </c>
      <c r="GT610">
        <v>0</v>
      </c>
      <c r="GU610">
        <v>0</v>
      </c>
      <c r="GV610">
        <v>0</v>
      </c>
      <c r="GW610">
        <v>0</v>
      </c>
      <c r="GX610">
        <v>0</v>
      </c>
      <c r="GY610">
        <v>4</v>
      </c>
    </row>
    <row r="611" spans="1:207">
      <c r="A611" t="s">
        <v>120</v>
      </c>
      <c r="B611" t="s">
        <v>2</v>
      </c>
      <c r="C611" t="str">
        <f>"286201"</f>
        <v>286201</v>
      </c>
      <c r="D611" t="s">
        <v>119</v>
      </c>
      <c r="E611">
        <v>38</v>
      </c>
      <c r="F611">
        <v>1542</v>
      </c>
      <c r="G611">
        <v>1180</v>
      </c>
      <c r="H611">
        <v>282</v>
      </c>
      <c r="I611">
        <v>898</v>
      </c>
      <c r="J611">
        <v>0</v>
      </c>
      <c r="K611">
        <v>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898</v>
      </c>
      <c r="T611">
        <v>0</v>
      </c>
      <c r="U611">
        <v>0</v>
      </c>
      <c r="V611">
        <v>898</v>
      </c>
      <c r="W611">
        <v>13</v>
      </c>
      <c r="X611">
        <v>9</v>
      </c>
      <c r="Y611">
        <v>4</v>
      </c>
      <c r="Z611">
        <v>0</v>
      </c>
      <c r="AA611">
        <v>885</v>
      </c>
      <c r="AB611">
        <v>243</v>
      </c>
      <c r="AC611">
        <v>97</v>
      </c>
      <c r="AD611">
        <v>18</v>
      </c>
      <c r="AE611">
        <v>7</v>
      </c>
      <c r="AF611">
        <v>2</v>
      </c>
      <c r="AG611">
        <v>0</v>
      </c>
      <c r="AH611">
        <v>6</v>
      </c>
      <c r="AI611">
        <v>2</v>
      </c>
      <c r="AJ611">
        <v>1</v>
      </c>
      <c r="AK611">
        <v>0</v>
      </c>
      <c r="AL611">
        <v>4</v>
      </c>
      <c r="AM611">
        <v>1</v>
      </c>
      <c r="AN611">
        <v>0</v>
      </c>
      <c r="AO611">
        <v>0</v>
      </c>
      <c r="AP611">
        <v>1</v>
      </c>
      <c r="AQ611">
        <v>32</v>
      </c>
      <c r="AR611">
        <v>0</v>
      </c>
      <c r="AS611">
        <v>3</v>
      </c>
      <c r="AT611">
        <v>10</v>
      </c>
      <c r="AU611">
        <v>44</v>
      </c>
      <c r="AV611">
        <v>15</v>
      </c>
      <c r="AW611">
        <v>243</v>
      </c>
      <c r="AX611">
        <v>281</v>
      </c>
      <c r="AY611">
        <v>99</v>
      </c>
      <c r="AZ611">
        <v>39</v>
      </c>
      <c r="BA611">
        <v>76</v>
      </c>
      <c r="BB611">
        <v>41</v>
      </c>
      <c r="BC611">
        <v>6</v>
      </c>
      <c r="BD611">
        <v>0</v>
      </c>
      <c r="BE611">
        <v>1</v>
      </c>
      <c r="BF611">
        <v>0</v>
      </c>
      <c r="BG611">
        <v>2</v>
      </c>
      <c r="BH611">
        <v>1</v>
      </c>
      <c r="BI611">
        <v>3</v>
      </c>
      <c r="BJ611">
        <v>4</v>
      </c>
      <c r="BK611">
        <v>0</v>
      </c>
      <c r="BL611">
        <v>1</v>
      </c>
      <c r="BM611">
        <v>0</v>
      </c>
      <c r="BN611">
        <v>0</v>
      </c>
      <c r="BO611">
        <v>1</v>
      </c>
      <c r="BP611">
        <v>2</v>
      </c>
      <c r="BQ611">
        <v>2</v>
      </c>
      <c r="BR611">
        <v>3</v>
      </c>
      <c r="BS611">
        <v>281</v>
      </c>
      <c r="BT611">
        <v>29</v>
      </c>
      <c r="BU611">
        <v>9</v>
      </c>
      <c r="BV611">
        <v>1</v>
      </c>
      <c r="BW611">
        <v>2</v>
      </c>
      <c r="BX611">
        <v>7</v>
      </c>
      <c r="BY611">
        <v>1</v>
      </c>
      <c r="BZ611">
        <v>2</v>
      </c>
      <c r="CA611">
        <v>3</v>
      </c>
      <c r="CB611">
        <v>2</v>
      </c>
      <c r="CC611">
        <v>0</v>
      </c>
      <c r="CD611">
        <v>2</v>
      </c>
      <c r="CE611">
        <v>29</v>
      </c>
      <c r="CF611">
        <v>21</v>
      </c>
      <c r="CG611">
        <v>7</v>
      </c>
      <c r="CH611">
        <v>0</v>
      </c>
      <c r="CI611">
        <v>2</v>
      </c>
      <c r="CJ611">
        <v>1</v>
      </c>
      <c r="CK611">
        <v>1</v>
      </c>
      <c r="CL611">
        <v>3</v>
      </c>
      <c r="CM611">
        <v>0</v>
      </c>
      <c r="CN611">
        <v>0</v>
      </c>
      <c r="CO611">
        <v>0</v>
      </c>
      <c r="CP611">
        <v>2</v>
      </c>
      <c r="CQ611">
        <v>0</v>
      </c>
      <c r="CR611">
        <v>0</v>
      </c>
      <c r="CS611">
        <v>0</v>
      </c>
      <c r="CT611">
        <v>3</v>
      </c>
      <c r="CU611">
        <v>0</v>
      </c>
      <c r="CV611">
        <v>0</v>
      </c>
      <c r="CW611">
        <v>0</v>
      </c>
      <c r="CX611">
        <v>1</v>
      </c>
      <c r="CY611">
        <v>1</v>
      </c>
      <c r="CZ611">
        <v>0</v>
      </c>
      <c r="DA611">
        <v>21</v>
      </c>
      <c r="DB611">
        <v>41</v>
      </c>
      <c r="DC611">
        <v>22</v>
      </c>
      <c r="DD611">
        <v>11</v>
      </c>
      <c r="DE611">
        <v>1</v>
      </c>
      <c r="DF611">
        <v>2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1</v>
      </c>
      <c r="DM611">
        <v>0</v>
      </c>
      <c r="DN611">
        <v>0</v>
      </c>
      <c r="DO611">
        <v>2</v>
      </c>
      <c r="DP611">
        <v>0</v>
      </c>
      <c r="DQ611">
        <v>1</v>
      </c>
      <c r="DR611">
        <v>0</v>
      </c>
      <c r="DS611">
        <v>0</v>
      </c>
      <c r="DT611">
        <v>0</v>
      </c>
      <c r="DU611">
        <v>0</v>
      </c>
      <c r="DV611">
        <v>1</v>
      </c>
      <c r="DW611">
        <v>41</v>
      </c>
      <c r="DX611">
        <v>143</v>
      </c>
      <c r="DY611">
        <v>102</v>
      </c>
      <c r="DZ611">
        <v>8</v>
      </c>
      <c r="EA611">
        <v>1</v>
      </c>
      <c r="EB611">
        <v>1</v>
      </c>
      <c r="EC611">
        <v>0</v>
      </c>
      <c r="ED611">
        <v>2</v>
      </c>
      <c r="EE611">
        <v>4</v>
      </c>
      <c r="EF611">
        <v>8</v>
      </c>
      <c r="EG611">
        <v>1</v>
      </c>
      <c r="EH611">
        <v>6</v>
      </c>
      <c r="EI611">
        <v>0</v>
      </c>
      <c r="EJ611">
        <v>0</v>
      </c>
      <c r="EK611">
        <v>0</v>
      </c>
      <c r="EL611">
        <v>0</v>
      </c>
      <c r="EM611">
        <v>1</v>
      </c>
      <c r="EN611">
        <v>0</v>
      </c>
      <c r="EO611">
        <v>0</v>
      </c>
      <c r="EP611">
        <v>0</v>
      </c>
      <c r="EQ611">
        <v>1</v>
      </c>
      <c r="ER611">
        <v>8</v>
      </c>
      <c r="ES611">
        <v>143</v>
      </c>
      <c r="ET611">
        <v>58</v>
      </c>
      <c r="EU611">
        <v>20</v>
      </c>
      <c r="EV611">
        <v>1</v>
      </c>
      <c r="EW611">
        <v>3</v>
      </c>
      <c r="EX611">
        <v>1</v>
      </c>
      <c r="EY611">
        <v>4</v>
      </c>
      <c r="EZ611">
        <v>2</v>
      </c>
      <c r="FA611">
        <v>3</v>
      </c>
      <c r="FB611">
        <v>1</v>
      </c>
      <c r="FC611">
        <v>2</v>
      </c>
      <c r="FD611">
        <v>14</v>
      </c>
      <c r="FE611">
        <v>0</v>
      </c>
      <c r="FF611">
        <v>0</v>
      </c>
      <c r="FG611">
        <v>0</v>
      </c>
      <c r="FH611">
        <v>4</v>
      </c>
      <c r="FI611">
        <v>0</v>
      </c>
      <c r="FJ611">
        <v>3</v>
      </c>
      <c r="FK611">
        <v>58</v>
      </c>
      <c r="FL611">
        <v>67</v>
      </c>
      <c r="FM611">
        <v>28</v>
      </c>
      <c r="FN611">
        <v>3</v>
      </c>
      <c r="FO611">
        <v>3</v>
      </c>
      <c r="FP611">
        <v>1</v>
      </c>
      <c r="FQ611">
        <v>1</v>
      </c>
      <c r="FR611">
        <v>5</v>
      </c>
      <c r="FS611">
        <v>6</v>
      </c>
      <c r="FT611">
        <v>5</v>
      </c>
      <c r="FU611">
        <v>2</v>
      </c>
      <c r="FV611">
        <v>6</v>
      </c>
      <c r="FW611">
        <v>0</v>
      </c>
      <c r="FX611">
        <v>2</v>
      </c>
      <c r="FY611">
        <v>0</v>
      </c>
      <c r="FZ611">
        <v>1</v>
      </c>
      <c r="GA611">
        <v>0</v>
      </c>
      <c r="GB611">
        <v>0</v>
      </c>
      <c r="GC611">
        <v>1</v>
      </c>
      <c r="GD611">
        <v>1</v>
      </c>
      <c r="GE611">
        <v>0</v>
      </c>
      <c r="GF611">
        <v>2</v>
      </c>
      <c r="GG611">
        <v>67</v>
      </c>
      <c r="GH611">
        <v>2</v>
      </c>
      <c r="GI611">
        <v>0</v>
      </c>
      <c r="GJ611">
        <v>1</v>
      </c>
      <c r="GK611">
        <v>0</v>
      </c>
      <c r="GL611">
        <v>0</v>
      </c>
      <c r="GM611">
        <v>0</v>
      </c>
      <c r="GN611">
        <v>0</v>
      </c>
      <c r="GO611">
        <v>0</v>
      </c>
      <c r="GP611" t="s">
        <v>0</v>
      </c>
      <c r="GQ611">
        <v>0</v>
      </c>
      <c r="GR611">
        <v>0</v>
      </c>
      <c r="GS611" t="s">
        <v>0</v>
      </c>
      <c r="GT611">
        <v>0</v>
      </c>
      <c r="GU611">
        <v>0</v>
      </c>
      <c r="GV611">
        <v>0</v>
      </c>
      <c r="GW611">
        <v>1</v>
      </c>
      <c r="GX611">
        <v>0</v>
      </c>
      <c r="GY611">
        <v>2</v>
      </c>
    </row>
    <row r="612" spans="1:207">
      <c r="A612" t="s">
        <v>118</v>
      </c>
      <c r="B612" t="s">
        <v>2</v>
      </c>
      <c r="C612" t="str">
        <f>"286201"</f>
        <v>286201</v>
      </c>
      <c r="D612" t="s">
        <v>117</v>
      </c>
      <c r="E612">
        <v>39</v>
      </c>
      <c r="F612">
        <v>1070</v>
      </c>
      <c r="G612">
        <v>820</v>
      </c>
      <c r="H612">
        <v>167</v>
      </c>
      <c r="I612">
        <v>653</v>
      </c>
      <c r="J612">
        <v>0</v>
      </c>
      <c r="K612">
        <v>8</v>
      </c>
      <c r="L612">
        <v>1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654</v>
      </c>
      <c r="T612">
        <v>1</v>
      </c>
      <c r="U612">
        <v>0</v>
      </c>
      <c r="V612">
        <v>654</v>
      </c>
      <c r="W612">
        <v>15</v>
      </c>
      <c r="X612">
        <v>5</v>
      </c>
      <c r="Y612">
        <v>10</v>
      </c>
      <c r="Z612">
        <v>0</v>
      </c>
      <c r="AA612">
        <v>639</v>
      </c>
      <c r="AB612">
        <v>182</v>
      </c>
      <c r="AC612">
        <v>109</v>
      </c>
      <c r="AD612">
        <v>23</v>
      </c>
      <c r="AE612">
        <v>2</v>
      </c>
      <c r="AF612">
        <v>2</v>
      </c>
      <c r="AG612">
        <v>0</v>
      </c>
      <c r="AH612">
        <v>2</v>
      </c>
      <c r="AI612">
        <v>2</v>
      </c>
      <c r="AJ612">
        <v>1</v>
      </c>
      <c r="AK612">
        <v>0</v>
      </c>
      <c r="AL612">
        <v>2</v>
      </c>
      <c r="AM612">
        <v>1</v>
      </c>
      <c r="AN612">
        <v>0</v>
      </c>
      <c r="AO612">
        <v>0</v>
      </c>
      <c r="AP612">
        <v>2</v>
      </c>
      <c r="AQ612">
        <v>6</v>
      </c>
      <c r="AR612">
        <v>0</v>
      </c>
      <c r="AS612">
        <v>0</v>
      </c>
      <c r="AT612">
        <v>11</v>
      </c>
      <c r="AU612">
        <v>11</v>
      </c>
      <c r="AV612">
        <v>8</v>
      </c>
      <c r="AW612">
        <v>182</v>
      </c>
      <c r="AX612">
        <v>213</v>
      </c>
      <c r="AY612">
        <v>61</v>
      </c>
      <c r="AZ612">
        <v>40</v>
      </c>
      <c r="BA612">
        <v>73</v>
      </c>
      <c r="BB612">
        <v>26</v>
      </c>
      <c r="BC612">
        <v>1</v>
      </c>
      <c r="BD612">
        <v>0</v>
      </c>
      <c r="BE612">
        <v>0</v>
      </c>
      <c r="BF612">
        <v>0</v>
      </c>
      <c r="BG612">
        <v>1</v>
      </c>
      <c r="BH612">
        <v>0</v>
      </c>
      <c r="BI612">
        <v>0</v>
      </c>
      <c r="BJ612">
        <v>2</v>
      </c>
      <c r="BK612">
        <v>0</v>
      </c>
      <c r="BL612">
        <v>1</v>
      </c>
      <c r="BM612">
        <v>4</v>
      </c>
      <c r="BN612">
        <v>0</v>
      </c>
      <c r="BO612">
        <v>0</v>
      </c>
      <c r="BP612">
        <v>1</v>
      </c>
      <c r="BQ612">
        <v>1</v>
      </c>
      <c r="BR612">
        <v>2</v>
      </c>
      <c r="BS612">
        <v>213</v>
      </c>
      <c r="BT612">
        <v>26</v>
      </c>
      <c r="BU612">
        <v>12</v>
      </c>
      <c r="BV612">
        <v>3</v>
      </c>
      <c r="BW612">
        <v>0</v>
      </c>
      <c r="BX612">
        <v>2</v>
      </c>
      <c r="BY612">
        <v>2</v>
      </c>
      <c r="BZ612">
        <v>2</v>
      </c>
      <c r="CA612">
        <v>2</v>
      </c>
      <c r="CB612">
        <v>0</v>
      </c>
      <c r="CC612">
        <v>0</v>
      </c>
      <c r="CD612">
        <v>3</v>
      </c>
      <c r="CE612">
        <v>26</v>
      </c>
      <c r="CF612">
        <v>30</v>
      </c>
      <c r="CG612">
        <v>12</v>
      </c>
      <c r="CH612">
        <v>0</v>
      </c>
      <c r="CI612">
        <v>9</v>
      </c>
      <c r="CJ612">
        <v>0</v>
      </c>
      <c r="CK612">
        <v>1</v>
      </c>
      <c r="CL612">
        <v>0</v>
      </c>
      <c r="CM612">
        <v>0</v>
      </c>
      <c r="CN612">
        <v>0</v>
      </c>
      <c r="CO612">
        <v>1</v>
      </c>
      <c r="CP612">
        <v>1</v>
      </c>
      <c r="CQ612">
        <v>0</v>
      </c>
      <c r="CR612">
        <v>0</v>
      </c>
      <c r="CS612">
        <v>0</v>
      </c>
      <c r="CT612">
        <v>1</v>
      </c>
      <c r="CU612">
        <v>1</v>
      </c>
      <c r="CV612">
        <v>0</v>
      </c>
      <c r="CW612">
        <v>0</v>
      </c>
      <c r="CX612">
        <v>1</v>
      </c>
      <c r="CY612">
        <v>2</v>
      </c>
      <c r="CZ612">
        <v>1</v>
      </c>
      <c r="DA612">
        <v>30</v>
      </c>
      <c r="DB612">
        <v>18</v>
      </c>
      <c r="DC612">
        <v>12</v>
      </c>
      <c r="DD612">
        <v>2</v>
      </c>
      <c r="DE612">
        <v>0</v>
      </c>
      <c r="DF612">
        <v>2</v>
      </c>
      <c r="DG612">
        <v>0</v>
      </c>
      <c r="DH612">
        <v>1</v>
      </c>
      <c r="DI612">
        <v>0</v>
      </c>
      <c r="DJ612">
        <v>0</v>
      </c>
      <c r="DK612">
        <v>0</v>
      </c>
      <c r="DL612">
        <v>1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18</v>
      </c>
      <c r="DX612">
        <v>60</v>
      </c>
      <c r="DY612">
        <v>45</v>
      </c>
      <c r="DZ612">
        <v>1</v>
      </c>
      <c r="EA612">
        <v>0</v>
      </c>
      <c r="EB612">
        <v>0</v>
      </c>
      <c r="EC612">
        <v>0</v>
      </c>
      <c r="ED612">
        <v>1</v>
      </c>
      <c r="EE612">
        <v>2</v>
      </c>
      <c r="EF612">
        <v>4</v>
      </c>
      <c r="EG612">
        <v>0</v>
      </c>
      <c r="EH612">
        <v>1</v>
      </c>
      <c r="EI612">
        <v>0</v>
      </c>
      <c r="EJ612">
        <v>1</v>
      </c>
      <c r="EK612">
        <v>0</v>
      </c>
      <c r="EL612">
        <v>1</v>
      </c>
      <c r="EM612">
        <v>0</v>
      </c>
      <c r="EN612">
        <v>0</v>
      </c>
      <c r="EO612">
        <v>0</v>
      </c>
      <c r="EP612">
        <v>0</v>
      </c>
      <c r="EQ612">
        <v>1</v>
      </c>
      <c r="ER612">
        <v>3</v>
      </c>
      <c r="ES612">
        <v>60</v>
      </c>
      <c r="ET612">
        <v>50</v>
      </c>
      <c r="EU612">
        <v>19</v>
      </c>
      <c r="EV612">
        <v>0</v>
      </c>
      <c r="EW612">
        <v>11</v>
      </c>
      <c r="EX612">
        <v>4</v>
      </c>
      <c r="EY612">
        <v>1</v>
      </c>
      <c r="EZ612">
        <v>0</v>
      </c>
      <c r="FA612">
        <v>3</v>
      </c>
      <c r="FB612">
        <v>1</v>
      </c>
      <c r="FC612">
        <v>1</v>
      </c>
      <c r="FD612">
        <v>6</v>
      </c>
      <c r="FE612">
        <v>0</v>
      </c>
      <c r="FF612">
        <v>0</v>
      </c>
      <c r="FG612">
        <v>0</v>
      </c>
      <c r="FH612">
        <v>4</v>
      </c>
      <c r="FI612">
        <v>0</v>
      </c>
      <c r="FJ612">
        <v>0</v>
      </c>
      <c r="FK612">
        <v>50</v>
      </c>
      <c r="FL612">
        <v>53</v>
      </c>
      <c r="FM612">
        <v>26</v>
      </c>
      <c r="FN612">
        <v>7</v>
      </c>
      <c r="FO612">
        <v>0</v>
      </c>
      <c r="FP612">
        <v>2</v>
      </c>
      <c r="FQ612">
        <v>1</v>
      </c>
      <c r="FR612">
        <v>3</v>
      </c>
      <c r="FS612">
        <v>5</v>
      </c>
      <c r="FT612">
        <v>2</v>
      </c>
      <c r="FU612">
        <v>1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1</v>
      </c>
      <c r="GD612">
        <v>0</v>
      </c>
      <c r="GE612">
        <v>2</v>
      </c>
      <c r="GF612">
        <v>3</v>
      </c>
      <c r="GG612">
        <v>53</v>
      </c>
      <c r="GH612">
        <v>7</v>
      </c>
      <c r="GI612">
        <v>5</v>
      </c>
      <c r="GJ612">
        <v>0</v>
      </c>
      <c r="GK612">
        <v>0</v>
      </c>
      <c r="GL612">
        <v>2</v>
      </c>
      <c r="GM612">
        <v>0</v>
      </c>
      <c r="GN612">
        <v>0</v>
      </c>
      <c r="GO612">
        <v>0</v>
      </c>
      <c r="GP612" t="s">
        <v>0</v>
      </c>
      <c r="GQ612">
        <v>0</v>
      </c>
      <c r="GR612">
        <v>0</v>
      </c>
      <c r="GS612" t="s">
        <v>0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7</v>
      </c>
    </row>
    <row r="613" spans="1:207">
      <c r="A613" t="s">
        <v>116</v>
      </c>
      <c r="B613" t="s">
        <v>2</v>
      </c>
      <c r="C613" t="str">
        <f>"286201"</f>
        <v>286201</v>
      </c>
      <c r="D613" t="s">
        <v>115</v>
      </c>
      <c r="E613">
        <v>40</v>
      </c>
      <c r="F613">
        <v>1584</v>
      </c>
      <c r="G613">
        <v>1210</v>
      </c>
      <c r="H613">
        <v>330</v>
      </c>
      <c r="I613">
        <v>880</v>
      </c>
      <c r="J613">
        <v>0</v>
      </c>
      <c r="K613">
        <v>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877</v>
      </c>
      <c r="T613">
        <v>0</v>
      </c>
      <c r="U613">
        <v>0</v>
      </c>
      <c r="V613">
        <v>877</v>
      </c>
      <c r="W613">
        <v>25</v>
      </c>
      <c r="X613">
        <v>12</v>
      </c>
      <c r="Y613">
        <v>13</v>
      </c>
      <c r="Z613">
        <v>0</v>
      </c>
      <c r="AA613">
        <v>852</v>
      </c>
      <c r="AB613">
        <v>259</v>
      </c>
      <c r="AC613">
        <v>93</v>
      </c>
      <c r="AD613">
        <v>24</v>
      </c>
      <c r="AE613">
        <v>14</v>
      </c>
      <c r="AF613">
        <v>2</v>
      </c>
      <c r="AG613">
        <v>3</v>
      </c>
      <c r="AH613">
        <v>9</v>
      </c>
      <c r="AI613">
        <v>5</v>
      </c>
      <c r="AJ613">
        <v>3</v>
      </c>
      <c r="AK613">
        <v>2</v>
      </c>
      <c r="AL613">
        <v>8</v>
      </c>
      <c r="AM613">
        <v>0</v>
      </c>
      <c r="AN613">
        <v>0</v>
      </c>
      <c r="AO613">
        <v>0</v>
      </c>
      <c r="AP613">
        <v>1</v>
      </c>
      <c r="AQ613">
        <v>31</v>
      </c>
      <c r="AR613">
        <v>2</v>
      </c>
      <c r="AS613">
        <v>0</v>
      </c>
      <c r="AT613">
        <v>15</v>
      </c>
      <c r="AU613">
        <v>34</v>
      </c>
      <c r="AV613">
        <v>13</v>
      </c>
      <c r="AW613">
        <v>259</v>
      </c>
      <c r="AX613">
        <v>259</v>
      </c>
      <c r="AY613">
        <v>86</v>
      </c>
      <c r="AZ613">
        <v>47</v>
      </c>
      <c r="BA613">
        <v>71</v>
      </c>
      <c r="BB613">
        <v>37</v>
      </c>
      <c r="BC613">
        <v>4</v>
      </c>
      <c r="BD613">
        <v>0</v>
      </c>
      <c r="BE613">
        <v>1</v>
      </c>
      <c r="BF613">
        <v>3</v>
      </c>
      <c r="BG613">
        <v>0</v>
      </c>
      <c r="BH613">
        <v>1</v>
      </c>
      <c r="BI613">
        <v>2</v>
      </c>
      <c r="BJ613">
        <v>0</v>
      </c>
      <c r="BK613">
        <v>0</v>
      </c>
      <c r="BL613">
        <v>0</v>
      </c>
      <c r="BM613">
        <v>0</v>
      </c>
      <c r="BN613">
        <v>2</v>
      </c>
      <c r="BO613">
        <v>0</v>
      </c>
      <c r="BP613">
        <v>0</v>
      </c>
      <c r="BQ613">
        <v>0</v>
      </c>
      <c r="BR613">
        <v>5</v>
      </c>
      <c r="BS613">
        <v>259</v>
      </c>
      <c r="BT613">
        <v>21</v>
      </c>
      <c r="BU613">
        <v>11</v>
      </c>
      <c r="BV613">
        <v>4</v>
      </c>
      <c r="BW613">
        <v>1</v>
      </c>
      <c r="BX613">
        <v>1</v>
      </c>
      <c r="BY613">
        <v>1</v>
      </c>
      <c r="BZ613">
        <v>0</v>
      </c>
      <c r="CA613">
        <v>1</v>
      </c>
      <c r="CB613">
        <v>0</v>
      </c>
      <c r="CC613">
        <v>1</v>
      </c>
      <c r="CD613">
        <v>1</v>
      </c>
      <c r="CE613">
        <v>21</v>
      </c>
      <c r="CF613">
        <v>42</v>
      </c>
      <c r="CG613">
        <v>20</v>
      </c>
      <c r="CH613">
        <v>3</v>
      </c>
      <c r="CI613">
        <v>3</v>
      </c>
      <c r="CJ613">
        <v>0</v>
      </c>
      <c r="CK613">
        <v>1</v>
      </c>
      <c r="CL613">
        <v>3</v>
      </c>
      <c r="CM613">
        <v>0</v>
      </c>
      <c r="CN613">
        <v>1</v>
      </c>
      <c r="CO613">
        <v>2</v>
      </c>
      <c r="CP613">
        <v>0</v>
      </c>
      <c r="CQ613">
        <v>0</v>
      </c>
      <c r="CR613">
        <v>1</v>
      </c>
      <c r="CS613">
        <v>1</v>
      </c>
      <c r="CT613">
        <v>3</v>
      </c>
      <c r="CU613">
        <v>0</v>
      </c>
      <c r="CV613">
        <v>1</v>
      </c>
      <c r="CW613">
        <v>0</v>
      </c>
      <c r="CX613">
        <v>1</v>
      </c>
      <c r="CY613">
        <v>0</v>
      </c>
      <c r="CZ613">
        <v>2</v>
      </c>
      <c r="DA613">
        <v>42</v>
      </c>
      <c r="DB613">
        <v>24</v>
      </c>
      <c r="DC613">
        <v>11</v>
      </c>
      <c r="DD613">
        <v>6</v>
      </c>
      <c r="DE613">
        <v>0</v>
      </c>
      <c r="DF613">
        <v>1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1</v>
      </c>
      <c r="DM613">
        <v>0</v>
      </c>
      <c r="DN613">
        <v>0</v>
      </c>
      <c r="DO613">
        <v>4</v>
      </c>
      <c r="DP613">
        <v>0</v>
      </c>
      <c r="DQ613">
        <v>1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24</v>
      </c>
      <c r="DX613">
        <v>102</v>
      </c>
      <c r="DY613">
        <v>69</v>
      </c>
      <c r="DZ613">
        <v>3</v>
      </c>
      <c r="EA613">
        <v>4</v>
      </c>
      <c r="EB613">
        <v>1</v>
      </c>
      <c r="EC613">
        <v>1</v>
      </c>
      <c r="ED613">
        <v>0</v>
      </c>
      <c r="EE613">
        <v>5</v>
      </c>
      <c r="EF613">
        <v>4</v>
      </c>
      <c r="EG613">
        <v>2</v>
      </c>
      <c r="EH613">
        <v>6</v>
      </c>
      <c r="EI613">
        <v>0</v>
      </c>
      <c r="EJ613">
        <v>1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6</v>
      </c>
      <c r="ES613">
        <v>102</v>
      </c>
      <c r="ET613">
        <v>83</v>
      </c>
      <c r="EU613">
        <v>19</v>
      </c>
      <c r="EV613">
        <v>6</v>
      </c>
      <c r="EW613">
        <v>9</v>
      </c>
      <c r="EX613">
        <v>4</v>
      </c>
      <c r="EY613">
        <v>3</v>
      </c>
      <c r="EZ613">
        <v>0</v>
      </c>
      <c r="FA613">
        <v>3</v>
      </c>
      <c r="FB613">
        <v>0</v>
      </c>
      <c r="FC613">
        <v>8</v>
      </c>
      <c r="FD613">
        <v>11</v>
      </c>
      <c r="FE613">
        <v>0</v>
      </c>
      <c r="FF613">
        <v>0</v>
      </c>
      <c r="FG613">
        <v>1</v>
      </c>
      <c r="FH613">
        <v>2</v>
      </c>
      <c r="FI613">
        <v>2</v>
      </c>
      <c r="FJ613">
        <v>15</v>
      </c>
      <c r="FK613">
        <v>83</v>
      </c>
      <c r="FL613">
        <v>59</v>
      </c>
      <c r="FM613">
        <v>23</v>
      </c>
      <c r="FN613">
        <v>9</v>
      </c>
      <c r="FO613">
        <v>2</v>
      </c>
      <c r="FP613">
        <v>4</v>
      </c>
      <c r="FQ613">
        <v>0</v>
      </c>
      <c r="FR613">
        <v>6</v>
      </c>
      <c r="FS613">
        <v>7</v>
      </c>
      <c r="FT613">
        <v>1</v>
      </c>
      <c r="FU613">
        <v>2</v>
      </c>
      <c r="FV613">
        <v>0</v>
      </c>
      <c r="FW613">
        <v>0</v>
      </c>
      <c r="FX613">
        <v>1</v>
      </c>
      <c r="FY613">
        <v>0</v>
      </c>
      <c r="FZ613">
        <v>1</v>
      </c>
      <c r="GA613">
        <v>1</v>
      </c>
      <c r="GB613">
        <v>0</v>
      </c>
      <c r="GC613">
        <v>2</v>
      </c>
      <c r="GD613">
        <v>0</v>
      </c>
      <c r="GE613">
        <v>0</v>
      </c>
      <c r="GF613">
        <v>0</v>
      </c>
      <c r="GG613">
        <v>59</v>
      </c>
      <c r="GH613">
        <v>3</v>
      </c>
      <c r="GI613">
        <v>1</v>
      </c>
      <c r="GJ613">
        <v>0</v>
      </c>
      <c r="GK613">
        <v>0</v>
      </c>
      <c r="GL613">
        <v>0</v>
      </c>
      <c r="GM613">
        <v>0</v>
      </c>
      <c r="GN613">
        <v>2</v>
      </c>
      <c r="GO613">
        <v>0</v>
      </c>
      <c r="GP613" t="s">
        <v>0</v>
      </c>
      <c r="GQ613">
        <v>0</v>
      </c>
      <c r="GR613">
        <v>0</v>
      </c>
      <c r="GS613" t="s">
        <v>0</v>
      </c>
      <c r="GT613">
        <v>0</v>
      </c>
      <c r="GU613">
        <v>0</v>
      </c>
      <c r="GV613">
        <v>0</v>
      </c>
      <c r="GW613">
        <v>0</v>
      </c>
      <c r="GX613">
        <v>0</v>
      </c>
      <c r="GY613">
        <v>3</v>
      </c>
    </row>
    <row r="614" spans="1:207">
      <c r="A614" t="s">
        <v>114</v>
      </c>
      <c r="B614" t="s">
        <v>2</v>
      </c>
      <c r="C614" t="str">
        <f>"286201"</f>
        <v>286201</v>
      </c>
      <c r="D614" t="s">
        <v>112</v>
      </c>
      <c r="E614">
        <v>41</v>
      </c>
      <c r="F614">
        <v>1583</v>
      </c>
      <c r="G614">
        <v>1210</v>
      </c>
      <c r="H614">
        <v>330</v>
      </c>
      <c r="I614">
        <v>880</v>
      </c>
      <c r="J614">
        <v>0</v>
      </c>
      <c r="K614">
        <v>3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880</v>
      </c>
      <c r="T614">
        <v>0</v>
      </c>
      <c r="U614">
        <v>0</v>
      </c>
      <c r="V614">
        <v>880</v>
      </c>
      <c r="W614">
        <v>16</v>
      </c>
      <c r="X614">
        <v>8</v>
      </c>
      <c r="Y614">
        <v>8</v>
      </c>
      <c r="Z614">
        <v>0</v>
      </c>
      <c r="AA614">
        <v>864</v>
      </c>
      <c r="AB614">
        <v>223</v>
      </c>
      <c r="AC614">
        <v>100</v>
      </c>
      <c r="AD614">
        <v>16</v>
      </c>
      <c r="AE614">
        <v>3</v>
      </c>
      <c r="AF614">
        <v>6</v>
      </c>
      <c r="AG614">
        <v>0</v>
      </c>
      <c r="AH614">
        <v>1</v>
      </c>
      <c r="AI614">
        <v>1</v>
      </c>
      <c r="AJ614">
        <v>3</v>
      </c>
      <c r="AK614">
        <v>1</v>
      </c>
      <c r="AL614">
        <v>5</v>
      </c>
      <c r="AM614">
        <v>4</v>
      </c>
      <c r="AN614">
        <v>0</v>
      </c>
      <c r="AO614">
        <v>1</v>
      </c>
      <c r="AP614">
        <v>0</v>
      </c>
      <c r="AQ614">
        <v>10</v>
      </c>
      <c r="AR614">
        <v>0</v>
      </c>
      <c r="AS614">
        <v>2</v>
      </c>
      <c r="AT614">
        <v>18</v>
      </c>
      <c r="AU614">
        <v>38</v>
      </c>
      <c r="AV614">
        <v>14</v>
      </c>
      <c r="AW614">
        <v>223</v>
      </c>
      <c r="AX614">
        <v>287</v>
      </c>
      <c r="AY614">
        <v>80</v>
      </c>
      <c r="AZ614">
        <v>38</v>
      </c>
      <c r="BA614">
        <v>101</v>
      </c>
      <c r="BB614">
        <v>49</v>
      </c>
      <c r="BC614">
        <v>3</v>
      </c>
      <c r="BD614">
        <v>1</v>
      </c>
      <c r="BE614">
        <v>0</v>
      </c>
      <c r="BF614">
        <v>1</v>
      </c>
      <c r="BG614">
        <v>2</v>
      </c>
      <c r="BH614">
        <v>3</v>
      </c>
      <c r="BI614">
        <v>2</v>
      </c>
      <c r="BJ614">
        <v>2</v>
      </c>
      <c r="BK614">
        <v>1</v>
      </c>
      <c r="BL614">
        <v>1</v>
      </c>
      <c r="BM614">
        <v>1</v>
      </c>
      <c r="BN614">
        <v>0</v>
      </c>
      <c r="BO614">
        <v>0</v>
      </c>
      <c r="BP614">
        <v>1</v>
      </c>
      <c r="BQ614">
        <v>0</v>
      </c>
      <c r="BR614">
        <v>1</v>
      </c>
      <c r="BS614">
        <v>287</v>
      </c>
      <c r="BT614">
        <v>27</v>
      </c>
      <c r="BU614">
        <v>13</v>
      </c>
      <c r="BV614">
        <v>3</v>
      </c>
      <c r="BW614">
        <v>2</v>
      </c>
      <c r="BX614">
        <v>3</v>
      </c>
      <c r="BY614">
        <v>1</v>
      </c>
      <c r="BZ614">
        <v>0</v>
      </c>
      <c r="CA614">
        <v>2</v>
      </c>
      <c r="CB614">
        <v>0</v>
      </c>
      <c r="CC614">
        <v>2</v>
      </c>
      <c r="CD614">
        <v>1</v>
      </c>
      <c r="CE614">
        <v>27</v>
      </c>
      <c r="CF614">
        <v>49</v>
      </c>
      <c r="CG614">
        <v>25</v>
      </c>
      <c r="CH614">
        <v>3</v>
      </c>
      <c r="CI614">
        <v>3</v>
      </c>
      <c r="CJ614">
        <v>0</v>
      </c>
      <c r="CK614">
        <v>1</v>
      </c>
      <c r="CL614">
        <v>2</v>
      </c>
      <c r="CM614">
        <v>0</v>
      </c>
      <c r="CN614">
        <v>0</v>
      </c>
      <c r="CO614">
        <v>2</v>
      </c>
      <c r="CP614">
        <v>4</v>
      </c>
      <c r="CQ614">
        <v>1</v>
      </c>
      <c r="CR614">
        <v>0</v>
      </c>
      <c r="CS614">
        <v>0</v>
      </c>
      <c r="CT614">
        <v>2</v>
      </c>
      <c r="CU614">
        <v>1</v>
      </c>
      <c r="CV614">
        <v>1</v>
      </c>
      <c r="CW614">
        <v>0</v>
      </c>
      <c r="CX614">
        <v>1</v>
      </c>
      <c r="CY614">
        <v>0</v>
      </c>
      <c r="CZ614">
        <v>3</v>
      </c>
      <c r="DA614">
        <v>49</v>
      </c>
      <c r="DB614">
        <v>16</v>
      </c>
      <c r="DC614">
        <v>14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1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1</v>
      </c>
      <c r="DW614">
        <v>16</v>
      </c>
      <c r="DX614">
        <v>142</v>
      </c>
      <c r="DY614">
        <v>92</v>
      </c>
      <c r="DZ614">
        <v>4</v>
      </c>
      <c r="EA614">
        <v>3</v>
      </c>
      <c r="EB614">
        <v>1</v>
      </c>
      <c r="EC614">
        <v>1</v>
      </c>
      <c r="ED614">
        <v>2</v>
      </c>
      <c r="EE614">
        <v>5</v>
      </c>
      <c r="EF614">
        <v>8</v>
      </c>
      <c r="EG614">
        <v>6</v>
      </c>
      <c r="EH614">
        <v>8</v>
      </c>
      <c r="EI614">
        <v>0</v>
      </c>
      <c r="EJ614">
        <v>3</v>
      </c>
      <c r="EK614">
        <v>0</v>
      </c>
      <c r="EL614">
        <v>0</v>
      </c>
      <c r="EM614">
        <v>1</v>
      </c>
      <c r="EN614">
        <v>0</v>
      </c>
      <c r="EO614">
        <v>0</v>
      </c>
      <c r="EP614">
        <v>0</v>
      </c>
      <c r="EQ614">
        <v>0</v>
      </c>
      <c r="ER614">
        <v>8</v>
      </c>
      <c r="ES614">
        <v>142</v>
      </c>
      <c r="ET614">
        <v>58</v>
      </c>
      <c r="EU614">
        <v>19</v>
      </c>
      <c r="EV614">
        <v>3</v>
      </c>
      <c r="EW614">
        <v>5</v>
      </c>
      <c r="EX614">
        <v>4</v>
      </c>
      <c r="EY614">
        <v>1</v>
      </c>
      <c r="EZ614">
        <v>6</v>
      </c>
      <c r="FA614">
        <v>0</v>
      </c>
      <c r="FB614">
        <v>2</v>
      </c>
      <c r="FC614">
        <v>1</v>
      </c>
      <c r="FD614">
        <v>9</v>
      </c>
      <c r="FE614">
        <v>2</v>
      </c>
      <c r="FF614">
        <v>0</v>
      </c>
      <c r="FG614">
        <v>0</v>
      </c>
      <c r="FH614">
        <v>5</v>
      </c>
      <c r="FI614">
        <v>0</v>
      </c>
      <c r="FJ614">
        <v>1</v>
      </c>
      <c r="FK614">
        <v>58</v>
      </c>
      <c r="FL614">
        <v>55</v>
      </c>
      <c r="FM614">
        <v>26</v>
      </c>
      <c r="FN614">
        <v>7</v>
      </c>
      <c r="FO614">
        <v>2</v>
      </c>
      <c r="FP614">
        <v>1</v>
      </c>
      <c r="FQ614">
        <v>3</v>
      </c>
      <c r="FR614">
        <v>4</v>
      </c>
      <c r="FS614">
        <v>3</v>
      </c>
      <c r="FT614">
        <v>1</v>
      </c>
      <c r="FU614">
        <v>0</v>
      </c>
      <c r="FV614">
        <v>4</v>
      </c>
      <c r="FW614">
        <v>0</v>
      </c>
      <c r="FX614">
        <v>0</v>
      </c>
      <c r="FY614">
        <v>1</v>
      </c>
      <c r="FZ614">
        <v>0</v>
      </c>
      <c r="GA614">
        <v>1</v>
      </c>
      <c r="GB614">
        <v>0</v>
      </c>
      <c r="GC614">
        <v>0</v>
      </c>
      <c r="GD614">
        <v>1</v>
      </c>
      <c r="GE614">
        <v>0</v>
      </c>
      <c r="GF614">
        <v>1</v>
      </c>
      <c r="GG614">
        <v>55</v>
      </c>
      <c r="GH614">
        <v>7</v>
      </c>
      <c r="GI614">
        <v>2</v>
      </c>
      <c r="GJ614">
        <v>0</v>
      </c>
      <c r="GK614">
        <v>0</v>
      </c>
      <c r="GL614">
        <v>1</v>
      </c>
      <c r="GM614">
        <v>1</v>
      </c>
      <c r="GN614">
        <v>0</v>
      </c>
      <c r="GO614">
        <v>0</v>
      </c>
      <c r="GP614" t="s">
        <v>0</v>
      </c>
      <c r="GQ614">
        <v>0</v>
      </c>
      <c r="GR614">
        <v>0</v>
      </c>
      <c r="GS614" t="s">
        <v>0</v>
      </c>
      <c r="GT614">
        <v>0</v>
      </c>
      <c r="GU614">
        <v>0</v>
      </c>
      <c r="GV614">
        <v>1</v>
      </c>
      <c r="GW614">
        <v>1</v>
      </c>
      <c r="GX614">
        <v>1</v>
      </c>
      <c r="GY614">
        <v>7</v>
      </c>
    </row>
    <row r="615" spans="1:207">
      <c r="A615" t="s">
        <v>113</v>
      </c>
      <c r="B615" t="s">
        <v>2</v>
      </c>
      <c r="C615" t="str">
        <f>"286201"</f>
        <v>286201</v>
      </c>
      <c r="D615" t="s">
        <v>112</v>
      </c>
      <c r="E615">
        <v>42</v>
      </c>
      <c r="F615">
        <v>1574</v>
      </c>
      <c r="G615">
        <v>1130</v>
      </c>
      <c r="H615">
        <v>329</v>
      </c>
      <c r="I615">
        <v>801</v>
      </c>
      <c r="J615">
        <v>0</v>
      </c>
      <c r="K615">
        <v>5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800</v>
      </c>
      <c r="T615">
        <v>0</v>
      </c>
      <c r="U615">
        <v>0</v>
      </c>
      <c r="V615">
        <v>800</v>
      </c>
      <c r="W615">
        <v>8</v>
      </c>
      <c r="X615">
        <v>5</v>
      </c>
      <c r="Y615">
        <v>3</v>
      </c>
      <c r="Z615">
        <v>0</v>
      </c>
      <c r="AA615">
        <v>792</v>
      </c>
      <c r="AB615">
        <v>265</v>
      </c>
      <c r="AC615">
        <v>131</v>
      </c>
      <c r="AD615">
        <v>20</v>
      </c>
      <c r="AE615">
        <v>3</v>
      </c>
      <c r="AF615">
        <v>6</v>
      </c>
      <c r="AG615">
        <v>1</v>
      </c>
      <c r="AH615">
        <v>5</v>
      </c>
      <c r="AI615">
        <v>3</v>
      </c>
      <c r="AJ615">
        <v>2</v>
      </c>
      <c r="AK615">
        <v>0</v>
      </c>
      <c r="AL615">
        <v>4</v>
      </c>
      <c r="AM615">
        <v>1</v>
      </c>
      <c r="AN615">
        <v>1</v>
      </c>
      <c r="AO615">
        <v>2</v>
      </c>
      <c r="AP615">
        <v>1</v>
      </c>
      <c r="AQ615">
        <v>10</v>
      </c>
      <c r="AR615">
        <v>1</v>
      </c>
      <c r="AS615">
        <v>0</v>
      </c>
      <c r="AT615">
        <v>34</v>
      </c>
      <c r="AU615">
        <v>24</v>
      </c>
      <c r="AV615">
        <v>16</v>
      </c>
      <c r="AW615">
        <v>265</v>
      </c>
      <c r="AX615">
        <v>241</v>
      </c>
      <c r="AY615">
        <v>86</v>
      </c>
      <c r="AZ615">
        <v>47</v>
      </c>
      <c r="BA615">
        <v>75</v>
      </c>
      <c r="BB615">
        <v>25</v>
      </c>
      <c r="BC615">
        <v>0</v>
      </c>
      <c r="BD615">
        <v>0</v>
      </c>
      <c r="BE615">
        <v>0</v>
      </c>
      <c r="BF615">
        <v>0</v>
      </c>
      <c r="BG615">
        <v>3</v>
      </c>
      <c r="BH615">
        <v>0</v>
      </c>
      <c r="BI615">
        <v>0</v>
      </c>
      <c r="BJ615">
        <v>2</v>
      </c>
      <c r="BK615">
        <v>1</v>
      </c>
      <c r="BL615">
        <v>0</v>
      </c>
      <c r="BM615">
        <v>0</v>
      </c>
      <c r="BN615">
        <v>0</v>
      </c>
      <c r="BO615">
        <v>0</v>
      </c>
      <c r="BP615">
        <v>1</v>
      </c>
      <c r="BQ615">
        <v>1</v>
      </c>
      <c r="BR615">
        <v>0</v>
      </c>
      <c r="BS615">
        <v>241</v>
      </c>
      <c r="BT615">
        <v>33</v>
      </c>
      <c r="BU615">
        <v>13</v>
      </c>
      <c r="BV615">
        <v>3</v>
      </c>
      <c r="BW615">
        <v>3</v>
      </c>
      <c r="BX615">
        <v>3</v>
      </c>
      <c r="BY615">
        <v>2</v>
      </c>
      <c r="BZ615">
        <v>2</v>
      </c>
      <c r="CA615">
        <v>3</v>
      </c>
      <c r="CB615">
        <v>0</v>
      </c>
      <c r="CC615">
        <v>1</v>
      </c>
      <c r="CD615">
        <v>3</v>
      </c>
      <c r="CE615">
        <v>33</v>
      </c>
      <c r="CF615">
        <v>36</v>
      </c>
      <c r="CG615">
        <v>20</v>
      </c>
      <c r="CH615">
        <v>2</v>
      </c>
      <c r="CI615">
        <v>0</v>
      </c>
      <c r="CJ615">
        <v>1</v>
      </c>
      <c r="CK615">
        <v>3</v>
      </c>
      <c r="CL615">
        <v>1</v>
      </c>
      <c r="CM615">
        <v>0</v>
      </c>
      <c r="CN615">
        <v>0</v>
      </c>
      <c r="CO615">
        <v>2</v>
      </c>
      <c r="CP615">
        <v>0</v>
      </c>
      <c r="CQ615">
        <v>0</v>
      </c>
      <c r="CR615">
        <v>0</v>
      </c>
      <c r="CS615">
        <v>0</v>
      </c>
      <c r="CT615">
        <v>4</v>
      </c>
      <c r="CU615">
        <v>1</v>
      </c>
      <c r="CV615">
        <v>1</v>
      </c>
      <c r="CW615">
        <v>0</v>
      </c>
      <c r="CX615">
        <v>0</v>
      </c>
      <c r="CY615">
        <v>0</v>
      </c>
      <c r="CZ615">
        <v>1</v>
      </c>
      <c r="DA615">
        <v>36</v>
      </c>
      <c r="DB615">
        <v>28</v>
      </c>
      <c r="DC615">
        <v>14</v>
      </c>
      <c r="DD615">
        <v>3</v>
      </c>
      <c r="DE615">
        <v>1</v>
      </c>
      <c r="DF615">
        <v>1</v>
      </c>
      <c r="DG615">
        <v>1</v>
      </c>
      <c r="DH615">
        <v>3</v>
      </c>
      <c r="DI615">
        <v>0</v>
      </c>
      <c r="DJ615">
        <v>0</v>
      </c>
      <c r="DK615">
        <v>0</v>
      </c>
      <c r="DL615">
        <v>1</v>
      </c>
      <c r="DM615">
        <v>2</v>
      </c>
      <c r="DN615">
        <v>0</v>
      </c>
      <c r="DO615">
        <v>2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28</v>
      </c>
      <c r="DX615">
        <v>84</v>
      </c>
      <c r="DY615">
        <v>53</v>
      </c>
      <c r="DZ615">
        <v>7</v>
      </c>
      <c r="EA615">
        <v>1</v>
      </c>
      <c r="EB615">
        <v>0</v>
      </c>
      <c r="EC615">
        <v>1</v>
      </c>
      <c r="ED615">
        <v>0</v>
      </c>
      <c r="EE615">
        <v>4</v>
      </c>
      <c r="EF615">
        <v>4</v>
      </c>
      <c r="EG615">
        <v>4</v>
      </c>
      <c r="EH615">
        <v>5</v>
      </c>
      <c r="EI615">
        <v>0</v>
      </c>
      <c r="EJ615">
        <v>1</v>
      </c>
      <c r="EK615">
        <v>0</v>
      </c>
      <c r="EL615">
        <v>1</v>
      </c>
      <c r="EM615">
        <v>0</v>
      </c>
      <c r="EN615">
        <v>0</v>
      </c>
      <c r="EO615">
        <v>1</v>
      </c>
      <c r="EP615">
        <v>0</v>
      </c>
      <c r="EQ615">
        <v>0</v>
      </c>
      <c r="ER615">
        <v>2</v>
      </c>
      <c r="ES615">
        <v>84</v>
      </c>
      <c r="ET615">
        <v>57</v>
      </c>
      <c r="EU615">
        <v>20</v>
      </c>
      <c r="EV615">
        <v>2</v>
      </c>
      <c r="EW615">
        <v>4</v>
      </c>
      <c r="EX615">
        <v>2</v>
      </c>
      <c r="EY615">
        <v>2</v>
      </c>
      <c r="EZ615">
        <v>1</v>
      </c>
      <c r="FA615">
        <v>2</v>
      </c>
      <c r="FB615">
        <v>1</v>
      </c>
      <c r="FC615">
        <v>4</v>
      </c>
      <c r="FD615">
        <v>11</v>
      </c>
      <c r="FE615">
        <v>1</v>
      </c>
      <c r="FF615">
        <v>0</v>
      </c>
      <c r="FG615">
        <v>0</v>
      </c>
      <c r="FH615">
        <v>4</v>
      </c>
      <c r="FI615">
        <v>0</v>
      </c>
      <c r="FJ615">
        <v>3</v>
      </c>
      <c r="FK615">
        <v>57</v>
      </c>
      <c r="FL615">
        <v>44</v>
      </c>
      <c r="FM615">
        <v>17</v>
      </c>
      <c r="FN615">
        <v>7</v>
      </c>
      <c r="FO615">
        <v>0</v>
      </c>
      <c r="FP615">
        <v>0</v>
      </c>
      <c r="FQ615">
        <v>1</v>
      </c>
      <c r="FR615">
        <v>5</v>
      </c>
      <c r="FS615">
        <v>3</v>
      </c>
      <c r="FT615">
        <v>3</v>
      </c>
      <c r="FU615">
        <v>0</v>
      </c>
      <c r="FV615">
        <v>3</v>
      </c>
      <c r="FW615">
        <v>1</v>
      </c>
      <c r="FX615">
        <v>0</v>
      </c>
      <c r="FY615">
        <v>0</v>
      </c>
      <c r="FZ615">
        <v>1</v>
      </c>
      <c r="GA615">
        <v>0</v>
      </c>
      <c r="GB615">
        <v>0</v>
      </c>
      <c r="GC615">
        <v>0</v>
      </c>
      <c r="GD615">
        <v>0</v>
      </c>
      <c r="GE615">
        <v>1</v>
      </c>
      <c r="GF615">
        <v>2</v>
      </c>
      <c r="GG615">
        <v>44</v>
      </c>
      <c r="GH615">
        <v>4</v>
      </c>
      <c r="GI615">
        <v>3</v>
      </c>
      <c r="GJ615">
        <v>0</v>
      </c>
      <c r="GK615">
        <v>1</v>
      </c>
      <c r="GL615">
        <v>0</v>
      </c>
      <c r="GM615">
        <v>0</v>
      </c>
      <c r="GN615">
        <v>0</v>
      </c>
      <c r="GO615">
        <v>0</v>
      </c>
      <c r="GP615" t="s">
        <v>0</v>
      </c>
      <c r="GQ615">
        <v>0</v>
      </c>
      <c r="GR615">
        <v>0</v>
      </c>
      <c r="GS615" t="s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4</v>
      </c>
    </row>
    <row r="616" spans="1:207">
      <c r="A616" t="s">
        <v>111</v>
      </c>
      <c r="B616" t="s">
        <v>2</v>
      </c>
      <c r="C616" t="str">
        <f>"286201"</f>
        <v>286201</v>
      </c>
      <c r="D616" t="s">
        <v>110</v>
      </c>
      <c r="E616">
        <v>43</v>
      </c>
      <c r="F616">
        <v>1606</v>
      </c>
      <c r="G616">
        <v>1220</v>
      </c>
      <c r="H616">
        <v>348</v>
      </c>
      <c r="I616">
        <v>872</v>
      </c>
      <c r="J616">
        <v>0</v>
      </c>
      <c r="K616">
        <v>8</v>
      </c>
      <c r="L616">
        <v>6</v>
      </c>
      <c r="M616">
        <v>6</v>
      </c>
      <c r="N616">
        <v>0</v>
      </c>
      <c r="O616">
        <v>0</v>
      </c>
      <c r="P616">
        <v>0</v>
      </c>
      <c r="Q616">
        <v>0</v>
      </c>
      <c r="R616">
        <v>6</v>
      </c>
      <c r="S616">
        <v>878</v>
      </c>
      <c r="T616">
        <v>6</v>
      </c>
      <c r="U616">
        <v>0</v>
      </c>
      <c r="V616">
        <v>878</v>
      </c>
      <c r="W616">
        <v>13</v>
      </c>
      <c r="X616">
        <v>10</v>
      </c>
      <c r="Y616">
        <v>3</v>
      </c>
      <c r="Z616">
        <v>0</v>
      </c>
      <c r="AA616">
        <v>865</v>
      </c>
      <c r="AB616">
        <v>269</v>
      </c>
      <c r="AC616">
        <v>126</v>
      </c>
      <c r="AD616">
        <v>21</v>
      </c>
      <c r="AE616">
        <v>6</v>
      </c>
      <c r="AF616">
        <v>2</v>
      </c>
      <c r="AG616">
        <v>5</v>
      </c>
      <c r="AH616">
        <v>10</v>
      </c>
      <c r="AI616">
        <v>4</v>
      </c>
      <c r="AJ616">
        <v>1</v>
      </c>
      <c r="AK616">
        <v>1</v>
      </c>
      <c r="AL616">
        <v>6</v>
      </c>
      <c r="AM616">
        <v>0</v>
      </c>
      <c r="AN616">
        <v>0</v>
      </c>
      <c r="AO616">
        <v>1</v>
      </c>
      <c r="AP616">
        <v>0</v>
      </c>
      <c r="AQ616">
        <v>24</v>
      </c>
      <c r="AR616">
        <v>1</v>
      </c>
      <c r="AS616">
        <v>0</v>
      </c>
      <c r="AT616">
        <v>16</v>
      </c>
      <c r="AU616">
        <v>26</v>
      </c>
      <c r="AV616">
        <v>19</v>
      </c>
      <c r="AW616">
        <v>269</v>
      </c>
      <c r="AX616">
        <v>294</v>
      </c>
      <c r="AY616">
        <v>98</v>
      </c>
      <c r="AZ616">
        <v>44</v>
      </c>
      <c r="BA616">
        <v>103</v>
      </c>
      <c r="BB616">
        <v>25</v>
      </c>
      <c r="BC616">
        <v>4</v>
      </c>
      <c r="BD616">
        <v>0</v>
      </c>
      <c r="BE616">
        <v>1</v>
      </c>
      <c r="BF616">
        <v>2</v>
      </c>
      <c r="BG616">
        <v>0</v>
      </c>
      <c r="BH616">
        <v>6</v>
      </c>
      <c r="BI616">
        <v>3</v>
      </c>
      <c r="BJ616">
        <v>2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</v>
      </c>
      <c r="BR616">
        <v>5</v>
      </c>
      <c r="BS616">
        <v>294</v>
      </c>
      <c r="BT616">
        <v>30</v>
      </c>
      <c r="BU616">
        <v>12</v>
      </c>
      <c r="BV616">
        <v>2</v>
      </c>
      <c r="BW616">
        <v>0</v>
      </c>
      <c r="BX616">
        <v>9</v>
      </c>
      <c r="BY616">
        <v>2</v>
      </c>
      <c r="BZ616">
        <v>1</v>
      </c>
      <c r="CA616">
        <v>0</v>
      </c>
      <c r="CB616">
        <v>0</v>
      </c>
      <c r="CC616">
        <v>2</v>
      </c>
      <c r="CD616">
        <v>2</v>
      </c>
      <c r="CE616">
        <v>30</v>
      </c>
      <c r="CF616">
        <v>38</v>
      </c>
      <c r="CG616">
        <v>13</v>
      </c>
      <c r="CH616">
        <v>3</v>
      </c>
      <c r="CI616">
        <v>4</v>
      </c>
      <c r="CJ616">
        <v>2</v>
      </c>
      <c r="CK616">
        <v>3</v>
      </c>
      <c r="CL616">
        <v>0</v>
      </c>
      <c r="CM616">
        <v>0</v>
      </c>
      <c r="CN616">
        <v>2</v>
      </c>
      <c r="CO616">
        <v>0</v>
      </c>
      <c r="CP616">
        <v>1</v>
      </c>
      <c r="CQ616">
        <v>0</v>
      </c>
      <c r="CR616">
        <v>1</v>
      </c>
      <c r="CS616">
        <v>0</v>
      </c>
      <c r="CT616">
        <v>7</v>
      </c>
      <c r="CU616">
        <v>1</v>
      </c>
      <c r="CV616">
        <v>1</v>
      </c>
      <c r="CW616">
        <v>0</v>
      </c>
      <c r="CX616">
        <v>0</v>
      </c>
      <c r="CY616">
        <v>0</v>
      </c>
      <c r="CZ616">
        <v>0</v>
      </c>
      <c r="DA616">
        <v>38</v>
      </c>
      <c r="DB616">
        <v>40</v>
      </c>
      <c r="DC616">
        <v>27</v>
      </c>
      <c r="DD616">
        <v>3</v>
      </c>
      <c r="DE616">
        <v>0</v>
      </c>
      <c r="DF616">
        <v>1</v>
      </c>
      <c r="DG616">
        <v>1</v>
      </c>
      <c r="DH616">
        <v>0</v>
      </c>
      <c r="DI616">
        <v>1</v>
      </c>
      <c r="DJ616">
        <v>0</v>
      </c>
      <c r="DK616">
        <v>0</v>
      </c>
      <c r="DL616">
        <v>4</v>
      </c>
      <c r="DM616">
        <v>0</v>
      </c>
      <c r="DN616">
        <v>0</v>
      </c>
      <c r="DO616">
        <v>3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40</v>
      </c>
      <c r="DX616">
        <v>80</v>
      </c>
      <c r="DY616">
        <v>50</v>
      </c>
      <c r="DZ616">
        <v>4</v>
      </c>
      <c r="EA616">
        <v>2</v>
      </c>
      <c r="EB616">
        <v>0</v>
      </c>
      <c r="EC616">
        <v>0</v>
      </c>
      <c r="ED616">
        <v>0</v>
      </c>
      <c r="EE616">
        <v>3</v>
      </c>
      <c r="EF616">
        <v>8</v>
      </c>
      <c r="EG616">
        <v>3</v>
      </c>
      <c r="EH616">
        <v>3</v>
      </c>
      <c r="EI616">
        <v>1</v>
      </c>
      <c r="EJ616">
        <v>0</v>
      </c>
      <c r="EK616">
        <v>1</v>
      </c>
      <c r="EL616">
        <v>1</v>
      </c>
      <c r="EM616">
        <v>0</v>
      </c>
      <c r="EN616">
        <v>0</v>
      </c>
      <c r="EO616">
        <v>0</v>
      </c>
      <c r="EP616">
        <v>1</v>
      </c>
      <c r="EQ616">
        <v>1</v>
      </c>
      <c r="ER616">
        <v>2</v>
      </c>
      <c r="ES616">
        <v>80</v>
      </c>
      <c r="ET616">
        <v>57</v>
      </c>
      <c r="EU616">
        <v>19</v>
      </c>
      <c r="EV616">
        <v>1</v>
      </c>
      <c r="EW616">
        <v>9</v>
      </c>
      <c r="EX616">
        <v>5</v>
      </c>
      <c r="EY616">
        <v>3</v>
      </c>
      <c r="EZ616">
        <v>2</v>
      </c>
      <c r="FA616">
        <v>3</v>
      </c>
      <c r="FB616">
        <v>0</v>
      </c>
      <c r="FC616">
        <v>1</v>
      </c>
      <c r="FD616">
        <v>9</v>
      </c>
      <c r="FE616">
        <v>0</v>
      </c>
      <c r="FF616">
        <v>0</v>
      </c>
      <c r="FG616">
        <v>0</v>
      </c>
      <c r="FH616">
        <v>2</v>
      </c>
      <c r="FI616">
        <v>1</v>
      </c>
      <c r="FJ616">
        <v>2</v>
      </c>
      <c r="FK616">
        <v>57</v>
      </c>
      <c r="FL616">
        <v>56</v>
      </c>
      <c r="FM616">
        <v>21</v>
      </c>
      <c r="FN616">
        <v>11</v>
      </c>
      <c r="FO616">
        <v>2</v>
      </c>
      <c r="FP616">
        <v>0</v>
      </c>
      <c r="FQ616">
        <v>1</v>
      </c>
      <c r="FR616">
        <v>6</v>
      </c>
      <c r="FS616">
        <v>2</v>
      </c>
      <c r="FT616">
        <v>1</v>
      </c>
      <c r="FU616">
        <v>3</v>
      </c>
      <c r="FV616">
        <v>1</v>
      </c>
      <c r="FW616">
        <v>0</v>
      </c>
      <c r="FX616">
        <v>3</v>
      </c>
      <c r="FY616">
        <v>2</v>
      </c>
      <c r="FZ616">
        <v>0</v>
      </c>
      <c r="GA616">
        <v>1</v>
      </c>
      <c r="GB616">
        <v>0</v>
      </c>
      <c r="GC616">
        <v>1</v>
      </c>
      <c r="GD616">
        <v>0</v>
      </c>
      <c r="GE616">
        <v>1</v>
      </c>
      <c r="GF616">
        <v>0</v>
      </c>
      <c r="GG616">
        <v>56</v>
      </c>
      <c r="GH616">
        <v>1</v>
      </c>
      <c r="GI616">
        <v>1</v>
      </c>
      <c r="GJ616">
        <v>0</v>
      </c>
      <c r="GK616">
        <v>0</v>
      </c>
      <c r="GL616">
        <v>0</v>
      </c>
      <c r="GM616">
        <v>0</v>
      </c>
      <c r="GN616">
        <v>0</v>
      </c>
      <c r="GO616">
        <v>0</v>
      </c>
      <c r="GP616" t="s">
        <v>0</v>
      </c>
      <c r="GQ616">
        <v>0</v>
      </c>
      <c r="GR616">
        <v>0</v>
      </c>
      <c r="GS616" t="s">
        <v>0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1</v>
      </c>
    </row>
    <row r="617" spans="1:207">
      <c r="A617" t="s">
        <v>109</v>
      </c>
      <c r="B617" t="s">
        <v>2</v>
      </c>
      <c r="C617" t="str">
        <f>"286201"</f>
        <v>286201</v>
      </c>
      <c r="D617" t="s">
        <v>108</v>
      </c>
      <c r="E617">
        <v>44</v>
      </c>
      <c r="F617">
        <v>1208</v>
      </c>
      <c r="G617">
        <v>920</v>
      </c>
      <c r="H617">
        <v>253</v>
      </c>
      <c r="I617">
        <v>667</v>
      </c>
      <c r="J617">
        <v>0</v>
      </c>
      <c r="K617">
        <v>9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667</v>
      </c>
      <c r="T617">
        <v>0</v>
      </c>
      <c r="U617">
        <v>0</v>
      </c>
      <c r="V617">
        <v>667</v>
      </c>
      <c r="W617">
        <v>13</v>
      </c>
      <c r="X617">
        <v>6</v>
      </c>
      <c r="Y617">
        <v>7</v>
      </c>
      <c r="Z617">
        <v>0</v>
      </c>
      <c r="AA617">
        <v>654</v>
      </c>
      <c r="AB617">
        <v>190</v>
      </c>
      <c r="AC617">
        <v>87</v>
      </c>
      <c r="AD617">
        <v>15</v>
      </c>
      <c r="AE617">
        <v>5</v>
      </c>
      <c r="AF617">
        <v>7</v>
      </c>
      <c r="AG617">
        <v>2</v>
      </c>
      <c r="AH617">
        <v>5</v>
      </c>
      <c r="AI617">
        <v>1</v>
      </c>
      <c r="AJ617">
        <v>0</v>
      </c>
      <c r="AK617">
        <v>0</v>
      </c>
      <c r="AL617">
        <v>8</v>
      </c>
      <c r="AM617">
        <v>0</v>
      </c>
      <c r="AN617">
        <v>0</v>
      </c>
      <c r="AO617">
        <v>1</v>
      </c>
      <c r="AP617">
        <v>0</v>
      </c>
      <c r="AQ617">
        <v>18</v>
      </c>
      <c r="AR617">
        <v>2</v>
      </c>
      <c r="AS617">
        <v>2</v>
      </c>
      <c r="AT617">
        <v>13</v>
      </c>
      <c r="AU617">
        <v>18</v>
      </c>
      <c r="AV617">
        <v>6</v>
      </c>
      <c r="AW617">
        <v>190</v>
      </c>
      <c r="AX617">
        <v>245</v>
      </c>
      <c r="AY617">
        <v>78</v>
      </c>
      <c r="AZ617">
        <v>49</v>
      </c>
      <c r="BA617">
        <v>75</v>
      </c>
      <c r="BB617">
        <v>28</v>
      </c>
      <c r="BC617">
        <v>1</v>
      </c>
      <c r="BD617">
        <v>0</v>
      </c>
      <c r="BE617">
        <v>3</v>
      </c>
      <c r="BF617">
        <v>4</v>
      </c>
      <c r="BG617">
        <v>0</v>
      </c>
      <c r="BH617">
        <v>1</v>
      </c>
      <c r="BI617">
        <v>0</v>
      </c>
      <c r="BJ617">
        <v>4</v>
      </c>
      <c r="BK617">
        <v>0</v>
      </c>
      <c r="BL617">
        <v>0</v>
      </c>
      <c r="BM617">
        <v>2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245</v>
      </c>
      <c r="BT617">
        <v>21</v>
      </c>
      <c r="BU617">
        <v>11</v>
      </c>
      <c r="BV617">
        <v>3</v>
      </c>
      <c r="BW617">
        <v>0</v>
      </c>
      <c r="BX617">
        <v>0</v>
      </c>
      <c r="BY617">
        <v>0</v>
      </c>
      <c r="BZ617">
        <v>3</v>
      </c>
      <c r="CA617">
        <v>0</v>
      </c>
      <c r="CB617">
        <v>1</v>
      </c>
      <c r="CC617">
        <v>2</v>
      </c>
      <c r="CD617">
        <v>1</v>
      </c>
      <c r="CE617">
        <v>21</v>
      </c>
      <c r="CF617">
        <v>17</v>
      </c>
      <c r="CG617">
        <v>7</v>
      </c>
      <c r="CH617">
        <v>0</v>
      </c>
      <c r="CI617">
        <v>0</v>
      </c>
      <c r="CJ617">
        <v>0</v>
      </c>
      <c r="CK617">
        <v>2</v>
      </c>
      <c r="CL617">
        <v>2</v>
      </c>
      <c r="CM617">
        <v>1</v>
      </c>
      <c r="CN617">
        <v>0</v>
      </c>
      <c r="CO617">
        <v>2</v>
      </c>
      <c r="CP617">
        <v>1</v>
      </c>
      <c r="CQ617">
        <v>0</v>
      </c>
      <c r="CR617">
        <v>1</v>
      </c>
      <c r="CS617">
        <v>0</v>
      </c>
      <c r="CT617">
        <v>1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17</v>
      </c>
      <c r="DB617">
        <v>20</v>
      </c>
      <c r="DC617">
        <v>11</v>
      </c>
      <c r="DD617">
        <v>4</v>
      </c>
      <c r="DE617">
        <v>0</v>
      </c>
      <c r="DF617">
        <v>0</v>
      </c>
      <c r="DG617">
        <v>1</v>
      </c>
      <c r="DH617">
        <v>0</v>
      </c>
      <c r="DI617">
        <v>0</v>
      </c>
      <c r="DJ617">
        <v>0</v>
      </c>
      <c r="DK617">
        <v>0</v>
      </c>
      <c r="DL617">
        <v>1</v>
      </c>
      <c r="DM617">
        <v>0</v>
      </c>
      <c r="DN617">
        <v>1</v>
      </c>
      <c r="DO617">
        <v>1</v>
      </c>
      <c r="DP617">
        <v>0</v>
      </c>
      <c r="DQ617">
        <v>0</v>
      </c>
      <c r="DR617">
        <v>0</v>
      </c>
      <c r="DS617">
        <v>0</v>
      </c>
      <c r="DT617">
        <v>1</v>
      </c>
      <c r="DU617">
        <v>0</v>
      </c>
      <c r="DV617">
        <v>0</v>
      </c>
      <c r="DW617">
        <v>20</v>
      </c>
      <c r="DX617">
        <v>65</v>
      </c>
      <c r="DY617">
        <v>42</v>
      </c>
      <c r="DZ617">
        <v>5</v>
      </c>
      <c r="EA617">
        <v>1</v>
      </c>
      <c r="EB617">
        <v>0</v>
      </c>
      <c r="EC617">
        <v>0</v>
      </c>
      <c r="ED617">
        <v>2</v>
      </c>
      <c r="EE617">
        <v>3</v>
      </c>
      <c r="EF617">
        <v>6</v>
      </c>
      <c r="EG617">
        <v>0</v>
      </c>
      <c r="EH617">
        <v>1</v>
      </c>
      <c r="EI617">
        <v>0</v>
      </c>
      <c r="EJ617">
        <v>1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4</v>
      </c>
      <c r="ES617">
        <v>65</v>
      </c>
      <c r="ET617">
        <v>42</v>
      </c>
      <c r="EU617">
        <v>16</v>
      </c>
      <c r="EV617">
        <v>2</v>
      </c>
      <c r="EW617">
        <v>3</v>
      </c>
      <c r="EX617">
        <v>2</v>
      </c>
      <c r="EY617">
        <v>1</v>
      </c>
      <c r="EZ617">
        <v>1</v>
      </c>
      <c r="FA617">
        <v>0</v>
      </c>
      <c r="FB617">
        <v>0</v>
      </c>
      <c r="FC617">
        <v>1</v>
      </c>
      <c r="FD617">
        <v>5</v>
      </c>
      <c r="FE617">
        <v>0</v>
      </c>
      <c r="FF617">
        <v>1</v>
      </c>
      <c r="FG617">
        <v>0</v>
      </c>
      <c r="FH617">
        <v>8</v>
      </c>
      <c r="FI617">
        <v>0</v>
      </c>
      <c r="FJ617">
        <v>2</v>
      </c>
      <c r="FK617">
        <v>42</v>
      </c>
      <c r="FL617">
        <v>50</v>
      </c>
      <c r="FM617">
        <v>25</v>
      </c>
      <c r="FN617">
        <v>6</v>
      </c>
      <c r="FO617">
        <v>1</v>
      </c>
      <c r="FP617">
        <v>1</v>
      </c>
      <c r="FQ617">
        <v>1</v>
      </c>
      <c r="FR617">
        <v>3</v>
      </c>
      <c r="FS617">
        <v>1</v>
      </c>
      <c r="FT617">
        <v>3</v>
      </c>
      <c r="FU617">
        <v>0</v>
      </c>
      <c r="FV617">
        <v>2</v>
      </c>
      <c r="FW617">
        <v>2</v>
      </c>
      <c r="FX617">
        <v>0</v>
      </c>
      <c r="FY617">
        <v>0</v>
      </c>
      <c r="FZ617">
        <v>0</v>
      </c>
      <c r="GA617">
        <v>1</v>
      </c>
      <c r="GB617">
        <v>0</v>
      </c>
      <c r="GC617">
        <v>2</v>
      </c>
      <c r="GD617">
        <v>0</v>
      </c>
      <c r="GE617">
        <v>0</v>
      </c>
      <c r="GF617">
        <v>2</v>
      </c>
      <c r="GG617">
        <v>50</v>
      </c>
      <c r="GH617">
        <v>4</v>
      </c>
      <c r="GI617">
        <v>2</v>
      </c>
      <c r="GJ617">
        <v>0</v>
      </c>
      <c r="GK617">
        <v>0</v>
      </c>
      <c r="GL617">
        <v>0</v>
      </c>
      <c r="GM617">
        <v>0</v>
      </c>
      <c r="GN617">
        <v>0</v>
      </c>
      <c r="GO617">
        <v>0</v>
      </c>
      <c r="GP617" t="s">
        <v>0</v>
      </c>
      <c r="GQ617">
        <v>0</v>
      </c>
      <c r="GR617">
        <v>0</v>
      </c>
      <c r="GS617" t="s">
        <v>0</v>
      </c>
      <c r="GT617">
        <v>0</v>
      </c>
      <c r="GU617">
        <v>0</v>
      </c>
      <c r="GV617">
        <v>1</v>
      </c>
      <c r="GW617">
        <v>1</v>
      </c>
      <c r="GX617">
        <v>0</v>
      </c>
      <c r="GY617">
        <v>4</v>
      </c>
    </row>
    <row r="618" spans="1:207">
      <c r="A618" t="s">
        <v>107</v>
      </c>
      <c r="B618" t="s">
        <v>2</v>
      </c>
      <c r="C618" t="str">
        <f>"286201"</f>
        <v>286201</v>
      </c>
      <c r="D618" t="s">
        <v>106</v>
      </c>
      <c r="E618">
        <v>45</v>
      </c>
      <c r="F618">
        <v>1403</v>
      </c>
      <c r="G618">
        <v>1070</v>
      </c>
      <c r="H618">
        <v>277</v>
      </c>
      <c r="I618">
        <v>793</v>
      </c>
      <c r="J618">
        <v>1</v>
      </c>
      <c r="K618">
        <v>9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794</v>
      </c>
      <c r="T618">
        <v>0</v>
      </c>
      <c r="U618">
        <v>0</v>
      </c>
      <c r="V618">
        <v>794</v>
      </c>
      <c r="W618">
        <v>23</v>
      </c>
      <c r="X618">
        <v>13</v>
      </c>
      <c r="Y618">
        <v>10</v>
      </c>
      <c r="Z618">
        <v>0</v>
      </c>
      <c r="AA618">
        <v>771</v>
      </c>
      <c r="AB618">
        <v>219</v>
      </c>
      <c r="AC618">
        <v>94</v>
      </c>
      <c r="AD618">
        <v>12</v>
      </c>
      <c r="AE618">
        <v>8</v>
      </c>
      <c r="AF618">
        <v>8</v>
      </c>
      <c r="AG618">
        <v>1</v>
      </c>
      <c r="AH618">
        <v>3</v>
      </c>
      <c r="AI618">
        <v>1</v>
      </c>
      <c r="AJ618">
        <v>7</v>
      </c>
      <c r="AK618">
        <v>0</v>
      </c>
      <c r="AL618">
        <v>3</v>
      </c>
      <c r="AM618">
        <v>0</v>
      </c>
      <c r="AN618">
        <v>0</v>
      </c>
      <c r="AO618">
        <v>1</v>
      </c>
      <c r="AP618">
        <v>0</v>
      </c>
      <c r="AQ618">
        <v>25</v>
      </c>
      <c r="AR618">
        <v>0</v>
      </c>
      <c r="AS618">
        <v>0</v>
      </c>
      <c r="AT618">
        <v>15</v>
      </c>
      <c r="AU618">
        <v>25</v>
      </c>
      <c r="AV618">
        <v>16</v>
      </c>
      <c r="AW618">
        <v>219</v>
      </c>
      <c r="AX618">
        <v>270</v>
      </c>
      <c r="AY618">
        <v>88</v>
      </c>
      <c r="AZ618">
        <v>32</v>
      </c>
      <c r="BA618">
        <v>83</v>
      </c>
      <c r="BB618">
        <v>43</v>
      </c>
      <c r="BC618">
        <v>3</v>
      </c>
      <c r="BD618">
        <v>0</v>
      </c>
      <c r="BE618">
        <v>0</v>
      </c>
      <c r="BF618">
        <v>1</v>
      </c>
      <c r="BG618">
        <v>1</v>
      </c>
      <c r="BH618">
        <v>4</v>
      </c>
      <c r="BI618">
        <v>3</v>
      </c>
      <c r="BJ618">
        <v>8</v>
      </c>
      <c r="BK618">
        <v>0</v>
      </c>
      <c r="BL618">
        <v>3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1</v>
      </c>
      <c r="BS618">
        <v>270</v>
      </c>
      <c r="BT618">
        <v>34</v>
      </c>
      <c r="BU618">
        <v>18</v>
      </c>
      <c r="BV618">
        <v>4</v>
      </c>
      <c r="BW618">
        <v>0</v>
      </c>
      <c r="BX618">
        <v>3</v>
      </c>
      <c r="BY618">
        <v>2</v>
      </c>
      <c r="BZ618">
        <v>1</v>
      </c>
      <c r="CA618">
        <v>1</v>
      </c>
      <c r="CB618">
        <v>1</v>
      </c>
      <c r="CC618">
        <v>0</v>
      </c>
      <c r="CD618">
        <v>4</v>
      </c>
      <c r="CE618">
        <v>34</v>
      </c>
      <c r="CF618">
        <v>28</v>
      </c>
      <c r="CG618">
        <v>20</v>
      </c>
      <c r="CH618">
        <v>2</v>
      </c>
      <c r="CI618">
        <v>0</v>
      </c>
      <c r="CJ618">
        <v>2</v>
      </c>
      <c r="CK618">
        <v>2</v>
      </c>
      <c r="CL618">
        <v>1</v>
      </c>
      <c r="CM618">
        <v>0</v>
      </c>
      <c r="CN618">
        <v>0</v>
      </c>
      <c r="CO618">
        <v>0</v>
      </c>
      <c r="CP618">
        <v>1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28</v>
      </c>
      <c r="DB618">
        <v>23</v>
      </c>
      <c r="DC618">
        <v>11</v>
      </c>
      <c r="DD618">
        <v>6</v>
      </c>
      <c r="DE618">
        <v>1</v>
      </c>
      <c r="DF618">
        <v>0</v>
      </c>
      <c r="DG618">
        <v>1</v>
      </c>
      <c r="DH618">
        <v>0</v>
      </c>
      <c r="DI618">
        <v>0</v>
      </c>
      <c r="DJ618">
        <v>0</v>
      </c>
      <c r="DK618">
        <v>0</v>
      </c>
      <c r="DL618">
        <v>1</v>
      </c>
      <c r="DM618">
        <v>2</v>
      </c>
      <c r="DN618">
        <v>0</v>
      </c>
      <c r="DO618">
        <v>0</v>
      </c>
      <c r="DP618">
        <v>0</v>
      </c>
      <c r="DQ618">
        <v>1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23</v>
      </c>
      <c r="DX618">
        <v>86</v>
      </c>
      <c r="DY618">
        <v>47</v>
      </c>
      <c r="DZ618">
        <v>5</v>
      </c>
      <c r="EA618">
        <v>1</v>
      </c>
      <c r="EB618">
        <v>0</v>
      </c>
      <c r="EC618">
        <v>1</v>
      </c>
      <c r="ED618">
        <v>2</v>
      </c>
      <c r="EE618">
        <v>0</v>
      </c>
      <c r="EF618">
        <v>3</v>
      </c>
      <c r="EG618">
        <v>3</v>
      </c>
      <c r="EH618">
        <v>2</v>
      </c>
      <c r="EI618">
        <v>0</v>
      </c>
      <c r="EJ618">
        <v>3</v>
      </c>
      <c r="EK618">
        <v>1</v>
      </c>
      <c r="EL618">
        <v>1</v>
      </c>
      <c r="EM618">
        <v>2</v>
      </c>
      <c r="EN618">
        <v>1</v>
      </c>
      <c r="EO618">
        <v>0</v>
      </c>
      <c r="EP618">
        <v>0</v>
      </c>
      <c r="EQ618">
        <v>0</v>
      </c>
      <c r="ER618">
        <v>14</v>
      </c>
      <c r="ES618">
        <v>86</v>
      </c>
      <c r="ET618">
        <v>53</v>
      </c>
      <c r="EU618">
        <v>17</v>
      </c>
      <c r="EV618">
        <v>3</v>
      </c>
      <c r="EW618">
        <v>7</v>
      </c>
      <c r="EX618">
        <v>0</v>
      </c>
      <c r="EY618">
        <v>7</v>
      </c>
      <c r="EZ618">
        <v>3</v>
      </c>
      <c r="FA618">
        <v>0</v>
      </c>
      <c r="FB618">
        <v>0</v>
      </c>
      <c r="FC618">
        <v>3</v>
      </c>
      <c r="FD618">
        <v>9</v>
      </c>
      <c r="FE618">
        <v>0</v>
      </c>
      <c r="FF618">
        <v>0</v>
      </c>
      <c r="FG618">
        <v>0</v>
      </c>
      <c r="FH618">
        <v>3</v>
      </c>
      <c r="FI618">
        <v>0</v>
      </c>
      <c r="FJ618">
        <v>1</v>
      </c>
      <c r="FK618">
        <v>53</v>
      </c>
      <c r="FL618">
        <v>53</v>
      </c>
      <c r="FM618">
        <v>23</v>
      </c>
      <c r="FN618">
        <v>8</v>
      </c>
      <c r="FO618">
        <v>0</v>
      </c>
      <c r="FP618">
        <v>0</v>
      </c>
      <c r="FQ618">
        <v>1</v>
      </c>
      <c r="FR618">
        <v>6</v>
      </c>
      <c r="FS618">
        <v>3</v>
      </c>
      <c r="FT618">
        <v>0</v>
      </c>
      <c r="FU618">
        <v>0</v>
      </c>
      <c r="FV618">
        <v>1</v>
      </c>
      <c r="FW618">
        <v>2</v>
      </c>
      <c r="FX618">
        <v>0</v>
      </c>
      <c r="FY618">
        <v>0</v>
      </c>
      <c r="FZ618">
        <v>3</v>
      </c>
      <c r="GA618">
        <v>0</v>
      </c>
      <c r="GB618">
        <v>1</v>
      </c>
      <c r="GC618">
        <v>2</v>
      </c>
      <c r="GD618">
        <v>0</v>
      </c>
      <c r="GE618">
        <v>0</v>
      </c>
      <c r="GF618">
        <v>3</v>
      </c>
      <c r="GG618">
        <v>53</v>
      </c>
      <c r="GH618">
        <v>5</v>
      </c>
      <c r="GI618">
        <v>4</v>
      </c>
      <c r="GJ618">
        <v>0</v>
      </c>
      <c r="GK618">
        <v>0</v>
      </c>
      <c r="GL618">
        <v>1</v>
      </c>
      <c r="GM618">
        <v>0</v>
      </c>
      <c r="GN618">
        <v>0</v>
      </c>
      <c r="GO618">
        <v>0</v>
      </c>
      <c r="GP618" t="s">
        <v>0</v>
      </c>
      <c r="GQ618">
        <v>0</v>
      </c>
      <c r="GR618">
        <v>0</v>
      </c>
      <c r="GS618" t="s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5</v>
      </c>
    </row>
    <row r="619" spans="1:207">
      <c r="A619" t="s">
        <v>105</v>
      </c>
      <c r="B619" t="s">
        <v>2</v>
      </c>
      <c r="C619" t="str">
        <f>"286201"</f>
        <v>286201</v>
      </c>
      <c r="D619" t="s">
        <v>104</v>
      </c>
      <c r="E619">
        <v>46</v>
      </c>
      <c r="F619">
        <v>2162</v>
      </c>
      <c r="G619">
        <v>1650</v>
      </c>
      <c r="H619">
        <v>445</v>
      </c>
      <c r="I619">
        <v>1205</v>
      </c>
      <c r="J619">
        <v>2</v>
      </c>
      <c r="K619">
        <v>17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1205</v>
      </c>
      <c r="T619">
        <v>0</v>
      </c>
      <c r="U619">
        <v>0</v>
      </c>
      <c r="V619">
        <v>1205</v>
      </c>
      <c r="W619">
        <v>7</v>
      </c>
      <c r="X619">
        <v>3</v>
      </c>
      <c r="Y619">
        <v>4</v>
      </c>
      <c r="Z619">
        <v>0</v>
      </c>
      <c r="AA619">
        <v>1198</v>
      </c>
      <c r="AB619">
        <v>366</v>
      </c>
      <c r="AC619">
        <v>175</v>
      </c>
      <c r="AD619">
        <v>32</v>
      </c>
      <c r="AE619">
        <v>13</v>
      </c>
      <c r="AF619">
        <v>4</v>
      </c>
      <c r="AG619">
        <v>5</v>
      </c>
      <c r="AH619">
        <v>8</v>
      </c>
      <c r="AI619">
        <v>4</v>
      </c>
      <c r="AJ619">
        <v>4</v>
      </c>
      <c r="AK619">
        <v>2</v>
      </c>
      <c r="AL619">
        <v>5</v>
      </c>
      <c r="AM619">
        <v>1</v>
      </c>
      <c r="AN619">
        <v>1</v>
      </c>
      <c r="AO619">
        <v>3</v>
      </c>
      <c r="AP619">
        <v>1</v>
      </c>
      <c r="AQ619">
        <v>19</v>
      </c>
      <c r="AR619">
        <v>2</v>
      </c>
      <c r="AS619">
        <v>0</v>
      </c>
      <c r="AT619">
        <v>24</v>
      </c>
      <c r="AU619">
        <v>43</v>
      </c>
      <c r="AV619">
        <v>20</v>
      </c>
      <c r="AW619">
        <v>366</v>
      </c>
      <c r="AX619">
        <v>381</v>
      </c>
      <c r="AY619">
        <v>166</v>
      </c>
      <c r="AZ619">
        <v>66</v>
      </c>
      <c r="BA619">
        <v>89</v>
      </c>
      <c r="BB619">
        <v>40</v>
      </c>
      <c r="BC619">
        <v>2</v>
      </c>
      <c r="BD619">
        <v>0</v>
      </c>
      <c r="BE619">
        <v>4</v>
      </c>
      <c r="BF619">
        <v>3</v>
      </c>
      <c r="BG619">
        <v>1</v>
      </c>
      <c r="BH619">
        <v>1</v>
      </c>
      <c r="BI619">
        <v>1</v>
      </c>
      <c r="BJ619">
        <v>2</v>
      </c>
      <c r="BK619">
        <v>0</v>
      </c>
      <c r="BL619">
        <v>1</v>
      </c>
      <c r="BM619">
        <v>2</v>
      </c>
      <c r="BN619">
        <v>1</v>
      </c>
      <c r="BO619">
        <v>1</v>
      </c>
      <c r="BP619">
        <v>0</v>
      </c>
      <c r="BQ619">
        <v>1</v>
      </c>
      <c r="BR619">
        <v>0</v>
      </c>
      <c r="BS619">
        <v>381</v>
      </c>
      <c r="BT619">
        <v>40</v>
      </c>
      <c r="BU619">
        <v>17</v>
      </c>
      <c r="BV619">
        <v>6</v>
      </c>
      <c r="BW619">
        <v>2</v>
      </c>
      <c r="BX619">
        <v>4</v>
      </c>
      <c r="BY619">
        <v>1</v>
      </c>
      <c r="BZ619">
        <v>3</v>
      </c>
      <c r="CA619">
        <v>1</v>
      </c>
      <c r="CB619">
        <v>1</v>
      </c>
      <c r="CC619">
        <v>0</v>
      </c>
      <c r="CD619">
        <v>5</v>
      </c>
      <c r="CE619">
        <v>40</v>
      </c>
      <c r="CF619">
        <v>56</v>
      </c>
      <c r="CG619">
        <v>27</v>
      </c>
      <c r="CH619">
        <v>1</v>
      </c>
      <c r="CI619">
        <v>4</v>
      </c>
      <c r="CJ619">
        <v>0</v>
      </c>
      <c r="CK619">
        <v>4</v>
      </c>
      <c r="CL619">
        <v>3</v>
      </c>
      <c r="CM619">
        <v>1</v>
      </c>
      <c r="CN619">
        <v>1</v>
      </c>
      <c r="CO619">
        <v>1</v>
      </c>
      <c r="CP619">
        <v>2</v>
      </c>
      <c r="CQ619">
        <v>1</v>
      </c>
      <c r="CR619">
        <v>0</v>
      </c>
      <c r="CS619">
        <v>0</v>
      </c>
      <c r="CT619">
        <v>3</v>
      </c>
      <c r="CU619">
        <v>3</v>
      </c>
      <c r="CV619">
        <v>1</v>
      </c>
      <c r="CW619">
        <v>0</v>
      </c>
      <c r="CX619">
        <v>0</v>
      </c>
      <c r="CY619">
        <v>3</v>
      </c>
      <c r="CZ619">
        <v>1</v>
      </c>
      <c r="DA619">
        <v>56</v>
      </c>
      <c r="DB619">
        <v>48</v>
      </c>
      <c r="DC619">
        <v>30</v>
      </c>
      <c r="DD619">
        <v>6</v>
      </c>
      <c r="DE619">
        <v>0</v>
      </c>
      <c r="DF619">
        <v>2</v>
      </c>
      <c r="DG619">
        <v>1</v>
      </c>
      <c r="DH619">
        <v>0</v>
      </c>
      <c r="DI619">
        <v>0</v>
      </c>
      <c r="DJ619">
        <v>2</v>
      </c>
      <c r="DK619">
        <v>0</v>
      </c>
      <c r="DL619">
        <v>4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2</v>
      </c>
      <c r="DT619">
        <v>0</v>
      </c>
      <c r="DU619">
        <v>0</v>
      </c>
      <c r="DV619">
        <v>1</v>
      </c>
      <c r="DW619">
        <v>48</v>
      </c>
      <c r="DX619">
        <v>116</v>
      </c>
      <c r="DY619">
        <v>77</v>
      </c>
      <c r="DZ619">
        <v>4</v>
      </c>
      <c r="EA619">
        <v>2</v>
      </c>
      <c r="EB619">
        <v>4</v>
      </c>
      <c r="EC619">
        <v>0</v>
      </c>
      <c r="ED619">
        <v>2</v>
      </c>
      <c r="EE619">
        <v>3</v>
      </c>
      <c r="EF619">
        <v>6</v>
      </c>
      <c r="EG619">
        <v>2</v>
      </c>
      <c r="EH619">
        <v>2</v>
      </c>
      <c r="EI619">
        <v>1</v>
      </c>
      <c r="EJ619">
        <v>0</v>
      </c>
      <c r="EK619">
        <v>0</v>
      </c>
      <c r="EL619">
        <v>0</v>
      </c>
      <c r="EM619">
        <v>1</v>
      </c>
      <c r="EN619">
        <v>1</v>
      </c>
      <c r="EO619">
        <v>1</v>
      </c>
      <c r="EP619">
        <v>0</v>
      </c>
      <c r="EQ619">
        <v>1</v>
      </c>
      <c r="ER619">
        <v>9</v>
      </c>
      <c r="ES619">
        <v>116</v>
      </c>
      <c r="ET619">
        <v>80</v>
      </c>
      <c r="EU619">
        <v>37</v>
      </c>
      <c r="EV619">
        <v>2</v>
      </c>
      <c r="EW619">
        <v>9</v>
      </c>
      <c r="EX619">
        <v>2</v>
      </c>
      <c r="EY619">
        <v>4</v>
      </c>
      <c r="EZ619">
        <v>2</v>
      </c>
      <c r="FA619">
        <v>4</v>
      </c>
      <c r="FB619">
        <v>0</v>
      </c>
      <c r="FC619">
        <v>2</v>
      </c>
      <c r="FD619">
        <v>14</v>
      </c>
      <c r="FE619">
        <v>0</v>
      </c>
      <c r="FF619">
        <v>0</v>
      </c>
      <c r="FG619">
        <v>0</v>
      </c>
      <c r="FH619">
        <v>1</v>
      </c>
      <c r="FI619">
        <v>0</v>
      </c>
      <c r="FJ619">
        <v>3</v>
      </c>
      <c r="FK619">
        <v>80</v>
      </c>
      <c r="FL619">
        <v>103</v>
      </c>
      <c r="FM619">
        <v>45</v>
      </c>
      <c r="FN619">
        <v>14</v>
      </c>
      <c r="FO619">
        <v>3</v>
      </c>
      <c r="FP619">
        <v>4</v>
      </c>
      <c r="FQ619">
        <v>1</v>
      </c>
      <c r="FR619">
        <v>14</v>
      </c>
      <c r="FS619">
        <v>7</v>
      </c>
      <c r="FT619">
        <v>1</v>
      </c>
      <c r="FU619">
        <v>1</v>
      </c>
      <c r="FV619">
        <v>4</v>
      </c>
      <c r="FW619">
        <v>1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2</v>
      </c>
      <c r="GE619">
        <v>3</v>
      </c>
      <c r="GF619">
        <v>3</v>
      </c>
      <c r="GG619">
        <v>103</v>
      </c>
      <c r="GH619">
        <v>8</v>
      </c>
      <c r="GI619">
        <v>7</v>
      </c>
      <c r="GJ619">
        <v>0</v>
      </c>
      <c r="GK619">
        <v>0</v>
      </c>
      <c r="GL619">
        <v>0</v>
      </c>
      <c r="GM619">
        <v>0</v>
      </c>
      <c r="GN619">
        <v>1</v>
      </c>
      <c r="GO619">
        <v>0</v>
      </c>
      <c r="GP619" t="s">
        <v>0</v>
      </c>
      <c r="GQ619">
        <v>0</v>
      </c>
      <c r="GR619">
        <v>0</v>
      </c>
      <c r="GS619" t="s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8</v>
      </c>
    </row>
    <row r="620" spans="1:207">
      <c r="A620" t="s">
        <v>103</v>
      </c>
      <c r="B620" t="s">
        <v>2</v>
      </c>
      <c r="C620" t="str">
        <f>"286201"</f>
        <v>286201</v>
      </c>
      <c r="D620" t="s">
        <v>102</v>
      </c>
      <c r="E620">
        <v>47</v>
      </c>
      <c r="F620">
        <v>1886</v>
      </c>
      <c r="G620">
        <v>1439</v>
      </c>
      <c r="H620">
        <v>270</v>
      </c>
      <c r="I620">
        <v>1169</v>
      </c>
      <c r="J620">
        <v>0</v>
      </c>
      <c r="K620">
        <v>8</v>
      </c>
      <c r="L620">
        <v>2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1170</v>
      </c>
      <c r="T620">
        <v>1</v>
      </c>
      <c r="U620">
        <v>0</v>
      </c>
      <c r="V620">
        <v>1170</v>
      </c>
      <c r="W620">
        <v>13</v>
      </c>
      <c r="X620">
        <v>4</v>
      </c>
      <c r="Y620">
        <v>9</v>
      </c>
      <c r="Z620">
        <v>0</v>
      </c>
      <c r="AA620">
        <v>1157</v>
      </c>
      <c r="AB620">
        <v>323</v>
      </c>
      <c r="AC620">
        <v>149</v>
      </c>
      <c r="AD620">
        <v>30</v>
      </c>
      <c r="AE620">
        <v>10</v>
      </c>
      <c r="AF620">
        <v>5</v>
      </c>
      <c r="AG620">
        <v>4</v>
      </c>
      <c r="AH620">
        <v>6</v>
      </c>
      <c r="AI620">
        <v>3</v>
      </c>
      <c r="AJ620">
        <v>5</v>
      </c>
      <c r="AK620">
        <v>6</v>
      </c>
      <c r="AL620">
        <v>9</v>
      </c>
      <c r="AM620">
        <v>1</v>
      </c>
      <c r="AN620">
        <v>0</v>
      </c>
      <c r="AO620">
        <v>0</v>
      </c>
      <c r="AP620">
        <v>0</v>
      </c>
      <c r="AQ620">
        <v>17</v>
      </c>
      <c r="AR620">
        <v>0</v>
      </c>
      <c r="AS620">
        <v>0</v>
      </c>
      <c r="AT620">
        <v>20</v>
      </c>
      <c r="AU620">
        <v>37</v>
      </c>
      <c r="AV620">
        <v>21</v>
      </c>
      <c r="AW620">
        <v>323</v>
      </c>
      <c r="AX620">
        <v>389</v>
      </c>
      <c r="AY620">
        <v>134</v>
      </c>
      <c r="AZ620">
        <v>74</v>
      </c>
      <c r="BA620">
        <v>106</v>
      </c>
      <c r="BB620">
        <v>54</v>
      </c>
      <c r="BC620">
        <v>4</v>
      </c>
      <c r="BD620">
        <v>2</v>
      </c>
      <c r="BE620">
        <v>0</v>
      </c>
      <c r="BF620">
        <v>1</v>
      </c>
      <c r="BG620">
        <v>0</v>
      </c>
      <c r="BH620">
        <v>2</v>
      </c>
      <c r="BI620">
        <v>1</v>
      </c>
      <c r="BJ620">
        <v>7</v>
      </c>
      <c r="BK620">
        <v>0</v>
      </c>
      <c r="BL620">
        <v>0</v>
      </c>
      <c r="BM620">
        <v>0</v>
      </c>
      <c r="BN620">
        <v>1</v>
      </c>
      <c r="BO620">
        <v>0</v>
      </c>
      <c r="BP620">
        <v>0</v>
      </c>
      <c r="BQ620">
        <v>0</v>
      </c>
      <c r="BR620">
        <v>3</v>
      </c>
      <c r="BS620">
        <v>389</v>
      </c>
      <c r="BT620">
        <v>48</v>
      </c>
      <c r="BU620">
        <v>16</v>
      </c>
      <c r="BV620">
        <v>4</v>
      </c>
      <c r="BW620">
        <v>2</v>
      </c>
      <c r="BX620">
        <v>11</v>
      </c>
      <c r="BY620">
        <v>4</v>
      </c>
      <c r="BZ620">
        <v>3</v>
      </c>
      <c r="CA620">
        <v>1</v>
      </c>
      <c r="CB620">
        <v>2</v>
      </c>
      <c r="CC620">
        <v>3</v>
      </c>
      <c r="CD620">
        <v>2</v>
      </c>
      <c r="CE620">
        <v>48</v>
      </c>
      <c r="CF620">
        <v>57</v>
      </c>
      <c r="CG620">
        <v>37</v>
      </c>
      <c r="CH620">
        <v>1</v>
      </c>
      <c r="CI620">
        <v>3</v>
      </c>
      <c r="CJ620">
        <v>2</v>
      </c>
      <c r="CK620">
        <v>2</v>
      </c>
      <c r="CL620">
        <v>3</v>
      </c>
      <c r="CM620">
        <v>0</v>
      </c>
      <c r="CN620">
        <v>2</v>
      </c>
      <c r="CO620">
        <v>2</v>
      </c>
      <c r="CP620">
        <v>0</v>
      </c>
      <c r="CQ620">
        <v>1</v>
      </c>
      <c r="CR620">
        <v>1</v>
      </c>
      <c r="CS620">
        <v>0</v>
      </c>
      <c r="CT620">
        <v>2</v>
      </c>
      <c r="CU620">
        <v>0</v>
      </c>
      <c r="CV620">
        <v>0</v>
      </c>
      <c r="CW620">
        <v>0</v>
      </c>
      <c r="CX620">
        <v>1</v>
      </c>
      <c r="CY620">
        <v>0</v>
      </c>
      <c r="CZ620">
        <v>0</v>
      </c>
      <c r="DA620">
        <v>57</v>
      </c>
      <c r="DB620">
        <v>40</v>
      </c>
      <c r="DC620">
        <v>24</v>
      </c>
      <c r="DD620">
        <v>9</v>
      </c>
      <c r="DE620">
        <v>2</v>
      </c>
      <c r="DF620">
        <v>2</v>
      </c>
      <c r="DG620">
        <v>1</v>
      </c>
      <c r="DH620">
        <v>0</v>
      </c>
      <c r="DI620">
        <v>0</v>
      </c>
      <c r="DJ620">
        <v>1</v>
      </c>
      <c r="DK620">
        <v>1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40</v>
      </c>
      <c r="DX620">
        <v>83</v>
      </c>
      <c r="DY620">
        <v>61</v>
      </c>
      <c r="DZ620">
        <v>2</v>
      </c>
      <c r="EA620">
        <v>2</v>
      </c>
      <c r="EB620">
        <v>1</v>
      </c>
      <c r="EC620">
        <v>0</v>
      </c>
      <c r="ED620">
        <v>0</v>
      </c>
      <c r="EE620">
        <v>1</v>
      </c>
      <c r="EF620">
        <v>3</v>
      </c>
      <c r="EG620">
        <v>2</v>
      </c>
      <c r="EH620">
        <v>3</v>
      </c>
      <c r="EI620">
        <v>0</v>
      </c>
      <c r="EJ620">
        <v>0</v>
      </c>
      <c r="EK620">
        <v>1</v>
      </c>
      <c r="EL620">
        <v>0</v>
      </c>
      <c r="EM620">
        <v>0</v>
      </c>
      <c r="EN620">
        <v>0</v>
      </c>
      <c r="EO620">
        <v>0</v>
      </c>
      <c r="EP620">
        <v>2</v>
      </c>
      <c r="EQ620">
        <v>1</v>
      </c>
      <c r="ER620">
        <v>4</v>
      </c>
      <c r="ES620">
        <v>83</v>
      </c>
      <c r="ET620">
        <v>96</v>
      </c>
      <c r="EU620">
        <v>34</v>
      </c>
      <c r="EV620">
        <v>3</v>
      </c>
      <c r="EW620">
        <v>14</v>
      </c>
      <c r="EX620">
        <v>4</v>
      </c>
      <c r="EY620">
        <v>0</v>
      </c>
      <c r="EZ620">
        <v>2</v>
      </c>
      <c r="FA620">
        <v>3</v>
      </c>
      <c r="FB620">
        <v>0</v>
      </c>
      <c r="FC620">
        <v>1</v>
      </c>
      <c r="FD620">
        <v>14</v>
      </c>
      <c r="FE620">
        <v>1</v>
      </c>
      <c r="FF620">
        <v>0</v>
      </c>
      <c r="FG620">
        <v>0</v>
      </c>
      <c r="FH620">
        <v>7</v>
      </c>
      <c r="FI620">
        <v>0</v>
      </c>
      <c r="FJ620">
        <v>13</v>
      </c>
      <c r="FK620">
        <v>96</v>
      </c>
      <c r="FL620">
        <v>117</v>
      </c>
      <c r="FM620">
        <v>43</v>
      </c>
      <c r="FN620">
        <v>16</v>
      </c>
      <c r="FO620">
        <v>3</v>
      </c>
      <c r="FP620">
        <v>1</v>
      </c>
      <c r="FQ620">
        <v>0</v>
      </c>
      <c r="FR620">
        <v>31</v>
      </c>
      <c r="FS620">
        <v>11</v>
      </c>
      <c r="FT620">
        <v>1</v>
      </c>
      <c r="FU620">
        <v>1</v>
      </c>
      <c r="FV620">
        <v>4</v>
      </c>
      <c r="FW620">
        <v>3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0</v>
      </c>
      <c r="GE620">
        <v>2</v>
      </c>
      <c r="GF620">
        <v>1</v>
      </c>
      <c r="GG620">
        <v>117</v>
      </c>
      <c r="GH620">
        <v>4</v>
      </c>
      <c r="GI620">
        <v>4</v>
      </c>
      <c r="GJ620">
        <v>0</v>
      </c>
      <c r="GK620">
        <v>0</v>
      </c>
      <c r="GL620">
        <v>0</v>
      </c>
      <c r="GM620">
        <v>0</v>
      </c>
      <c r="GN620">
        <v>0</v>
      </c>
      <c r="GO620">
        <v>0</v>
      </c>
      <c r="GP620" t="s">
        <v>0</v>
      </c>
      <c r="GQ620">
        <v>0</v>
      </c>
      <c r="GR620">
        <v>0</v>
      </c>
      <c r="GS620" t="s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4</v>
      </c>
    </row>
    <row r="621" spans="1:207">
      <c r="A621" t="s">
        <v>101</v>
      </c>
      <c r="B621" t="s">
        <v>2</v>
      </c>
      <c r="C621" t="str">
        <f>"286201"</f>
        <v>286201</v>
      </c>
      <c r="D621" t="s">
        <v>100</v>
      </c>
      <c r="E621">
        <v>48</v>
      </c>
      <c r="F621">
        <v>2180</v>
      </c>
      <c r="G621">
        <v>1679</v>
      </c>
      <c r="H621">
        <v>335</v>
      </c>
      <c r="I621">
        <v>1344</v>
      </c>
      <c r="J621">
        <v>1</v>
      </c>
      <c r="K621">
        <v>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1344</v>
      </c>
      <c r="T621">
        <v>0</v>
      </c>
      <c r="U621">
        <v>0</v>
      </c>
      <c r="V621">
        <v>1344</v>
      </c>
      <c r="W621">
        <v>19</v>
      </c>
      <c r="X621">
        <v>7</v>
      </c>
      <c r="Y621">
        <v>12</v>
      </c>
      <c r="Z621">
        <v>0</v>
      </c>
      <c r="AA621">
        <v>1325</v>
      </c>
      <c r="AB621">
        <v>403</v>
      </c>
      <c r="AC621">
        <v>206</v>
      </c>
      <c r="AD621">
        <v>35</v>
      </c>
      <c r="AE621">
        <v>10</v>
      </c>
      <c r="AF621">
        <v>9</v>
      </c>
      <c r="AG621">
        <v>2</v>
      </c>
      <c r="AH621">
        <v>7</v>
      </c>
      <c r="AI621">
        <v>6</v>
      </c>
      <c r="AJ621">
        <v>2</v>
      </c>
      <c r="AK621">
        <v>4</v>
      </c>
      <c r="AL621">
        <v>7</v>
      </c>
      <c r="AM621">
        <v>4</v>
      </c>
      <c r="AN621">
        <v>0</v>
      </c>
      <c r="AO621">
        <v>2</v>
      </c>
      <c r="AP621">
        <v>0</v>
      </c>
      <c r="AQ621">
        <v>18</v>
      </c>
      <c r="AR621">
        <v>1</v>
      </c>
      <c r="AS621">
        <v>2</v>
      </c>
      <c r="AT621">
        <v>27</v>
      </c>
      <c r="AU621">
        <v>44</v>
      </c>
      <c r="AV621">
        <v>17</v>
      </c>
      <c r="AW621">
        <v>403</v>
      </c>
      <c r="AX621">
        <v>383</v>
      </c>
      <c r="AY621">
        <v>137</v>
      </c>
      <c r="AZ621">
        <v>62</v>
      </c>
      <c r="BA621">
        <v>123</v>
      </c>
      <c r="BB621">
        <v>38</v>
      </c>
      <c r="BC621">
        <v>4</v>
      </c>
      <c r="BD621">
        <v>1</v>
      </c>
      <c r="BE621">
        <v>0</v>
      </c>
      <c r="BF621">
        <v>1</v>
      </c>
      <c r="BG621">
        <v>1</v>
      </c>
      <c r="BH621">
        <v>4</v>
      </c>
      <c r="BI621">
        <v>1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  <c r="BP621">
        <v>0</v>
      </c>
      <c r="BQ621">
        <v>1</v>
      </c>
      <c r="BR621">
        <v>7</v>
      </c>
      <c r="BS621">
        <v>383</v>
      </c>
      <c r="BT621">
        <v>58</v>
      </c>
      <c r="BU621">
        <v>28</v>
      </c>
      <c r="BV621">
        <v>8</v>
      </c>
      <c r="BW621">
        <v>4</v>
      </c>
      <c r="BX621">
        <v>2</v>
      </c>
      <c r="BY621">
        <v>4</v>
      </c>
      <c r="BZ621">
        <v>2</v>
      </c>
      <c r="CA621">
        <v>3</v>
      </c>
      <c r="CB621">
        <v>3</v>
      </c>
      <c r="CC621">
        <v>4</v>
      </c>
      <c r="CD621">
        <v>0</v>
      </c>
      <c r="CE621">
        <v>58</v>
      </c>
      <c r="CF621">
        <v>71</v>
      </c>
      <c r="CG621">
        <v>45</v>
      </c>
      <c r="CH621">
        <v>0</v>
      </c>
      <c r="CI621">
        <v>9</v>
      </c>
      <c r="CJ621">
        <v>0</v>
      </c>
      <c r="CK621">
        <v>3</v>
      </c>
      <c r="CL621">
        <v>1</v>
      </c>
      <c r="CM621">
        <v>0</v>
      </c>
      <c r="CN621">
        <v>1</v>
      </c>
      <c r="CO621">
        <v>2</v>
      </c>
      <c r="CP621">
        <v>0</v>
      </c>
      <c r="CQ621">
        <v>0</v>
      </c>
      <c r="CR621">
        <v>0</v>
      </c>
      <c r="CS621">
        <v>0</v>
      </c>
      <c r="CT621">
        <v>7</v>
      </c>
      <c r="CU621">
        <v>0</v>
      </c>
      <c r="CV621">
        <v>1</v>
      </c>
      <c r="CW621">
        <v>0</v>
      </c>
      <c r="CX621">
        <v>1</v>
      </c>
      <c r="CY621">
        <v>0</v>
      </c>
      <c r="CZ621">
        <v>1</v>
      </c>
      <c r="DA621">
        <v>71</v>
      </c>
      <c r="DB621">
        <v>44</v>
      </c>
      <c r="DC621">
        <v>22</v>
      </c>
      <c r="DD621">
        <v>7</v>
      </c>
      <c r="DE621">
        <v>0</v>
      </c>
      <c r="DF621">
        <v>3</v>
      </c>
      <c r="DG621">
        <v>1</v>
      </c>
      <c r="DH621">
        <v>1</v>
      </c>
      <c r="DI621">
        <v>1</v>
      </c>
      <c r="DJ621">
        <v>0</v>
      </c>
      <c r="DK621">
        <v>2</v>
      </c>
      <c r="DL621">
        <v>5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1</v>
      </c>
      <c r="DT621">
        <v>0</v>
      </c>
      <c r="DU621">
        <v>0</v>
      </c>
      <c r="DV621">
        <v>1</v>
      </c>
      <c r="DW621">
        <v>44</v>
      </c>
      <c r="DX621">
        <v>120</v>
      </c>
      <c r="DY621">
        <v>71</v>
      </c>
      <c r="DZ621">
        <v>5</v>
      </c>
      <c r="EA621">
        <v>6</v>
      </c>
      <c r="EB621">
        <v>1</v>
      </c>
      <c r="EC621">
        <v>0</v>
      </c>
      <c r="ED621">
        <v>1</v>
      </c>
      <c r="EE621">
        <v>4</v>
      </c>
      <c r="EF621">
        <v>6</v>
      </c>
      <c r="EG621">
        <v>3</v>
      </c>
      <c r="EH621">
        <v>6</v>
      </c>
      <c r="EI621">
        <v>0</v>
      </c>
      <c r="EJ621">
        <v>1</v>
      </c>
      <c r="EK621">
        <v>2</v>
      </c>
      <c r="EL621">
        <v>1</v>
      </c>
      <c r="EM621">
        <v>2</v>
      </c>
      <c r="EN621">
        <v>0</v>
      </c>
      <c r="EO621">
        <v>0</v>
      </c>
      <c r="EP621">
        <v>1</v>
      </c>
      <c r="EQ621">
        <v>0</v>
      </c>
      <c r="ER621">
        <v>10</v>
      </c>
      <c r="ES621">
        <v>120</v>
      </c>
      <c r="ET621">
        <v>93</v>
      </c>
      <c r="EU621">
        <v>27</v>
      </c>
      <c r="EV621">
        <v>4</v>
      </c>
      <c r="EW621">
        <v>10</v>
      </c>
      <c r="EX621">
        <v>2</v>
      </c>
      <c r="EY621">
        <v>5</v>
      </c>
      <c r="EZ621">
        <v>3</v>
      </c>
      <c r="FA621">
        <v>1</v>
      </c>
      <c r="FB621">
        <v>2</v>
      </c>
      <c r="FC621">
        <v>4</v>
      </c>
      <c r="FD621">
        <v>17</v>
      </c>
      <c r="FE621">
        <v>2</v>
      </c>
      <c r="FF621">
        <v>1</v>
      </c>
      <c r="FG621">
        <v>1</v>
      </c>
      <c r="FH621">
        <v>3</v>
      </c>
      <c r="FI621">
        <v>0</v>
      </c>
      <c r="FJ621">
        <v>11</v>
      </c>
      <c r="FK621">
        <v>93</v>
      </c>
      <c r="FL621">
        <v>148</v>
      </c>
      <c r="FM621">
        <v>82</v>
      </c>
      <c r="FN621">
        <v>15</v>
      </c>
      <c r="FO621">
        <v>0</v>
      </c>
      <c r="FP621">
        <v>2</v>
      </c>
      <c r="FQ621">
        <v>4</v>
      </c>
      <c r="FR621">
        <v>9</v>
      </c>
      <c r="FS621">
        <v>5</v>
      </c>
      <c r="FT621">
        <v>3</v>
      </c>
      <c r="FU621">
        <v>1</v>
      </c>
      <c r="FV621">
        <v>6</v>
      </c>
      <c r="FW621">
        <v>6</v>
      </c>
      <c r="FX621">
        <v>0</v>
      </c>
      <c r="FY621">
        <v>2</v>
      </c>
      <c r="FZ621">
        <v>0</v>
      </c>
      <c r="GA621">
        <v>4</v>
      </c>
      <c r="GB621">
        <v>3</v>
      </c>
      <c r="GC621">
        <v>1</v>
      </c>
      <c r="GD621">
        <v>0</v>
      </c>
      <c r="GE621">
        <v>3</v>
      </c>
      <c r="GF621">
        <v>2</v>
      </c>
      <c r="GG621">
        <v>148</v>
      </c>
      <c r="GH621">
        <v>5</v>
      </c>
      <c r="GI621">
        <v>3</v>
      </c>
      <c r="GJ621">
        <v>1</v>
      </c>
      <c r="GK621">
        <v>0</v>
      </c>
      <c r="GL621">
        <v>0</v>
      </c>
      <c r="GM621">
        <v>0</v>
      </c>
      <c r="GN621">
        <v>0</v>
      </c>
      <c r="GO621">
        <v>0</v>
      </c>
      <c r="GP621" t="s">
        <v>0</v>
      </c>
      <c r="GQ621">
        <v>0</v>
      </c>
      <c r="GR621">
        <v>0</v>
      </c>
      <c r="GS621" t="s">
        <v>0</v>
      </c>
      <c r="GT621">
        <v>0</v>
      </c>
      <c r="GU621">
        <v>1</v>
      </c>
      <c r="GV621">
        <v>0</v>
      </c>
      <c r="GW621">
        <v>0</v>
      </c>
      <c r="GX621">
        <v>0</v>
      </c>
      <c r="GY621">
        <v>5</v>
      </c>
    </row>
    <row r="622" spans="1:207">
      <c r="A622" t="s">
        <v>99</v>
      </c>
      <c r="B622" t="s">
        <v>2</v>
      </c>
      <c r="C622" t="str">
        <f>"286201"</f>
        <v>286201</v>
      </c>
      <c r="D622" t="s">
        <v>98</v>
      </c>
      <c r="E622">
        <v>49</v>
      </c>
      <c r="F622">
        <v>1728</v>
      </c>
      <c r="G622">
        <v>1310</v>
      </c>
      <c r="H622">
        <v>351</v>
      </c>
      <c r="I622">
        <v>959</v>
      </c>
      <c r="J622">
        <v>0</v>
      </c>
      <c r="K622">
        <v>5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959</v>
      </c>
      <c r="T622">
        <v>0</v>
      </c>
      <c r="U622">
        <v>0</v>
      </c>
      <c r="V622">
        <v>959</v>
      </c>
      <c r="W622">
        <v>17</v>
      </c>
      <c r="X622">
        <v>7</v>
      </c>
      <c r="Y622">
        <v>10</v>
      </c>
      <c r="Z622">
        <v>0</v>
      </c>
      <c r="AA622">
        <v>942</v>
      </c>
      <c r="AB622">
        <v>307</v>
      </c>
      <c r="AC622">
        <v>137</v>
      </c>
      <c r="AD622">
        <v>22</v>
      </c>
      <c r="AE622">
        <v>7</v>
      </c>
      <c r="AF622">
        <v>7</v>
      </c>
      <c r="AG622">
        <v>1</v>
      </c>
      <c r="AH622">
        <v>9</v>
      </c>
      <c r="AI622">
        <v>3</v>
      </c>
      <c r="AJ622">
        <v>4</v>
      </c>
      <c r="AK622">
        <v>0</v>
      </c>
      <c r="AL622">
        <v>1</v>
      </c>
      <c r="AM622">
        <v>0</v>
      </c>
      <c r="AN622">
        <v>2</v>
      </c>
      <c r="AO622">
        <v>2</v>
      </c>
      <c r="AP622">
        <v>1</v>
      </c>
      <c r="AQ622">
        <v>14</v>
      </c>
      <c r="AR622">
        <v>3</v>
      </c>
      <c r="AS622">
        <v>1</v>
      </c>
      <c r="AT622">
        <v>11</v>
      </c>
      <c r="AU622">
        <v>70</v>
      </c>
      <c r="AV622">
        <v>12</v>
      </c>
      <c r="AW622">
        <v>307</v>
      </c>
      <c r="AX622">
        <v>279</v>
      </c>
      <c r="AY622">
        <v>83</v>
      </c>
      <c r="AZ622">
        <v>59</v>
      </c>
      <c r="BA622">
        <v>84</v>
      </c>
      <c r="BB622">
        <v>29</v>
      </c>
      <c r="BC622">
        <v>1</v>
      </c>
      <c r="BD622">
        <v>0</v>
      </c>
      <c r="BE622">
        <v>3</v>
      </c>
      <c r="BF622">
        <v>2</v>
      </c>
      <c r="BG622">
        <v>2</v>
      </c>
      <c r="BH622">
        <v>4</v>
      </c>
      <c r="BI622">
        <v>2</v>
      </c>
      <c r="BJ622">
        <v>0</v>
      </c>
      <c r="BK622">
        <v>1</v>
      </c>
      <c r="BL622">
        <v>2</v>
      </c>
      <c r="BM622">
        <v>1</v>
      </c>
      <c r="BN622">
        <v>0</v>
      </c>
      <c r="BO622">
        <v>0</v>
      </c>
      <c r="BP622">
        <v>1</v>
      </c>
      <c r="BQ622">
        <v>0</v>
      </c>
      <c r="BR622">
        <v>5</v>
      </c>
      <c r="BS622">
        <v>279</v>
      </c>
      <c r="BT622">
        <v>32</v>
      </c>
      <c r="BU622">
        <v>14</v>
      </c>
      <c r="BV622">
        <v>6</v>
      </c>
      <c r="BW622">
        <v>1</v>
      </c>
      <c r="BX622">
        <v>6</v>
      </c>
      <c r="BY622">
        <v>1</v>
      </c>
      <c r="BZ622">
        <v>3</v>
      </c>
      <c r="CA622">
        <v>1</v>
      </c>
      <c r="CB622">
        <v>0</v>
      </c>
      <c r="CC622">
        <v>0</v>
      </c>
      <c r="CD622">
        <v>0</v>
      </c>
      <c r="CE622">
        <v>32</v>
      </c>
      <c r="CF622">
        <v>44</v>
      </c>
      <c r="CG622">
        <v>21</v>
      </c>
      <c r="CH622">
        <v>2</v>
      </c>
      <c r="CI622">
        <v>0</v>
      </c>
      <c r="CJ622">
        <v>0</v>
      </c>
      <c r="CK622">
        <v>10</v>
      </c>
      <c r="CL622">
        <v>2</v>
      </c>
      <c r="CM622">
        <v>0</v>
      </c>
      <c r="CN622">
        <v>0</v>
      </c>
      <c r="CO622">
        <v>1</v>
      </c>
      <c r="CP622">
        <v>0</v>
      </c>
      <c r="CQ622">
        <v>1</v>
      </c>
      <c r="CR622">
        <v>1</v>
      </c>
      <c r="CS622">
        <v>1</v>
      </c>
      <c r="CT622">
        <v>3</v>
      </c>
      <c r="CU622">
        <v>0</v>
      </c>
      <c r="CV622">
        <v>1</v>
      </c>
      <c r="CW622">
        <v>0</v>
      </c>
      <c r="CX622">
        <v>1</v>
      </c>
      <c r="CY622">
        <v>0</v>
      </c>
      <c r="CZ622">
        <v>0</v>
      </c>
      <c r="DA622">
        <v>44</v>
      </c>
      <c r="DB622">
        <v>28</v>
      </c>
      <c r="DC622">
        <v>23</v>
      </c>
      <c r="DD622">
        <v>2</v>
      </c>
      <c r="DE622">
        <v>0</v>
      </c>
      <c r="DF622">
        <v>0</v>
      </c>
      <c r="DG622">
        <v>0</v>
      </c>
      <c r="DH622">
        <v>1</v>
      </c>
      <c r="DI622">
        <v>0</v>
      </c>
      <c r="DJ622">
        <v>0</v>
      </c>
      <c r="DK622">
        <v>0</v>
      </c>
      <c r="DL622">
        <v>2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28</v>
      </c>
      <c r="DX622">
        <v>80</v>
      </c>
      <c r="DY622">
        <v>47</v>
      </c>
      <c r="DZ622">
        <v>10</v>
      </c>
      <c r="EA622">
        <v>1</v>
      </c>
      <c r="EB622">
        <v>4</v>
      </c>
      <c r="EC622">
        <v>0</v>
      </c>
      <c r="ED622">
        <v>3</v>
      </c>
      <c r="EE622">
        <v>0</v>
      </c>
      <c r="EF622">
        <v>4</v>
      </c>
      <c r="EG622">
        <v>4</v>
      </c>
      <c r="EH622">
        <v>3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4</v>
      </c>
      <c r="ES622">
        <v>80</v>
      </c>
      <c r="ET622">
        <v>73</v>
      </c>
      <c r="EU622">
        <v>27</v>
      </c>
      <c r="EV622">
        <v>2</v>
      </c>
      <c r="EW622">
        <v>17</v>
      </c>
      <c r="EX622">
        <v>1</v>
      </c>
      <c r="EY622">
        <v>5</v>
      </c>
      <c r="EZ622">
        <v>0</v>
      </c>
      <c r="FA622">
        <v>1</v>
      </c>
      <c r="FB622">
        <v>0</v>
      </c>
      <c r="FC622">
        <v>2</v>
      </c>
      <c r="FD622">
        <v>7</v>
      </c>
      <c r="FE622">
        <v>0</v>
      </c>
      <c r="FF622">
        <v>0</v>
      </c>
      <c r="FG622">
        <v>2</v>
      </c>
      <c r="FH622">
        <v>5</v>
      </c>
      <c r="FI622">
        <v>0</v>
      </c>
      <c r="FJ622">
        <v>4</v>
      </c>
      <c r="FK622">
        <v>73</v>
      </c>
      <c r="FL622">
        <v>95</v>
      </c>
      <c r="FM622">
        <v>46</v>
      </c>
      <c r="FN622">
        <v>11</v>
      </c>
      <c r="FO622">
        <v>6</v>
      </c>
      <c r="FP622">
        <v>0</v>
      </c>
      <c r="FQ622">
        <v>1</v>
      </c>
      <c r="FR622">
        <v>8</v>
      </c>
      <c r="FS622">
        <v>2</v>
      </c>
      <c r="FT622">
        <v>0</v>
      </c>
      <c r="FU622">
        <v>3</v>
      </c>
      <c r="FV622">
        <v>6</v>
      </c>
      <c r="FW622">
        <v>2</v>
      </c>
      <c r="FX622">
        <v>2</v>
      </c>
      <c r="FY622">
        <v>0</v>
      </c>
      <c r="FZ622">
        <v>1</v>
      </c>
      <c r="GA622">
        <v>0</v>
      </c>
      <c r="GB622">
        <v>0</v>
      </c>
      <c r="GC622">
        <v>1</v>
      </c>
      <c r="GD622">
        <v>3</v>
      </c>
      <c r="GE622">
        <v>1</v>
      </c>
      <c r="GF622">
        <v>2</v>
      </c>
      <c r="GG622">
        <v>95</v>
      </c>
      <c r="GH622">
        <v>4</v>
      </c>
      <c r="GI622">
        <v>1</v>
      </c>
      <c r="GJ622">
        <v>2</v>
      </c>
      <c r="GK622">
        <v>0</v>
      </c>
      <c r="GL622">
        <v>0</v>
      </c>
      <c r="GM622">
        <v>0</v>
      </c>
      <c r="GN622">
        <v>0</v>
      </c>
      <c r="GO622">
        <v>0</v>
      </c>
      <c r="GP622" t="s">
        <v>0</v>
      </c>
      <c r="GQ622">
        <v>0</v>
      </c>
      <c r="GR622">
        <v>0</v>
      </c>
      <c r="GS622" t="s">
        <v>0</v>
      </c>
      <c r="GT622">
        <v>0</v>
      </c>
      <c r="GU622">
        <v>1</v>
      </c>
      <c r="GV622">
        <v>0</v>
      </c>
      <c r="GW622">
        <v>0</v>
      </c>
      <c r="GX622">
        <v>0</v>
      </c>
      <c r="GY622">
        <v>4</v>
      </c>
    </row>
    <row r="623" spans="1:207">
      <c r="A623" t="s">
        <v>97</v>
      </c>
      <c r="B623" t="s">
        <v>2</v>
      </c>
      <c r="C623" t="str">
        <f>"286201"</f>
        <v>286201</v>
      </c>
      <c r="D623" t="s">
        <v>96</v>
      </c>
      <c r="E623">
        <v>50</v>
      </c>
      <c r="F623">
        <v>2265</v>
      </c>
      <c r="G623">
        <v>1733</v>
      </c>
      <c r="H623">
        <v>414</v>
      </c>
      <c r="I623">
        <v>1319</v>
      </c>
      <c r="J623">
        <v>0</v>
      </c>
      <c r="K623">
        <v>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1319</v>
      </c>
      <c r="T623">
        <v>0</v>
      </c>
      <c r="U623">
        <v>0</v>
      </c>
      <c r="V623">
        <v>1319</v>
      </c>
      <c r="W623">
        <v>22</v>
      </c>
      <c r="X623">
        <v>10</v>
      </c>
      <c r="Y623">
        <v>7</v>
      </c>
      <c r="Z623">
        <v>0</v>
      </c>
      <c r="AA623">
        <v>1297</v>
      </c>
      <c r="AB623">
        <v>341</v>
      </c>
      <c r="AC623">
        <v>138</v>
      </c>
      <c r="AD623">
        <v>24</v>
      </c>
      <c r="AE623">
        <v>13</v>
      </c>
      <c r="AF623">
        <v>5</v>
      </c>
      <c r="AG623">
        <v>6</v>
      </c>
      <c r="AH623">
        <v>3</v>
      </c>
      <c r="AI623">
        <v>1</v>
      </c>
      <c r="AJ623">
        <v>3</v>
      </c>
      <c r="AK623">
        <v>0</v>
      </c>
      <c r="AL623">
        <v>1</v>
      </c>
      <c r="AM623">
        <v>1</v>
      </c>
      <c r="AN623">
        <v>0</v>
      </c>
      <c r="AO623">
        <v>2</v>
      </c>
      <c r="AP623">
        <v>1</v>
      </c>
      <c r="AQ623">
        <v>21</v>
      </c>
      <c r="AR623">
        <v>6</v>
      </c>
      <c r="AS623">
        <v>3</v>
      </c>
      <c r="AT623">
        <v>12</v>
      </c>
      <c r="AU623">
        <v>80</v>
      </c>
      <c r="AV623">
        <v>21</v>
      </c>
      <c r="AW623">
        <v>341</v>
      </c>
      <c r="AX623">
        <v>486</v>
      </c>
      <c r="AY623">
        <v>165</v>
      </c>
      <c r="AZ623">
        <v>66</v>
      </c>
      <c r="BA623">
        <v>172</v>
      </c>
      <c r="BB623">
        <v>43</v>
      </c>
      <c r="BC623">
        <v>7</v>
      </c>
      <c r="BD623">
        <v>0</v>
      </c>
      <c r="BE623">
        <v>2</v>
      </c>
      <c r="BF623">
        <v>1</v>
      </c>
      <c r="BG623">
        <v>0</v>
      </c>
      <c r="BH623">
        <v>11</v>
      </c>
      <c r="BI623">
        <v>3</v>
      </c>
      <c r="BJ623">
        <v>1</v>
      </c>
      <c r="BK623">
        <v>2</v>
      </c>
      <c r="BL623">
        <v>1</v>
      </c>
      <c r="BM623">
        <v>3</v>
      </c>
      <c r="BN623">
        <v>1</v>
      </c>
      <c r="BO623">
        <v>2</v>
      </c>
      <c r="BP623">
        <v>1</v>
      </c>
      <c r="BQ623">
        <v>0</v>
      </c>
      <c r="BR623">
        <v>5</v>
      </c>
      <c r="BS623">
        <v>486</v>
      </c>
      <c r="BT623">
        <v>54</v>
      </c>
      <c r="BU623">
        <v>18</v>
      </c>
      <c r="BV623">
        <v>7</v>
      </c>
      <c r="BW623">
        <v>3</v>
      </c>
      <c r="BX623">
        <v>7</v>
      </c>
      <c r="BY623">
        <v>2</v>
      </c>
      <c r="BZ623">
        <v>6</v>
      </c>
      <c r="CA623">
        <v>3</v>
      </c>
      <c r="CB623">
        <v>1</v>
      </c>
      <c r="CC623">
        <v>1</v>
      </c>
      <c r="CD623">
        <v>6</v>
      </c>
      <c r="CE623">
        <v>54</v>
      </c>
      <c r="CF623">
        <v>50</v>
      </c>
      <c r="CG623">
        <v>17</v>
      </c>
      <c r="CH623">
        <v>6</v>
      </c>
      <c r="CI623">
        <v>6</v>
      </c>
      <c r="CJ623">
        <v>0</v>
      </c>
      <c r="CK623">
        <v>6</v>
      </c>
      <c r="CL623">
        <v>3</v>
      </c>
      <c r="CM623">
        <v>0</v>
      </c>
      <c r="CN623">
        <v>0</v>
      </c>
      <c r="CO623">
        <v>0</v>
      </c>
      <c r="CP623">
        <v>1</v>
      </c>
      <c r="CQ623">
        <v>0</v>
      </c>
      <c r="CR623">
        <v>0</v>
      </c>
      <c r="CS623">
        <v>1</v>
      </c>
      <c r="CT623">
        <v>4</v>
      </c>
      <c r="CU623">
        <v>2</v>
      </c>
      <c r="CV623">
        <v>1</v>
      </c>
      <c r="CW623">
        <v>0</v>
      </c>
      <c r="CX623">
        <v>0</v>
      </c>
      <c r="CY623">
        <v>0</v>
      </c>
      <c r="CZ623">
        <v>3</v>
      </c>
      <c r="DA623">
        <v>50</v>
      </c>
      <c r="DB623">
        <v>38</v>
      </c>
      <c r="DC623">
        <v>23</v>
      </c>
      <c r="DD623">
        <v>3</v>
      </c>
      <c r="DE623">
        <v>3</v>
      </c>
      <c r="DF623">
        <v>0</v>
      </c>
      <c r="DG623">
        <v>1</v>
      </c>
      <c r="DH623">
        <v>0</v>
      </c>
      <c r="DI623">
        <v>0</v>
      </c>
      <c r="DJ623">
        <v>1</v>
      </c>
      <c r="DK623">
        <v>0</v>
      </c>
      <c r="DL623">
        <v>5</v>
      </c>
      <c r="DM623">
        <v>0</v>
      </c>
      <c r="DN623">
        <v>0</v>
      </c>
      <c r="DO623">
        <v>2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38</v>
      </c>
      <c r="DX623">
        <v>133</v>
      </c>
      <c r="DY623">
        <v>85</v>
      </c>
      <c r="DZ623">
        <v>9</v>
      </c>
      <c r="EA623">
        <v>1</v>
      </c>
      <c r="EB623">
        <v>2</v>
      </c>
      <c r="EC623">
        <v>1</v>
      </c>
      <c r="ED623">
        <v>2</v>
      </c>
      <c r="EE623">
        <v>3</v>
      </c>
      <c r="EF623">
        <v>6</v>
      </c>
      <c r="EG623">
        <v>3</v>
      </c>
      <c r="EH623">
        <v>5</v>
      </c>
      <c r="EI623">
        <v>1</v>
      </c>
      <c r="EJ623">
        <v>0</v>
      </c>
      <c r="EK623">
        <v>0</v>
      </c>
      <c r="EL623">
        <v>1</v>
      </c>
      <c r="EM623">
        <v>0</v>
      </c>
      <c r="EN623">
        <v>2</v>
      </c>
      <c r="EO623">
        <v>0</v>
      </c>
      <c r="EP623">
        <v>1</v>
      </c>
      <c r="EQ623">
        <v>0</v>
      </c>
      <c r="ER623">
        <v>11</v>
      </c>
      <c r="ES623">
        <v>133</v>
      </c>
      <c r="ET623">
        <v>78</v>
      </c>
      <c r="EU623">
        <v>27</v>
      </c>
      <c r="EV623">
        <v>1</v>
      </c>
      <c r="EW623">
        <v>9</v>
      </c>
      <c r="EX623">
        <v>5</v>
      </c>
      <c r="EY623">
        <v>3</v>
      </c>
      <c r="EZ623">
        <v>2</v>
      </c>
      <c r="FA623">
        <v>3</v>
      </c>
      <c r="FB623">
        <v>1</v>
      </c>
      <c r="FC623">
        <v>2</v>
      </c>
      <c r="FD623">
        <v>10</v>
      </c>
      <c r="FE623">
        <v>1</v>
      </c>
      <c r="FF623">
        <v>0</v>
      </c>
      <c r="FG623">
        <v>1</v>
      </c>
      <c r="FH623">
        <v>8</v>
      </c>
      <c r="FI623">
        <v>0</v>
      </c>
      <c r="FJ623">
        <v>5</v>
      </c>
      <c r="FK623">
        <v>78</v>
      </c>
      <c r="FL623">
        <v>111</v>
      </c>
      <c r="FM623">
        <v>52</v>
      </c>
      <c r="FN623">
        <v>13</v>
      </c>
      <c r="FO623">
        <v>2</v>
      </c>
      <c r="FP623">
        <v>1</v>
      </c>
      <c r="FQ623">
        <v>3</v>
      </c>
      <c r="FR623">
        <v>9</v>
      </c>
      <c r="FS623">
        <v>6</v>
      </c>
      <c r="FT623">
        <v>1</v>
      </c>
      <c r="FU623">
        <v>3</v>
      </c>
      <c r="FV623">
        <v>6</v>
      </c>
      <c r="FW623">
        <v>3</v>
      </c>
      <c r="FX623">
        <v>2</v>
      </c>
      <c r="FY623">
        <v>2</v>
      </c>
      <c r="FZ623">
        <v>0</v>
      </c>
      <c r="GA623">
        <v>4</v>
      </c>
      <c r="GB623">
        <v>1</v>
      </c>
      <c r="GC623">
        <v>1</v>
      </c>
      <c r="GD623">
        <v>1</v>
      </c>
      <c r="GE623">
        <v>1</v>
      </c>
      <c r="GF623">
        <v>0</v>
      </c>
      <c r="GG623">
        <v>111</v>
      </c>
      <c r="GH623">
        <v>6</v>
      </c>
      <c r="GI623">
        <v>2</v>
      </c>
      <c r="GJ623">
        <v>2</v>
      </c>
      <c r="GK623">
        <v>0</v>
      </c>
      <c r="GL623">
        <v>1</v>
      </c>
      <c r="GM623">
        <v>0</v>
      </c>
      <c r="GN623">
        <v>0</v>
      </c>
      <c r="GO623">
        <v>0</v>
      </c>
      <c r="GP623" t="s">
        <v>0</v>
      </c>
      <c r="GQ623">
        <v>0</v>
      </c>
      <c r="GR623">
        <v>0</v>
      </c>
      <c r="GS623" t="s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5</v>
      </c>
    </row>
    <row r="624" spans="1:207">
      <c r="A624" t="s">
        <v>95</v>
      </c>
      <c r="B624" t="s">
        <v>2</v>
      </c>
      <c r="C624" t="str">
        <f>"286201"</f>
        <v>286201</v>
      </c>
      <c r="D624" t="s">
        <v>94</v>
      </c>
      <c r="E624">
        <v>51</v>
      </c>
      <c r="F624">
        <v>1698</v>
      </c>
      <c r="G624">
        <v>1300</v>
      </c>
      <c r="H624">
        <v>367</v>
      </c>
      <c r="I624">
        <v>932</v>
      </c>
      <c r="J624">
        <v>0</v>
      </c>
      <c r="K624">
        <v>11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931</v>
      </c>
      <c r="T624">
        <v>0</v>
      </c>
      <c r="U624">
        <v>0</v>
      </c>
      <c r="V624">
        <v>931</v>
      </c>
      <c r="W624">
        <v>14</v>
      </c>
      <c r="X624">
        <v>10</v>
      </c>
      <c r="Y624">
        <v>4</v>
      </c>
      <c r="Z624">
        <v>0</v>
      </c>
      <c r="AA624">
        <v>917</v>
      </c>
      <c r="AB624">
        <v>275</v>
      </c>
      <c r="AC624">
        <v>132</v>
      </c>
      <c r="AD624">
        <v>15</v>
      </c>
      <c r="AE624">
        <v>14</v>
      </c>
      <c r="AF624">
        <v>5</v>
      </c>
      <c r="AG624">
        <v>1</v>
      </c>
      <c r="AH624">
        <v>5</v>
      </c>
      <c r="AI624">
        <v>3</v>
      </c>
      <c r="AJ624">
        <v>1</v>
      </c>
      <c r="AK624">
        <v>1</v>
      </c>
      <c r="AL624">
        <v>2</v>
      </c>
      <c r="AM624">
        <v>0</v>
      </c>
      <c r="AN624">
        <v>0</v>
      </c>
      <c r="AO624">
        <v>1</v>
      </c>
      <c r="AP624">
        <v>0</v>
      </c>
      <c r="AQ624">
        <v>14</v>
      </c>
      <c r="AR624">
        <v>5</v>
      </c>
      <c r="AS624">
        <v>4</v>
      </c>
      <c r="AT624">
        <v>11</v>
      </c>
      <c r="AU624">
        <v>44</v>
      </c>
      <c r="AV624">
        <v>17</v>
      </c>
      <c r="AW624">
        <v>275</v>
      </c>
      <c r="AX624">
        <v>273</v>
      </c>
      <c r="AY624">
        <v>93</v>
      </c>
      <c r="AZ624">
        <v>44</v>
      </c>
      <c r="BA624">
        <v>87</v>
      </c>
      <c r="BB624">
        <v>27</v>
      </c>
      <c r="BC624">
        <v>8</v>
      </c>
      <c r="BD624">
        <v>0</v>
      </c>
      <c r="BE624">
        <v>0</v>
      </c>
      <c r="BF624">
        <v>1</v>
      </c>
      <c r="BG624">
        <v>0</v>
      </c>
      <c r="BH624">
        <v>1</v>
      </c>
      <c r="BI624">
        <v>1</v>
      </c>
      <c r="BJ624">
        <v>1</v>
      </c>
      <c r="BK624">
        <v>1</v>
      </c>
      <c r="BL624">
        <v>2</v>
      </c>
      <c r="BM624">
        <v>4</v>
      </c>
      <c r="BN624">
        <v>1</v>
      </c>
      <c r="BO624">
        <v>0</v>
      </c>
      <c r="BP624">
        <v>0</v>
      </c>
      <c r="BQ624">
        <v>2</v>
      </c>
      <c r="BR624">
        <v>0</v>
      </c>
      <c r="BS624">
        <v>273</v>
      </c>
      <c r="BT624">
        <v>41</v>
      </c>
      <c r="BU624">
        <v>16</v>
      </c>
      <c r="BV624">
        <v>5</v>
      </c>
      <c r="BW624">
        <v>3</v>
      </c>
      <c r="BX624">
        <v>8</v>
      </c>
      <c r="BY624">
        <v>3</v>
      </c>
      <c r="BZ624">
        <v>1</v>
      </c>
      <c r="CA624">
        <v>2</v>
      </c>
      <c r="CB624">
        <v>1</v>
      </c>
      <c r="CC624">
        <v>0</v>
      </c>
      <c r="CD624">
        <v>2</v>
      </c>
      <c r="CE624">
        <v>41</v>
      </c>
      <c r="CF624">
        <v>49</v>
      </c>
      <c r="CG624">
        <v>32</v>
      </c>
      <c r="CH624">
        <v>4</v>
      </c>
      <c r="CI624">
        <v>2</v>
      </c>
      <c r="CJ624">
        <v>0</v>
      </c>
      <c r="CK624">
        <v>0</v>
      </c>
      <c r="CL624">
        <v>1</v>
      </c>
      <c r="CM624">
        <v>0</v>
      </c>
      <c r="CN624">
        <v>0</v>
      </c>
      <c r="CO624">
        <v>1</v>
      </c>
      <c r="CP624">
        <v>0</v>
      </c>
      <c r="CQ624">
        <v>0</v>
      </c>
      <c r="CR624">
        <v>2</v>
      </c>
      <c r="CS624">
        <v>1</v>
      </c>
      <c r="CT624">
        <v>2</v>
      </c>
      <c r="CU624">
        <v>1</v>
      </c>
      <c r="CV624">
        <v>1</v>
      </c>
      <c r="CW624">
        <v>0</v>
      </c>
      <c r="CX624">
        <v>1</v>
      </c>
      <c r="CY624">
        <v>0</v>
      </c>
      <c r="CZ624">
        <v>1</v>
      </c>
      <c r="DA624">
        <v>49</v>
      </c>
      <c r="DB624">
        <v>24</v>
      </c>
      <c r="DC624">
        <v>12</v>
      </c>
      <c r="DD624">
        <v>3</v>
      </c>
      <c r="DE624">
        <v>0</v>
      </c>
      <c r="DF624">
        <v>4</v>
      </c>
      <c r="DG624">
        <v>0</v>
      </c>
      <c r="DH624">
        <v>0</v>
      </c>
      <c r="DI624">
        <v>2</v>
      </c>
      <c r="DJ624">
        <v>0</v>
      </c>
      <c r="DK624">
        <v>0</v>
      </c>
      <c r="DL624">
        <v>3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24</v>
      </c>
      <c r="DX624">
        <v>114</v>
      </c>
      <c r="DY624">
        <v>82</v>
      </c>
      <c r="DZ624">
        <v>6</v>
      </c>
      <c r="EA624">
        <v>2</v>
      </c>
      <c r="EB624">
        <v>1</v>
      </c>
      <c r="EC624">
        <v>0</v>
      </c>
      <c r="ED624">
        <v>0</v>
      </c>
      <c r="EE624">
        <v>5</v>
      </c>
      <c r="EF624">
        <v>1</v>
      </c>
      <c r="EG624">
        <v>2</v>
      </c>
      <c r="EH624">
        <v>6</v>
      </c>
      <c r="EI624">
        <v>0</v>
      </c>
      <c r="EJ624">
        <v>1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8</v>
      </c>
      <c r="ES624">
        <v>114</v>
      </c>
      <c r="ET624">
        <v>73</v>
      </c>
      <c r="EU624">
        <v>23</v>
      </c>
      <c r="EV624">
        <v>5</v>
      </c>
      <c r="EW624">
        <v>11</v>
      </c>
      <c r="EX624">
        <v>8</v>
      </c>
      <c r="EY624">
        <v>2</v>
      </c>
      <c r="EZ624">
        <v>1</v>
      </c>
      <c r="FA624">
        <v>0</v>
      </c>
      <c r="FB624">
        <v>0</v>
      </c>
      <c r="FC624">
        <v>3</v>
      </c>
      <c r="FD624">
        <v>15</v>
      </c>
      <c r="FE624">
        <v>0</v>
      </c>
      <c r="FF624">
        <v>0</v>
      </c>
      <c r="FG624">
        <v>0</v>
      </c>
      <c r="FH624">
        <v>5</v>
      </c>
      <c r="FI624">
        <v>0</v>
      </c>
      <c r="FJ624">
        <v>0</v>
      </c>
      <c r="FK624">
        <v>73</v>
      </c>
      <c r="FL624">
        <v>64</v>
      </c>
      <c r="FM624">
        <v>33</v>
      </c>
      <c r="FN624">
        <v>5</v>
      </c>
      <c r="FO624">
        <v>3</v>
      </c>
      <c r="FP624">
        <v>0</v>
      </c>
      <c r="FQ624">
        <v>0</v>
      </c>
      <c r="FR624">
        <v>10</v>
      </c>
      <c r="FS624">
        <v>3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2</v>
      </c>
      <c r="FZ624">
        <v>0</v>
      </c>
      <c r="GA624">
        <v>4</v>
      </c>
      <c r="GB624">
        <v>0</v>
      </c>
      <c r="GC624">
        <v>0</v>
      </c>
      <c r="GD624">
        <v>0</v>
      </c>
      <c r="GE624">
        <v>3</v>
      </c>
      <c r="GF624">
        <v>1</v>
      </c>
      <c r="GG624">
        <v>64</v>
      </c>
      <c r="GH624">
        <v>4</v>
      </c>
      <c r="GI624">
        <v>3</v>
      </c>
      <c r="GJ624">
        <v>1</v>
      </c>
      <c r="GK624">
        <v>0</v>
      </c>
      <c r="GL624">
        <v>0</v>
      </c>
      <c r="GM624">
        <v>0</v>
      </c>
      <c r="GN624">
        <v>0</v>
      </c>
      <c r="GO624">
        <v>0</v>
      </c>
      <c r="GP624" t="s">
        <v>0</v>
      </c>
      <c r="GQ624">
        <v>0</v>
      </c>
      <c r="GR624">
        <v>0</v>
      </c>
      <c r="GS624" t="s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4</v>
      </c>
    </row>
    <row r="625" spans="1:207">
      <c r="A625" t="s">
        <v>93</v>
      </c>
      <c r="B625" t="s">
        <v>2</v>
      </c>
      <c r="C625" t="str">
        <f>"286201"</f>
        <v>286201</v>
      </c>
      <c r="D625" t="s">
        <v>92</v>
      </c>
      <c r="E625">
        <v>52</v>
      </c>
      <c r="F625">
        <v>2054</v>
      </c>
      <c r="G625">
        <v>1570</v>
      </c>
      <c r="H625">
        <v>436</v>
      </c>
      <c r="I625">
        <v>1134</v>
      </c>
      <c r="J625">
        <v>0</v>
      </c>
      <c r="K625">
        <v>18</v>
      </c>
      <c r="L625">
        <v>1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1135</v>
      </c>
      <c r="T625">
        <v>1</v>
      </c>
      <c r="U625">
        <v>0</v>
      </c>
      <c r="V625">
        <v>1135</v>
      </c>
      <c r="W625">
        <v>23</v>
      </c>
      <c r="X625">
        <v>16</v>
      </c>
      <c r="Y625">
        <v>7</v>
      </c>
      <c r="Z625">
        <v>0</v>
      </c>
      <c r="AA625">
        <v>1112</v>
      </c>
      <c r="AB625">
        <v>228</v>
      </c>
      <c r="AC625">
        <v>126</v>
      </c>
      <c r="AD625">
        <v>17</v>
      </c>
      <c r="AE625">
        <v>6</v>
      </c>
      <c r="AF625">
        <v>4</v>
      </c>
      <c r="AG625">
        <v>4</v>
      </c>
      <c r="AH625">
        <v>5</v>
      </c>
      <c r="AI625">
        <v>3</v>
      </c>
      <c r="AJ625">
        <v>3</v>
      </c>
      <c r="AK625">
        <v>0</v>
      </c>
      <c r="AL625">
        <v>1</v>
      </c>
      <c r="AM625">
        <v>1</v>
      </c>
      <c r="AN625">
        <v>1</v>
      </c>
      <c r="AO625">
        <v>1</v>
      </c>
      <c r="AP625">
        <v>0</v>
      </c>
      <c r="AQ625">
        <v>13</v>
      </c>
      <c r="AR625">
        <v>0</v>
      </c>
      <c r="AS625">
        <v>1</v>
      </c>
      <c r="AT625">
        <v>8</v>
      </c>
      <c r="AU625">
        <v>24</v>
      </c>
      <c r="AV625">
        <v>10</v>
      </c>
      <c r="AW625">
        <v>228</v>
      </c>
      <c r="AX625">
        <v>387</v>
      </c>
      <c r="AY625">
        <v>125</v>
      </c>
      <c r="AZ625">
        <v>52</v>
      </c>
      <c r="BA625">
        <v>145</v>
      </c>
      <c r="BB625">
        <v>38</v>
      </c>
      <c r="BC625">
        <v>5</v>
      </c>
      <c r="BD625">
        <v>0</v>
      </c>
      <c r="BE625">
        <v>0</v>
      </c>
      <c r="BF625">
        <v>3</v>
      </c>
      <c r="BG625">
        <v>1</v>
      </c>
      <c r="BH625">
        <v>5</v>
      </c>
      <c r="BI625">
        <v>1</v>
      </c>
      <c r="BJ625">
        <v>2</v>
      </c>
      <c r="BK625">
        <v>0</v>
      </c>
      <c r="BL625">
        <v>1</v>
      </c>
      <c r="BM625">
        <v>0</v>
      </c>
      <c r="BN625">
        <v>1</v>
      </c>
      <c r="BO625">
        <v>0</v>
      </c>
      <c r="BP625">
        <v>3</v>
      </c>
      <c r="BQ625">
        <v>1</v>
      </c>
      <c r="BR625">
        <v>4</v>
      </c>
      <c r="BS625">
        <v>387</v>
      </c>
      <c r="BT625">
        <v>46</v>
      </c>
      <c r="BU625">
        <v>19</v>
      </c>
      <c r="BV625">
        <v>3</v>
      </c>
      <c r="BW625">
        <v>2</v>
      </c>
      <c r="BX625">
        <v>6</v>
      </c>
      <c r="BY625">
        <v>5</v>
      </c>
      <c r="BZ625">
        <v>2</v>
      </c>
      <c r="CA625">
        <v>1</v>
      </c>
      <c r="CB625">
        <v>1</v>
      </c>
      <c r="CC625">
        <v>3</v>
      </c>
      <c r="CD625">
        <v>4</v>
      </c>
      <c r="CE625">
        <v>46</v>
      </c>
      <c r="CF625">
        <v>46</v>
      </c>
      <c r="CG625">
        <v>23</v>
      </c>
      <c r="CH625">
        <v>5</v>
      </c>
      <c r="CI625">
        <v>0</v>
      </c>
      <c r="CJ625">
        <v>1</v>
      </c>
      <c r="CK625">
        <v>2</v>
      </c>
      <c r="CL625">
        <v>2</v>
      </c>
      <c r="CM625">
        <v>0</v>
      </c>
      <c r="CN625">
        <v>0</v>
      </c>
      <c r="CO625">
        <v>1</v>
      </c>
      <c r="CP625">
        <v>3</v>
      </c>
      <c r="CQ625">
        <v>2</v>
      </c>
      <c r="CR625">
        <v>1</v>
      </c>
      <c r="CS625">
        <v>0</v>
      </c>
      <c r="CT625">
        <v>2</v>
      </c>
      <c r="CU625">
        <v>0</v>
      </c>
      <c r="CV625">
        <v>0</v>
      </c>
      <c r="CW625">
        <v>0</v>
      </c>
      <c r="CX625">
        <v>2</v>
      </c>
      <c r="CY625">
        <v>0</v>
      </c>
      <c r="CZ625">
        <v>2</v>
      </c>
      <c r="DA625">
        <v>46</v>
      </c>
      <c r="DB625">
        <v>38</v>
      </c>
      <c r="DC625">
        <v>23</v>
      </c>
      <c r="DD625">
        <v>6</v>
      </c>
      <c r="DE625">
        <v>0</v>
      </c>
      <c r="DF625">
        <v>1</v>
      </c>
      <c r="DG625">
        <v>3</v>
      </c>
      <c r="DH625">
        <v>0</v>
      </c>
      <c r="DI625">
        <v>0</v>
      </c>
      <c r="DJ625">
        <v>0</v>
      </c>
      <c r="DK625">
        <v>0</v>
      </c>
      <c r="DL625">
        <v>3</v>
      </c>
      <c r="DM625">
        <v>0</v>
      </c>
      <c r="DN625">
        <v>0</v>
      </c>
      <c r="DO625">
        <v>0</v>
      </c>
      <c r="DP625">
        <v>1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1</v>
      </c>
      <c r="DW625">
        <v>38</v>
      </c>
      <c r="DX625">
        <v>183</v>
      </c>
      <c r="DY625">
        <v>127</v>
      </c>
      <c r="DZ625">
        <v>3</v>
      </c>
      <c r="EA625">
        <v>0</v>
      </c>
      <c r="EB625">
        <v>1</v>
      </c>
      <c r="EC625">
        <v>0</v>
      </c>
      <c r="ED625">
        <v>2</v>
      </c>
      <c r="EE625">
        <v>9</v>
      </c>
      <c r="EF625">
        <v>14</v>
      </c>
      <c r="EG625">
        <v>4</v>
      </c>
      <c r="EH625">
        <v>5</v>
      </c>
      <c r="EI625">
        <v>0</v>
      </c>
      <c r="EJ625">
        <v>2</v>
      </c>
      <c r="EK625">
        <v>1</v>
      </c>
      <c r="EL625">
        <v>1</v>
      </c>
      <c r="EM625">
        <v>1</v>
      </c>
      <c r="EN625">
        <v>1</v>
      </c>
      <c r="EO625">
        <v>0</v>
      </c>
      <c r="EP625">
        <v>1</v>
      </c>
      <c r="EQ625">
        <v>0</v>
      </c>
      <c r="ER625">
        <v>11</v>
      </c>
      <c r="ES625">
        <v>183</v>
      </c>
      <c r="ET625">
        <v>73</v>
      </c>
      <c r="EU625">
        <v>29</v>
      </c>
      <c r="EV625">
        <v>6</v>
      </c>
      <c r="EW625">
        <v>2</v>
      </c>
      <c r="EX625">
        <v>0</v>
      </c>
      <c r="EY625">
        <v>3</v>
      </c>
      <c r="EZ625">
        <v>4</v>
      </c>
      <c r="FA625">
        <v>4</v>
      </c>
      <c r="FB625">
        <v>0</v>
      </c>
      <c r="FC625">
        <v>2</v>
      </c>
      <c r="FD625">
        <v>12</v>
      </c>
      <c r="FE625">
        <v>2</v>
      </c>
      <c r="FF625">
        <v>0</v>
      </c>
      <c r="FG625">
        <v>0</v>
      </c>
      <c r="FH625">
        <v>5</v>
      </c>
      <c r="FI625">
        <v>1</v>
      </c>
      <c r="FJ625">
        <v>3</v>
      </c>
      <c r="FK625">
        <v>73</v>
      </c>
      <c r="FL625">
        <v>99</v>
      </c>
      <c r="FM625">
        <v>37</v>
      </c>
      <c r="FN625">
        <v>11</v>
      </c>
      <c r="FO625">
        <v>3</v>
      </c>
      <c r="FP625">
        <v>2</v>
      </c>
      <c r="FQ625">
        <v>5</v>
      </c>
      <c r="FR625">
        <v>9</v>
      </c>
      <c r="FS625">
        <v>7</v>
      </c>
      <c r="FT625">
        <v>2</v>
      </c>
      <c r="FU625">
        <v>5</v>
      </c>
      <c r="FV625">
        <v>3</v>
      </c>
      <c r="FW625">
        <v>4</v>
      </c>
      <c r="FX625">
        <v>1</v>
      </c>
      <c r="FY625">
        <v>2</v>
      </c>
      <c r="FZ625">
        <v>0</v>
      </c>
      <c r="GA625">
        <v>2</v>
      </c>
      <c r="GB625">
        <v>0</v>
      </c>
      <c r="GC625">
        <v>1</v>
      </c>
      <c r="GD625">
        <v>1</v>
      </c>
      <c r="GE625">
        <v>1</v>
      </c>
      <c r="GF625">
        <v>3</v>
      </c>
      <c r="GG625">
        <v>99</v>
      </c>
      <c r="GH625">
        <v>12</v>
      </c>
      <c r="GI625">
        <v>8</v>
      </c>
      <c r="GJ625">
        <v>0</v>
      </c>
      <c r="GK625">
        <v>0</v>
      </c>
      <c r="GL625">
        <v>0</v>
      </c>
      <c r="GM625">
        <v>0</v>
      </c>
      <c r="GN625">
        <v>0</v>
      </c>
      <c r="GO625">
        <v>0</v>
      </c>
      <c r="GP625" t="s">
        <v>0</v>
      </c>
      <c r="GQ625">
        <v>1</v>
      </c>
      <c r="GR625">
        <v>1</v>
      </c>
      <c r="GS625" t="s">
        <v>0</v>
      </c>
      <c r="GT625">
        <v>0</v>
      </c>
      <c r="GU625">
        <v>0</v>
      </c>
      <c r="GV625">
        <v>0</v>
      </c>
      <c r="GW625">
        <v>0</v>
      </c>
      <c r="GX625">
        <v>1</v>
      </c>
      <c r="GY625">
        <v>11</v>
      </c>
    </row>
    <row r="626" spans="1:207">
      <c r="A626" t="s">
        <v>91</v>
      </c>
      <c r="B626" t="s">
        <v>2</v>
      </c>
      <c r="C626" t="str">
        <f>"286201"</f>
        <v>286201</v>
      </c>
      <c r="D626" t="s">
        <v>90</v>
      </c>
      <c r="E626">
        <v>53</v>
      </c>
      <c r="F626">
        <v>1345</v>
      </c>
      <c r="G626">
        <v>1140</v>
      </c>
      <c r="H626">
        <v>336</v>
      </c>
      <c r="I626">
        <v>804</v>
      </c>
      <c r="J626">
        <v>0</v>
      </c>
      <c r="K626">
        <v>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802</v>
      </c>
      <c r="T626">
        <v>0</v>
      </c>
      <c r="U626">
        <v>0</v>
      </c>
      <c r="V626">
        <v>802</v>
      </c>
      <c r="W626">
        <v>18</v>
      </c>
      <c r="X626">
        <v>2</v>
      </c>
      <c r="Y626">
        <v>16</v>
      </c>
      <c r="Z626">
        <v>0</v>
      </c>
      <c r="AA626">
        <v>784</v>
      </c>
      <c r="AB626">
        <v>229</v>
      </c>
      <c r="AC626">
        <v>120</v>
      </c>
      <c r="AD626">
        <v>23</v>
      </c>
      <c r="AE626">
        <v>4</v>
      </c>
      <c r="AF626">
        <v>5</v>
      </c>
      <c r="AG626">
        <v>1</v>
      </c>
      <c r="AH626">
        <v>4</v>
      </c>
      <c r="AI626">
        <v>8</v>
      </c>
      <c r="AJ626">
        <v>2</v>
      </c>
      <c r="AK626">
        <v>1</v>
      </c>
      <c r="AL626">
        <v>4</v>
      </c>
      <c r="AM626">
        <v>0</v>
      </c>
      <c r="AN626">
        <v>0</v>
      </c>
      <c r="AO626">
        <v>4</v>
      </c>
      <c r="AP626">
        <v>1</v>
      </c>
      <c r="AQ626">
        <v>3</v>
      </c>
      <c r="AR626">
        <v>1</v>
      </c>
      <c r="AS626">
        <v>0</v>
      </c>
      <c r="AT626">
        <v>11</v>
      </c>
      <c r="AU626">
        <v>32</v>
      </c>
      <c r="AV626">
        <v>5</v>
      </c>
      <c r="AW626">
        <v>229</v>
      </c>
      <c r="AX626">
        <v>271</v>
      </c>
      <c r="AY626">
        <v>79</v>
      </c>
      <c r="AZ626">
        <v>45</v>
      </c>
      <c r="BA626">
        <v>106</v>
      </c>
      <c r="BB626">
        <v>26</v>
      </c>
      <c r="BC626">
        <v>3</v>
      </c>
      <c r="BD626">
        <v>0</v>
      </c>
      <c r="BE626">
        <v>0</v>
      </c>
      <c r="BF626">
        <v>0</v>
      </c>
      <c r="BG626">
        <v>1</v>
      </c>
      <c r="BH626">
        <v>2</v>
      </c>
      <c r="BI626">
        <v>3</v>
      </c>
      <c r="BJ626">
        <v>0</v>
      </c>
      <c r="BK626">
        <v>0</v>
      </c>
      <c r="BL626">
        <v>0</v>
      </c>
      <c r="BM626">
        <v>1</v>
      </c>
      <c r="BN626">
        <v>0</v>
      </c>
      <c r="BO626">
        <v>1</v>
      </c>
      <c r="BP626">
        <v>1</v>
      </c>
      <c r="BQ626">
        <v>0</v>
      </c>
      <c r="BR626">
        <v>3</v>
      </c>
      <c r="BS626">
        <v>271</v>
      </c>
      <c r="BT626">
        <v>43</v>
      </c>
      <c r="BU626">
        <v>21</v>
      </c>
      <c r="BV626">
        <v>1</v>
      </c>
      <c r="BW626">
        <v>2</v>
      </c>
      <c r="BX626">
        <v>2</v>
      </c>
      <c r="BY626">
        <v>5</v>
      </c>
      <c r="BZ626">
        <v>1</v>
      </c>
      <c r="CA626">
        <v>2</v>
      </c>
      <c r="CB626">
        <v>3</v>
      </c>
      <c r="CC626">
        <v>1</v>
      </c>
      <c r="CD626">
        <v>5</v>
      </c>
      <c r="CE626">
        <v>43</v>
      </c>
      <c r="CF626">
        <v>31</v>
      </c>
      <c r="CG626">
        <v>15</v>
      </c>
      <c r="CH626">
        <v>4</v>
      </c>
      <c r="CI626">
        <v>1</v>
      </c>
      <c r="CJ626">
        <v>1</v>
      </c>
      <c r="CK626">
        <v>2</v>
      </c>
      <c r="CL626">
        <v>0</v>
      </c>
      <c r="CM626">
        <v>0</v>
      </c>
      <c r="CN626">
        <v>0</v>
      </c>
      <c r="CO626">
        <v>3</v>
      </c>
      <c r="CP626">
        <v>0</v>
      </c>
      <c r="CQ626">
        <v>0</v>
      </c>
      <c r="CR626">
        <v>2</v>
      </c>
      <c r="CS626">
        <v>0</v>
      </c>
      <c r="CT626">
        <v>3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31</v>
      </c>
      <c r="DB626">
        <v>23</v>
      </c>
      <c r="DC626">
        <v>11</v>
      </c>
      <c r="DD626">
        <v>5</v>
      </c>
      <c r="DE626">
        <v>0</v>
      </c>
      <c r="DF626">
        <v>1</v>
      </c>
      <c r="DG626">
        <v>0</v>
      </c>
      <c r="DH626">
        <v>0</v>
      </c>
      <c r="DI626">
        <v>0</v>
      </c>
      <c r="DJ626">
        <v>3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2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1</v>
      </c>
      <c r="DW626">
        <v>23</v>
      </c>
      <c r="DX626">
        <v>74</v>
      </c>
      <c r="DY626">
        <v>46</v>
      </c>
      <c r="DZ626">
        <v>5</v>
      </c>
      <c r="EA626">
        <v>2</v>
      </c>
      <c r="EB626">
        <v>0</v>
      </c>
      <c r="EC626">
        <v>0</v>
      </c>
      <c r="ED626">
        <v>1</v>
      </c>
      <c r="EE626">
        <v>5</v>
      </c>
      <c r="EF626">
        <v>3</v>
      </c>
      <c r="EG626">
        <v>0</v>
      </c>
      <c r="EH626">
        <v>5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1</v>
      </c>
      <c r="ER626">
        <v>6</v>
      </c>
      <c r="ES626">
        <v>74</v>
      </c>
      <c r="ET626">
        <v>55</v>
      </c>
      <c r="EU626">
        <v>20</v>
      </c>
      <c r="EV626">
        <v>4</v>
      </c>
      <c r="EW626">
        <v>3</v>
      </c>
      <c r="EX626">
        <v>6</v>
      </c>
      <c r="EY626">
        <v>2</v>
      </c>
      <c r="EZ626">
        <v>2</v>
      </c>
      <c r="FA626">
        <v>1</v>
      </c>
      <c r="FB626">
        <v>0</v>
      </c>
      <c r="FC626">
        <v>7</v>
      </c>
      <c r="FD626">
        <v>3</v>
      </c>
      <c r="FE626">
        <v>1</v>
      </c>
      <c r="FF626">
        <v>0</v>
      </c>
      <c r="FG626">
        <v>0</v>
      </c>
      <c r="FH626">
        <v>3</v>
      </c>
      <c r="FI626">
        <v>1</v>
      </c>
      <c r="FJ626">
        <v>2</v>
      </c>
      <c r="FK626">
        <v>55</v>
      </c>
      <c r="FL626">
        <v>52</v>
      </c>
      <c r="FM626">
        <v>20</v>
      </c>
      <c r="FN626">
        <v>11</v>
      </c>
      <c r="FO626">
        <v>1</v>
      </c>
      <c r="FP626">
        <v>1</v>
      </c>
      <c r="FQ626">
        <v>2</v>
      </c>
      <c r="FR626">
        <v>3</v>
      </c>
      <c r="FS626">
        <v>4</v>
      </c>
      <c r="FT626">
        <v>0</v>
      </c>
      <c r="FU626">
        <v>1</v>
      </c>
      <c r="FV626">
        <v>1</v>
      </c>
      <c r="FW626">
        <v>0</v>
      </c>
      <c r="FX626">
        <v>1</v>
      </c>
      <c r="FY626">
        <v>0</v>
      </c>
      <c r="FZ626">
        <v>0</v>
      </c>
      <c r="GA626">
        <v>2</v>
      </c>
      <c r="GB626">
        <v>1</v>
      </c>
      <c r="GC626">
        <v>1</v>
      </c>
      <c r="GD626">
        <v>1</v>
      </c>
      <c r="GE626">
        <v>0</v>
      </c>
      <c r="GF626">
        <v>2</v>
      </c>
      <c r="GG626">
        <v>52</v>
      </c>
      <c r="GH626">
        <v>6</v>
      </c>
      <c r="GI626">
        <v>4</v>
      </c>
      <c r="GJ626">
        <v>0</v>
      </c>
      <c r="GK626">
        <v>0</v>
      </c>
      <c r="GL626">
        <v>0</v>
      </c>
      <c r="GM626">
        <v>0</v>
      </c>
      <c r="GN626">
        <v>0</v>
      </c>
      <c r="GO626">
        <v>0</v>
      </c>
      <c r="GP626" t="s">
        <v>0</v>
      </c>
      <c r="GQ626">
        <v>0</v>
      </c>
      <c r="GR626">
        <v>1</v>
      </c>
      <c r="GS626" t="s">
        <v>0</v>
      </c>
      <c r="GT626">
        <v>0</v>
      </c>
      <c r="GU626">
        <v>1</v>
      </c>
      <c r="GV626">
        <v>0</v>
      </c>
      <c r="GW626">
        <v>0</v>
      </c>
      <c r="GX626">
        <v>0</v>
      </c>
      <c r="GY626">
        <v>6</v>
      </c>
    </row>
    <row r="627" spans="1:207">
      <c r="A627" t="s">
        <v>89</v>
      </c>
      <c r="B627" t="s">
        <v>2</v>
      </c>
      <c r="C627" t="str">
        <f>"286201"</f>
        <v>286201</v>
      </c>
      <c r="D627" t="s">
        <v>88</v>
      </c>
      <c r="E627">
        <v>54</v>
      </c>
      <c r="F627">
        <v>2077</v>
      </c>
      <c r="G627">
        <v>1580</v>
      </c>
      <c r="H627">
        <v>339</v>
      </c>
      <c r="I627">
        <v>1241</v>
      </c>
      <c r="J627">
        <v>0</v>
      </c>
      <c r="K627">
        <v>3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1240</v>
      </c>
      <c r="T627">
        <v>0</v>
      </c>
      <c r="U627">
        <v>0</v>
      </c>
      <c r="V627">
        <v>1240</v>
      </c>
      <c r="W627">
        <v>16</v>
      </c>
      <c r="X627">
        <v>11</v>
      </c>
      <c r="Y627">
        <v>5</v>
      </c>
      <c r="Z627">
        <v>0</v>
      </c>
      <c r="AA627">
        <v>1224</v>
      </c>
      <c r="AB627">
        <v>280</v>
      </c>
      <c r="AC627">
        <v>126</v>
      </c>
      <c r="AD627">
        <v>36</v>
      </c>
      <c r="AE627">
        <v>6</v>
      </c>
      <c r="AF627">
        <v>5</v>
      </c>
      <c r="AG627">
        <v>3</v>
      </c>
      <c r="AH627">
        <v>10</v>
      </c>
      <c r="AI627">
        <v>8</v>
      </c>
      <c r="AJ627">
        <v>9</v>
      </c>
      <c r="AK627">
        <v>2</v>
      </c>
      <c r="AL627">
        <v>1</v>
      </c>
      <c r="AM627">
        <v>1</v>
      </c>
      <c r="AN627">
        <v>0</v>
      </c>
      <c r="AO627">
        <v>2</v>
      </c>
      <c r="AP627">
        <v>1</v>
      </c>
      <c r="AQ627">
        <v>14</v>
      </c>
      <c r="AR627">
        <v>4</v>
      </c>
      <c r="AS627">
        <v>0</v>
      </c>
      <c r="AT627">
        <v>16</v>
      </c>
      <c r="AU627">
        <v>21</v>
      </c>
      <c r="AV627">
        <v>15</v>
      </c>
      <c r="AW627">
        <v>280</v>
      </c>
      <c r="AX627">
        <v>333</v>
      </c>
      <c r="AY627">
        <v>97</v>
      </c>
      <c r="AZ627">
        <v>58</v>
      </c>
      <c r="BA627">
        <v>129</v>
      </c>
      <c r="BB627">
        <v>33</v>
      </c>
      <c r="BC627">
        <v>0</v>
      </c>
      <c r="BD627">
        <v>2</v>
      </c>
      <c r="BE627">
        <v>1</v>
      </c>
      <c r="BF627">
        <v>1</v>
      </c>
      <c r="BG627">
        <v>1</v>
      </c>
      <c r="BH627">
        <v>1</v>
      </c>
      <c r="BI627">
        <v>1</v>
      </c>
      <c r="BJ627">
        <v>4</v>
      </c>
      <c r="BK627">
        <v>0</v>
      </c>
      <c r="BL627">
        <v>2</v>
      </c>
      <c r="BM627">
        <v>0</v>
      </c>
      <c r="BN627">
        <v>0</v>
      </c>
      <c r="BO627">
        <v>0</v>
      </c>
      <c r="BP627">
        <v>1</v>
      </c>
      <c r="BQ627">
        <v>0</v>
      </c>
      <c r="BR627">
        <v>2</v>
      </c>
      <c r="BS627">
        <v>333</v>
      </c>
      <c r="BT627">
        <v>66</v>
      </c>
      <c r="BU627">
        <v>30</v>
      </c>
      <c r="BV627">
        <v>10</v>
      </c>
      <c r="BW627">
        <v>3</v>
      </c>
      <c r="BX627">
        <v>10</v>
      </c>
      <c r="BY627">
        <v>1</v>
      </c>
      <c r="BZ627">
        <v>3</v>
      </c>
      <c r="CA627">
        <v>1</v>
      </c>
      <c r="CB627">
        <v>3</v>
      </c>
      <c r="CC627">
        <v>1</v>
      </c>
      <c r="CD627">
        <v>4</v>
      </c>
      <c r="CE627">
        <v>66</v>
      </c>
      <c r="CF627">
        <v>76</v>
      </c>
      <c r="CG627">
        <v>43</v>
      </c>
      <c r="CH627">
        <v>1</v>
      </c>
      <c r="CI627">
        <v>3</v>
      </c>
      <c r="CJ627">
        <v>4</v>
      </c>
      <c r="CK627">
        <v>5</v>
      </c>
      <c r="CL627">
        <v>4</v>
      </c>
      <c r="CM627">
        <v>0</v>
      </c>
      <c r="CN627">
        <v>0</v>
      </c>
      <c r="CO627">
        <v>1</v>
      </c>
      <c r="CP627">
        <v>6</v>
      </c>
      <c r="CQ627">
        <v>0</v>
      </c>
      <c r="CR627">
        <v>0</v>
      </c>
      <c r="CS627">
        <v>1</v>
      </c>
      <c r="CT627">
        <v>4</v>
      </c>
      <c r="CU627">
        <v>0</v>
      </c>
      <c r="CV627">
        <v>1</v>
      </c>
      <c r="CW627">
        <v>1</v>
      </c>
      <c r="CX627">
        <v>0</v>
      </c>
      <c r="CY627">
        <v>0</v>
      </c>
      <c r="CZ627">
        <v>2</v>
      </c>
      <c r="DA627">
        <v>76</v>
      </c>
      <c r="DB627">
        <v>46</v>
      </c>
      <c r="DC627">
        <v>29</v>
      </c>
      <c r="DD627">
        <v>8</v>
      </c>
      <c r="DE627">
        <v>1</v>
      </c>
      <c r="DF627">
        <v>2</v>
      </c>
      <c r="DG627">
        <v>0</v>
      </c>
      <c r="DH627">
        <v>0</v>
      </c>
      <c r="DI627">
        <v>0</v>
      </c>
      <c r="DJ627">
        <v>0</v>
      </c>
      <c r="DK627">
        <v>1</v>
      </c>
      <c r="DL627">
        <v>1</v>
      </c>
      <c r="DM627">
        <v>1</v>
      </c>
      <c r="DN627">
        <v>0</v>
      </c>
      <c r="DO627">
        <v>1</v>
      </c>
      <c r="DP627">
        <v>0</v>
      </c>
      <c r="DQ627">
        <v>1</v>
      </c>
      <c r="DR627">
        <v>0</v>
      </c>
      <c r="DS627">
        <v>1</v>
      </c>
      <c r="DT627">
        <v>0</v>
      </c>
      <c r="DU627">
        <v>0</v>
      </c>
      <c r="DV627">
        <v>0</v>
      </c>
      <c r="DW627">
        <v>46</v>
      </c>
      <c r="DX627">
        <v>100</v>
      </c>
      <c r="DY627">
        <v>64</v>
      </c>
      <c r="DZ627">
        <v>6</v>
      </c>
      <c r="EA627">
        <v>0</v>
      </c>
      <c r="EB627">
        <v>0</v>
      </c>
      <c r="EC627">
        <v>0</v>
      </c>
      <c r="ED627">
        <v>0</v>
      </c>
      <c r="EE627">
        <v>5</v>
      </c>
      <c r="EF627">
        <v>1</v>
      </c>
      <c r="EG627">
        <v>3</v>
      </c>
      <c r="EH627">
        <v>11</v>
      </c>
      <c r="EI627">
        <v>0</v>
      </c>
      <c r="EJ627">
        <v>2</v>
      </c>
      <c r="EK627">
        <v>1</v>
      </c>
      <c r="EL627">
        <v>0</v>
      </c>
      <c r="EM627">
        <v>0</v>
      </c>
      <c r="EN627">
        <v>1</v>
      </c>
      <c r="EO627">
        <v>2</v>
      </c>
      <c r="EP627">
        <v>0</v>
      </c>
      <c r="EQ627">
        <v>0</v>
      </c>
      <c r="ER627">
        <v>4</v>
      </c>
      <c r="ES627">
        <v>100</v>
      </c>
      <c r="ET627">
        <v>141</v>
      </c>
      <c r="EU627">
        <v>53</v>
      </c>
      <c r="EV627">
        <v>11</v>
      </c>
      <c r="EW627">
        <v>8</v>
      </c>
      <c r="EX627">
        <v>3</v>
      </c>
      <c r="EY627">
        <v>8</v>
      </c>
      <c r="EZ627">
        <v>5</v>
      </c>
      <c r="FA627">
        <v>2</v>
      </c>
      <c r="FB627">
        <v>0</v>
      </c>
      <c r="FC627">
        <v>7</v>
      </c>
      <c r="FD627">
        <v>22</v>
      </c>
      <c r="FE627">
        <v>2</v>
      </c>
      <c r="FF627">
        <v>1</v>
      </c>
      <c r="FG627">
        <v>1</v>
      </c>
      <c r="FH627">
        <v>14</v>
      </c>
      <c r="FI627">
        <v>1</v>
      </c>
      <c r="FJ627">
        <v>3</v>
      </c>
      <c r="FK627">
        <v>141</v>
      </c>
      <c r="FL627">
        <v>174</v>
      </c>
      <c r="FM627">
        <v>74</v>
      </c>
      <c r="FN627">
        <v>26</v>
      </c>
      <c r="FO627">
        <v>7</v>
      </c>
      <c r="FP627">
        <v>2</v>
      </c>
      <c r="FQ627">
        <v>1</v>
      </c>
      <c r="FR627">
        <v>12</v>
      </c>
      <c r="FS627">
        <v>16</v>
      </c>
      <c r="FT627">
        <v>0</v>
      </c>
      <c r="FU627">
        <v>3</v>
      </c>
      <c r="FV627">
        <v>10</v>
      </c>
      <c r="FW627">
        <v>4</v>
      </c>
      <c r="FX627">
        <v>3</v>
      </c>
      <c r="FY627">
        <v>1</v>
      </c>
      <c r="FZ627">
        <v>1</v>
      </c>
      <c r="GA627">
        <v>4</v>
      </c>
      <c r="GB627">
        <v>1</v>
      </c>
      <c r="GC627">
        <v>2</v>
      </c>
      <c r="GD627">
        <v>3</v>
      </c>
      <c r="GE627">
        <v>1</v>
      </c>
      <c r="GF627">
        <v>3</v>
      </c>
      <c r="GG627">
        <v>174</v>
      </c>
      <c r="GH627">
        <v>8</v>
      </c>
      <c r="GI627">
        <v>5</v>
      </c>
      <c r="GJ627">
        <v>0</v>
      </c>
      <c r="GK627">
        <v>0</v>
      </c>
      <c r="GL627">
        <v>0</v>
      </c>
      <c r="GM627">
        <v>1</v>
      </c>
      <c r="GN627">
        <v>0</v>
      </c>
      <c r="GO627">
        <v>0</v>
      </c>
      <c r="GP627" t="s">
        <v>0</v>
      </c>
      <c r="GQ627">
        <v>0</v>
      </c>
      <c r="GR627">
        <v>0</v>
      </c>
      <c r="GS627" t="s">
        <v>0</v>
      </c>
      <c r="GT627">
        <v>1</v>
      </c>
      <c r="GU627">
        <v>0</v>
      </c>
      <c r="GV627">
        <v>0</v>
      </c>
      <c r="GW627">
        <v>0</v>
      </c>
      <c r="GX627">
        <v>0</v>
      </c>
      <c r="GY627">
        <v>7</v>
      </c>
    </row>
    <row r="628" spans="1:207">
      <c r="A628" t="s">
        <v>87</v>
      </c>
      <c r="B628" t="s">
        <v>2</v>
      </c>
      <c r="C628" t="str">
        <f>"286201"</f>
        <v>286201</v>
      </c>
      <c r="D628" t="s">
        <v>86</v>
      </c>
      <c r="E628">
        <v>55</v>
      </c>
      <c r="F628">
        <v>1854</v>
      </c>
      <c r="G628">
        <v>1400</v>
      </c>
      <c r="H628">
        <v>253</v>
      </c>
      <c r="I628">
        <v>1147</v>
      </c>
      <c r="J628">
        <v>0</v>
      </c>
      <c r="K628">
        <v>13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1147</v>
      </c>
      <c r="T628">
        <v>0</v>
      </c>
      <c r="U628">
        <v>0</v>
      </c>
      <c r="V628">
        <v>1147</v>
      </c>
      <c r="W628">
        <v>9</v>
      </c>
      <c r="X628">
        <v>4</v>
      </c>
      <c r="Y628">
        <v>5</v>
      </c>
      <c r="Z628">
        <v>0</v>
      </c>
      <c r="AA628">
        <v>1138</v>
      </c>
      <c r="AB628">
        <v>272</v>
      </c>
      <c r="AC628">
        <v>139</v>
      </c>
      <c r="AD628">
        <v>26</v>
      </c>
      <c r="AE628">
        <v>10</v>
      </c>
      <c r="AF628">
        <v>3</v>
      </c>
      <c r="AG628">
        <v>0</v>
      </c>
      <c r="AH628">
        <v>10</v>
      </c>
      <c r="AI628">
        <v>9</v>
      </c>
      <c r="AJ628">
        <v>1</v>
      </c>
      <c r="AK628">
        <v>1</v>
      </c>
      <c r="AL628">
        <v>6</v>
      </c>
      <c r="AM628">
        <v>0</v>
      </c>
      <c r="AN628">
        <v>0</v>
      </c>
      <c r="AO628">
        <v>1</v>
      </c>
      <c r="AP628">
        <v>0</v>
      </c>
      <c r="AQ628">
        <v>9</v>
      </c>
      <c r="AR628">
        <v>1</v>
      </c>
      <c r="AS628">
        <v>1</v>
      </c>
      <c r="AT628">
        <v>9</v>
      </c>
      <c r="AU628">
        <v>20</v>
      </c>
      <c r="AV628">
        <v>26</v>
      </c>
      <c r="AW628">
        <v>272</v>
      </c>
      <c r="AX628">
        <v>360</v>
      </c>
      <c r="AY628">
        <v>121</v>
      </c>
      <c r="AZ628">
        <v>51</v>
      </c>
      <c r="BA628">
        <v>117</v>
      </c>
      <c r="BB628">
        <v>32</v>
      </c>
      <c r="BC628">
        <v>6</v>
      </c>
      <c r="BD628">
        <v>2</v>
      </c>
      <c r="BE628">
        <v>1</v>
      </c>
      <c r="BF628">
        <v>4</v>
      </c>
      <c r="BG628">
        <v>1</v>
      </c>
      <c r="BH628">
        <v>2</v>
      </c>
      <c r="BI628">
        <v>5</v>
      </c>
      <c r="BJ628">
        <v>2</v>
      </c>
      <c r="BK628">
        <v>1</v>
      </c>
      <c r="BL628">
        <v>3</v>
      </c>
      <c r="BM628">
        <v>0</v>
      </c>
      <c r="BN628">
        <v>1</v>
      </c>
      <c r="BO628">
        <v>0</v>
      </c>
      <c r="BP628">
        <v>2</v>
      </c>
      <c r="BQ628">
        <v>2</v>
      </c>
      <c r="BR628">
        <v>7</v>
      </c>
      <c r="BS628">
        <v>360</v>
      </c>
      <c r="BT628">
        <v>50</v>
      </c>
      <c r="BU628">
        <v>20</v>
      </c>
      <c r="BV628">
        <v>6</v>
      </c>
      <c r="BW628">
        <v>4</v>
      </c>
      <c r="BX628">
        <v>3</v>
      </c>
      <c r="BY628">
        <v>8</v>
      </c>
      <c r="BZ628">
        <v>4</v>
      </c>
      <c r="CA628">
        <v>0</v>
      </c>
      <c r="CB628">
        <v>1</v>
      </c>
      <c r="CC628">
        <v>2</v>
      </c>
      <c r="CD628">
        <v>2</v>
      </c>
      <c r="CE628">
        <v>50</v>
      </c>
      <c r="CF628">
        <v>59</v>
      </c>
      <c r="CG628">
        <v>33</v>
      </c>
      <c r="CH628">
        <v>1</v>
      </c>
      <c r="CI628">
        <v>4</v>
      </c>
      <c r="CJ628">
        <v>3</v>
      </c>
      <c r="CK628">
        <v>2</v>
      </c>
      <c r="CL628">
        <v>2</v>
      </c>
      <c r="CM628">
        <v>0</v>
      </c>
      <c r="CN628">
        <v>0</v>
      </c>
      <c r="CO628">
        <v>4</v>
      </c>
      <c r="CP628">
        <v>1</v>
      </c>
      <c r="CQ628">
        <v>0</v>
      </c>
      <c r="CR628">
        <v>0</v>
      </c>
      <c r="CS628">
        <v>0</v>
      </c>
      <c r="CT628">
        <v>4</v>
      </c>
      <c r="CU628">
        <v>0</v>
      </c>
      <c r="CV628">
        <v>1</v>
      </c>
      <c r="CW628">
        <v>0</v>
      </c>
      <c r="CX628">
        <v>1</v>
      </c>
      <c r="CY628">
        <v>0</v>
      </c>
      <c r="CZ628">
        <v>3</v>
      </c>
      <c r="DA628">
        <v>59</v>
      </c>
      <c r="DB628">
        <v>58</v>
      </c>
      <c r="DC628">
        <v>34</v>
      </c>
      <c r="DD628">
        <v>8</v>
      </c>
      <c r="DE628">
        <v>1</v>
      </c>
      <c r="DF628">
        <v>6</v>
      </c>
      <c r="DG628">
        <v>0</v>
      </c>
      <c r="DH628">
        <v>0</v>
      </c>
      <c r="DI628">
        <v>2</v>
      </c>
      <c r="DJ628">
        <v>1</v>
      </c>
      <c r="DK628">
        <v>1</v>
      </c>
      <c r="DL628">
        <v>2</v>
      </c>
      <c r="DM628">
        <v>0</v>
      </c>
      <c r="DN628">
        <v>0</v>
      </c>
      <c r="DO628">
        <v>2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1</v>
      </c>
      <c r="DW628">
        <v>58</v>
      </c>
      <c r="DX628">
        <v>111</v>
      </c>
      <c r="DY628">
        <v>67</v>
      </c>
      <c r="DZ628">
        <v>8</v>
      </c>
      <c r="EA628">
        <v>1</v>
      </c>
      <c r="EB628">
        <v>1</v>
      </c>
      <c r="EC628">
        <v>0</v>
      </c>
      <c r="ED628">
        <v>1</v>
      </c>
      <c r="EE628">
        <v>3</v>
      </c>
      <c r="EF628">
        <v>2</v>
      </c>
      <c r="EG628">
        <v>5</v>
      </c>
      <c r="EH628">
        <v>13</v>
      </c>
      <c r="EI628">
        <v>0</v>
      </c>
      <c r="EJ628">
        <v>0</v>
      </c>
      <c r="EK628">
        <v>0</v>
      </c>
      <c r="EL628">
        <v>2</v>
      </c>
      <c r="EM628">
        <v>1</v>
      </c>
      <c r="EN628">
        <v>3</v>
      </c>
      <c r="EO628">
        <v>0</v>
      </c>
      <c r="EP628">
        <v>1</v>
      </c>
      <c r="EQ628">
        <v>1</v>
      </c>
      <c r="ER628">
        <v>2</v>
      </c>
      <c r="ES628">
        <v>111</v>
      </c>
      <c r="ET628">
        <v>75</v>
      </c>
      <c r="EU628">
        <v>27</v>
      </c>
      <c r="EV628">
        <v>4</v>
      </c>
      <c r="EW628">
        <v>12</v>
      </c>
      <c r="EX628">
        <v>1</v>
      </c>
      <c r="EY628">
        <v>0</v>
      </c>
      <c r="EZ628">
        <v>1</v>
      </c>
      <c r="FA628">
        <v>0</v>
      </c>
      <c r="FB628">
        <v>1</v>
      </c>
      <c r="FC628">
        <v>6</v>
      </c>
      <c r="FD628">
        <v>9</v>
      </c>
      <c r="FE628">
        <v>0</v>
      </c>
      <c r="FF628">
        <v>0</v>
      </c>
      <c r="FG628">
        <v>0</v>
      </c>
      <c r="FH628">
        <v>6</v>
      </c>
      <c r="FI628">
        <v>0</v>
      </c>
      <c r="FJ628">
        <v>8</v>
      </c>
      <c r="FK628">
        <v>75</v>
      </c>
      <c r="FL628">
        <v>146</v>
      </c>
      <c r="FM628">
        <v>48</v>
      </c>
      <c r="FN628">
        <v>48</v>
      </c>
      <c r="FO628">
        <v>4</v>
      </c>
      <c r="FP628">
        <v>2</v>
      </c>
      <c r="FQ628">
        <v>2</v>
      </c>
      <c r="FR628">
        <v>10</v>
      </c>
      <c r="FS628">
        <v>9</v>
      </c>
      <c r="FT628">
        <v>2</v>
      </c>
      <c r="FU628">
        <v>4</v>
      </c>
      <c r="FV628">
        <v>3</v>
      </c>
      <c r="FW628">
        <v>3</v>
      </c>
      <c r="FX628">
        <v>1</v>
      </c>
      <c r="FY628">
        <v>0</v>
      </c>
      <c r="FZ628">
        <v>0</v>
      </c>
      <c r="GA628">
        <v>1</v>
      </c>
      <c r="GB628">
        <v>0</v>
      </c>
      <c r="GC628">
        <v>3</v>
      </c>
      <c r="GD628">
        <v>1</v>
      </c>
      <c r="GE628">
        <v>1</v>
      </c>
      <c r="GF628">
        <v>4</v>
      </c>
      <c r="GG628">
        <v>146</v>
      </c>
      <c r="GH628">
        <v>7</v>
      </c>
      <c r="GI628">
        <v>4</v>
      </c>
      <c r="GJ628">
        <v>1</v>
      </c>
      <c r="GK628">
        <v>1</v>
      </c>
      <c r="GL628">
        <v>1</v>
      </c>
      <c r="GM628">
        <v>0</v>
      </c>
      <c r="GN628">
        <v>0</v>
      </c>
      <c r="GO628">
        <v>0</v>
      </c>
      <c r="GP628" t="s">
        <v>0</v>
      </c>
      <c r="GQ628">
        <v>0</v>
      </c>
      <c r="GR628">
        <v>0</v>
      </c>
      <c r="GS628" t="s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7</v>
      </c>
    </row>
    <row r="629" spans="1:207">
      <c r="A629" t="s">
        <v>85</v>
      </c>
      <c r="B629" t="s">
        <v>2</v>
      </c>
      <c r="C629" t="str">
        <f>"286201"</f>
        <v>286201</v>
      </c>
      <c r="D629" t="s">
        <v>83</v>
      </c>
      <c r="E629">
        <v>56</v>
      </c>
      <c r="F629">
        <v>1403</v>
      </c>
      <c r="G629">
        <v>1040</v>
      </c>
      <c r="H629">
        <v>224</v>
      </c>
      <c r="I629">
        <v>816</v>
      </c>
      <c r="J629">
        <v>0</v>
      </c>
      <c r="K629">
        <v>22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816</v>
      </c>
      <c r="T629">
        <v>0</v>
      </c>
      <c r="U629">
        <v>0</v>
      </c>
      <c r="V629">
        <v>816</v>
      </c>
      <c r="W629">
        <v>10</v>
      </c>
      <c r="X629">
        <v>8</v>
      </c>
      <c r="Y629">
        <v>2</v>
      </c>
      <c r="Z629">
        <v>0</v>
      </c>
      <c r="AA629">
        <v>806</v>
      </c>
      <c r="AB629">
        <v>163</v>
      </c>
      <c r="AC629">
        <v>74</v>
      </c>
      <c r="AD629">
        <v>20</v>
      </c>
      <c r="AE629">
        <v>6</v>
      </c>
      <c r="AF629">
        <v>5</v>
      </c>
      <c r="AG629">
        <v>3</v>
      </c>
      <c r="AH629">
        <v>3</v>
      </c>
      <c r="AI629">
        <v>0</v>
      </c>
      <c r="AJ629">
        <v>7</v>
      </c>
      <c r="AK629">
        <v>2</v>
      </c>
      <c r="AL629">
        <v>3</v>
      </c>
      <c r="AM629">
        <v>0</v>
      </c>
      <c r="AN629">
        <v>1</v>
      </c>
      <c r="AO629">
        <v>1</v>
      </c>
      <c r="AP629">
        <v>1</v>
      </c>
      <c r="AQ629">
        <v>13</v>
      </c>
      <c r="AR629">
        <v>0</v>
      </c>
      <c r="AS629">
        <v>0</v>
      </c>
      <c r="AT629">
        <v>5</v>
      </c>
      <c r="AU629">
        <v>11</v>
      </c>
      <c r="AV629">
        <v>8</v>
      </c>
      <c r="AW629">
        <v>163</v>
      </c>
      <c r="AX629">
        <v>262</v>
      </c>
      <c r="AY629">
        <v>84</v>
      </c>
      <c r="AZ629">
        <v>36</v>
      </c>
      <c r="BA629">
        <v>88</v>
      </c>
      <c r="BB629">
        <v>33</v>
      </c>
      <c r="BC629">
        <v>3</v>
      </c>
      <c r="BD629">
        <v>0</v>
      </c>
      <c r="BE629">
        <v>1</v>
      </c>
      <c r="BF629">
        <v>1</v>
      </c>
      <c r="BG629">
        <v>0</v>
      </c>
      <c r="BH629">
        <v>2</v>
      </c>
      <c r="BI629">
        <v>2</v>
      </c>
      <c r="BJ629">
        <v>3</v>
      </c>
      <c r="BK629">
        <v>1</v>
      </c>
      <c r="BL629">
        <v>0</v>
      </c>
      <c r="BM629">
        <v>2</v>
      </c>
      <c r="BN629">
        <v>0</v>
      </c>
      <c r="BO629">
        <v>0</v>
      </c>
      <c r="BP629">
        <v>1</v>
      </c>
      <c r="BQ629">
        <v>1</v>
      </c>
      <c r="BR629">
        <v>4</v>
      </c>
      <c r="BS629">
        <v>262</v>
      </c>
      <c r="BT629">
        <v>46</v>
      </c>
      <c r="BU629">
        <v>21</v>
      </c>
      <c r="BV629">
        <v>2</v>
      </c>
      <c r="BW629">
        <v>1</v>
      </c>
      <c r="BX629">
        <v>2</v>
      </c>
      <c r="BY629">
        <v>2</v>
      </c>
      <c r="BZ629">
        <v>5</v>
      </c>
      <c r="CA629">
        <v>5</v>
      </c>
      <c r="CB629">
        <v>3</v>
      </c>
      <c r="CC629">
        <v>1</v>
      </c>
      <c r="CD629">
        <v>4</v>
      </c>
      <c r="CE629">
        <v>46</v>
      </c>
      <c r="CF629">
        <v>51</v>
      </c>
      <c r="CG629">
        <v>32</v>
      </c>
      <c r="CH629">
        <v>2</v>
      </c>
      <c r="CI629">
        <v>5</v>
      </c>
      <c r="CJ629">
        <v>1</v>
      </c>
      <c r="CK629">
        <v>1</v>
      </c>
      <c r="CL629">
        <v>0</v>
      </c>
      <c r="CM629">
        <v>0</v>
      </c>
      <c r="CN629">
        <v>0</v>
      </c>
      <c r="CO629">
        <v>2</v>
      </c>
      <c r="CP629">
        <v>3</v>
      </c>
      <c r="CQ629">
        <v>0</v>
      </c>
      <c r="CR629">
        <v>1</v>
      </c>
      <c r="CS629">
        <v>0</v>
      </c>
      <c r="CT629">
        <v>1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3</v>
      </c>
      <c r="DA629">
        <v>51</v>
      </c>
      <c r="DB629">
        <v>29</v>
      </c>
      <c r="DC629">
        <v>14</v>
      </c>
      <c r="DD629">
        <v>4</v>
      </c>
      <c r="DE629">
        <v>0</v>
      </c>
      <c r="DF629">
        <v>0</v>
      </c>
      <c r="DG629">
        <v>2</v>
      </c>
      <c r="DH629">
        <v>0</v>
      </c>
      <c r="DI629">
        <v>0</v>
      </c>
      <c r="DJ629">
        <v>1</v>
      </c>
      <c r="DK629">
        <v>0</v>
      </c>
      <c r="DL629">
        <v>1</v>
      </c>
      <c r="DM629">
        <v>0</v>
      </c>
      <c r="DN629">
        <v>0</v>
      </c>
      <c r="DO629">
        <v>4</v>
      </c>
      <c r="DP629">
        <v>1</v>
      </c>
      <c r="DQ629">
        <v>0</v>
      </c>
      <c r="DR629">
        <v>0</v>
      </c>
      <c r="DS629">
        <v>0</v>
      </c>
      <c r="DT629">
        <v>1</v>
      </c>
      <c r="DU629">
        <v>0</v>
      </c>
      <c r="DV629">
        <v>1</v>
      </c>
      <c r="DW629">
        <v>29</v>
      </c>
      <c r="DX629">
        <v>78</v>
      </c>
      <c r="DY629">
        <v>38</v>
      </c>
      <c r="DZ629">
        <v>3</v>
      </c>
      <c r="EA629">
        <v>0</v>
      </c>
      <c r="EB629">
        <v>0</v>
      </c>
      <c r="EC629">
        <v>0</v>
      </c>
      <c r="ED629">
        <v>0</v>
      </c>
      <c r="EE629">
        <v>1</v>
      </c>
      <c r="EF629">
        <v>1</v>
      </c>
      <c r="EG629">
        <v>1</v>
      </c>
      <c r="EH629">
        <v>22</v>
      </c>
      <c r="EI629">
        <v>0</v>
      </c>
      <c r="EJ629">
        <v>2</v>
      </c>
      <c r="EK629">
        <v>1</v>
      </c>
      <c r="EL629">
        <v>2</v>
      </c>
      <c r="EM629">
        <v>0</v>
      </c>
      <c r="EN629">
        <v>0</v>
      </c>
      <c r="EO629">
        <v>0</v>
      </c>
      <c r="EP629">
        <v>1</v>
      </c>
      <c r="EQ629">
        <v>2</v>
      </c>
      <c r="ER629">
        <v>4</v>
      </c>
      <c r="ES629">
        <v>78</v>
      </c>
      <c r="ET629">
        <v>69</v>
      </c>
      <c r="EU629">
        <v>25</v>
      </c>
      <c r="EV629">
        <v>1</v>
      </c>
      <c r="EW629">
        <v>12</v>
      </c>
      <c r="EX629">
        <v>2</v>
      </c>
      <c r="EY629">
        <v>1</v>
      </c>
      <c r="EZ629">
        <v>1</v>
      </c>
      <c r="FA629">
        <v>1</v>
      </c>
      <c r="FB629">
        <v>3</v>
      </c>
      <c r="FC629">
        <v>5</v>
      </c>
      <c r="FD629">
        <v>9</v>
      </c>
      <c r="FE629">
        <v>1</v>
      </c>
      <c r="FF629">
        <v>1</v>
      </c>
      <c r="FG629">
        <v>0</v>
      </c>
      <c r="FH629">
        <v>0</v>
      </c>
      <c r="FI629">
        <v>2</v>
      </c>
      <c r="FJ629">
        <v>5</v>
      </c>
      <c r="FK629">
        <v>69</v>
      </c>
      <c r="FL629">
        <v>99</v>
      </c>
      <c r="FM629">
        <v>30</v>
      </c>
      <c r="FN629">
        <v>34</v>
      </c>
      <c r="FO629">
        <v>2</v>
      </c>
      <c r="FP629">
        <v>1</v>
      </c>
      <c r="FQ629">
        <v>6</v>
      </c>
      <c r="FR629">
        <v>4</v>
      </c>
      <c r="FS629">
        <v>8</v>
      </c>
      <c r="FT629">
        <v>0</v>
      </c>
      <c r="FU629">
        <v>1</v>
      </c>
      <c r="FV629">
        <v>1</v>
      </c>
      <c r="FW629">
        <v>0</v>
      </c>
      <c r="FX629">
        <v>0</v>
      </c>
      <c r="FY629">
        <v>1</v>
      </c>
      <c r="FZ629">
        <v>5</v>
      </c>
      <c r="GA629">
        <v>0</v>
      </c>
      <c r="GB629">
        <v>0</v>
      </c>
      <c r="GC629">
        <v>1</v>
      </c>
      <c r="GD629">
        <v>2</v>
      </c>
      <c r="GE629">
        <v>2</v>
      </c>
      <c r="GF629">
        <v>1</v>
      </c>
      <c r="GG629">
        <v>99</v>
      </c>
      <c r="GH629">
        <v>9</v>
      </c>
      <c r="GI629">
        <v>5</v>
      </c>
      <c r="GJ629">
        <v>0</v>
      </c>
      <c r="GK629">
        <v>0</v>
      </c>
      <c r="GL629">
        <v>0</v>
      </c>
      <c r="GM629">
        <v>0</v>
      </c>
      <c r="GN629">
        <v>1</v>
      </c>
      <c r="GO629">
        <v>0</v>
      </c>
      <c r="GP629" t="s">
        <v>0</v>
      </c>
      <c r="GQ629">
        <v>0</v>
      </c>
      <c r="GR629">
        <v>0</v>
      </c>
      <c r="GS629" t="s">
        <v>0</v>
      </c>
      <c r="GT629">
        <v>0</v>
      </c>
      <c r="GU629">
        <v>0</v>
      </c>
      <c r="GV629">
        <v>0</v>
      </c>
      <c r="GW629">
        <v>0</v>
      </c>
      <c r="GX629">
        <v>3</v>
      </c>
      <c r="GY629">
        <v>9</v>
      </c>
    </row>
    <row r="630" spans="1:207">
      <c r="A630" t="s">
        <v>84</v>
      </c>
      <c r="B630" t="s">
        <v>2</v>
      </c>
      <c r="C630" t="str">
        <f>"286201"</f>
        <v>286201</v>
      </c>
      <c r="D630" t="s">
        <v>83</v>
      </c>
      <c r="E630">
        <v>57</v>
      </c>
      <c r="F630">
        <v>1450</v>
      </c>
      <c r="G630">
        <v>1100</v>
      </c>
      <c r="H630">
        <v>221</v>
      </c>
      <c r="I630">
        <v>879</v>
      </c>
      <c r="J630">
        <v>0</v>
      </c>
      <c r="K630">
        <v>19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879</v>
      </c>
      <c r="T630">
        <v>0</v>
      </c>
      <c r="U630">
        <v>0</v>
      </c>
      <c r="V630">
        <v>879</v>
      </c>
      <c r="W630">
        <v>11</v>
      </c>
      <c r="X630">
        <v>4</v>
      </c>
      <c r="Y630">
        <v>2</v>
      </c>
      <c r="Z630">
        <v>0</v>
      </c>
      <c r="AA630">
        <v>868</v>
      </c>
      <c r="AB630">
        <v>160</v>
      </c>
      <c r="AC630">
        <v>81</v>
      </c>
      <c r="AD630">
        <v>16</v>
      </c>
      <c r="AE630">
        <v>6</v>
      </c>
      <c r="AF630">
        <v>2</v>
      </c>
      <c r="AG630">
        <v>0</v>
      </c>
      <c r="AH630">
        <v>3</v>
      </c>
      <c r="AI630">
        <v>2</v>
      </c>
      <c r="AJ630">
        <v>1</v>
      </c>
      <c r="AK630">
        <v>0</v>
      </c>
      <c r="AL630">
        <v>3</v>
      </c>
      <c r="AM630">
        <v>1</v>
      </c>
      <c r="AN630">
        <v>0</v>
      </c>
      <c r="AO630">
        <v>0</v>
      </c>
      <c r="AP630">
        <v>0</v>
      </c>
      <c r="AQ630">
        <v>14</v>
      </c>
      <c r="AR630">
        <v>2</v>
      </c>
      <c r="AS630">
        <v>1</v>
      </c>
      <c r="AT630">
        <v>8</v>
      </c>
      <c r="AU630">
        <v>13</v>
      </c>
      <c r="AV630">
        <v>7</v>
      </c>
      <c r="AW630">
        <v>160</v>
      </c>
      <c r="AX630">
        <v>315</v>
      </c>
      <c r="AY630">
        <v>98</v>
      </c>
      <c r="AZ630">
        <v>53</v>
      </c>
      <c r="BA630">
        <v>106</v>
      </c>
      <c r="BB630">
        <v>33</v>
      </c>
      <c r="BC630">
        <v>1</v>
      </c>
      <c r="BD630">
        <v>0</v>
      </c>
      <c r="BE630">
        <v>1</v>
      </c>
      <c r="BF630">
        <v>0</v>
      </c>
      <c r="BG630">
        <v>0</v>
      </c>
      <c r="BH630">
        <v>4</v>
      </c>
      <c r="BI630">
        <v>2</v>
      </c>
      <c r="BJ630">
        <v>6</v>
      </c>
      <c r="BK630">
        <v>0</v>
      </c>
      <c r="BL630">
        <v>4</v>
      </c>
      <c r="BM630">
        <v>1</v>
      </c>
      <c r="BN630">
        <v>1</v>
      </c>
      <c r="BO630">
        <v>0</v>
      </c>
      <c r="BP630">
        <v>0</v>
      </c>
      <c r="BQ630">
        <v>2</v>
      </c>
      <c r="BR630">
        <v>3</v>
      </c>
      <c r="BS630">
        <v>315</v>
      </c>
      <c r="BT630">
        <v>28</v>
      </c>
      <c r="BU630">
        <v>13</v>
      </c>
      <c r="BV630">
        <v>5</v>
      </c>
      <c r="BW630">
        <v>2</v>
      </c>
      <c r="BX630">
        <v>5</v>
      </c>
      <c r="BY630">
        <v>2</v>
      </c>
      <c r="BZ630">
        <v>0</v>
      </c>
      <c r="CA630">
        <v>0</v>
      </c>
      <c r="CB630">
        <v>0</v>
      </c>
      <c r="CC630">
        <v>0</v>
      </c>
      <c r="CD630">
        <v>1</v>
      </c>
      <c r="CE630">
        <v>28</v>
      </c>
      <c r="CF630">
        <v>44</v>
      </c>
      <c r="CG630">
        <v>22</v>
      </c>
      <c r="CH630">
        <v>3</v>
      </c>
      <c r="CI630">
        <v>3</v>
      </c>
      <c r="CJ630">
        <v>0</v>
      </c>
      <c r="CK630">
        <v>2</v>
      </c>
      <c r="CL630">
        <v>4</v>
      </c>
      <c r="CM630">
        <v>0</v>
      </c>
      <c r="CN630">
        <v>0</v>
      </c>
      <c r="CO630">
        <v>1</v>
      </c>
      <c r="CP630">
        <v>0</v>
      </c>
      <c r="CQ630">
        <v>0</v>
      </c>
      <c r="CR630">
        <v>0</v>
      </c>
      <c r="CS630">
        <v>0</v>
      </c>
      <c r="CT630">
        <v>5</v>
      </c>
      <c r="CU630">
        <v>0</v>
      </c>
      <c r="CV630">
        <v>2</v>
      </c>
      <c r="CW630">
        <v>0</v>
      </c>
      <c r="CX630">
        <v>1</v>
      </c>
      <c r="CY630">
        <v>0</v>
      </c>
      <c r="CZ630">
        <v>1</v>
      </c>
      <c r="DA630">
        <v>44</v>
      </c>
      <c r="DB630">
        <v>26</v>
      </c>
      <c r="DC630">
        <v>12</v>
      </c>
      <c r="DD630">
        <v>8</v>
      </c>
      <c r="DE630">
        <v>0</v>
      </c>
      <c r="DF630">
        <v>4</v>
      </c>
      <c r="DG630">
        <v>2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26</v>
      </c>
      <c r="DX630">
        <v>73</v>
      </c>
      <c r="DY630">
        <v>36</v>
      </c>
      <c r="DZ630">
        <v>3</v>
      </c>
      <c r="EA630">
        <v>0</v>
      </c>
      <c r="EB630">
        <v>0</v>
      </c>
      <c r="EC630">
        <v>0</v>
      </c>
      <c r="ED630">
        <v>0</v>
      </c>
      <c r="EE630">
        <v>1</v>
      </c>
      <c r="EF630">
        <v>2</v>
      </c>
      <c r="EG630">
        <v>2</v>
      </c>
      <c r="EH630">
        <v>21</v>
      </c>
      <c r="EI630">
        <v>0</v>
      </c>
      <c r="EJ630">
        <v>0</v>
      </c>
      <c r="EK630">
        <v>1</v>
      </c>
      <c r="EL630">
        <v>1</v>
      </c>
      <c r="EM630">
        <v>2</v>
      </c>
      <c r="EN630">
        <v>0</v>
      </c>
      <c r="EO630">
        <v>0</v>
      </c>
      <c r="EP630">
        <v>0</v>
      </c>
      <c r="EQ630">
        <v>0</v>
      </c>
      <c r="ER630">
        <v>4</v>
      </c>
      <c r="ES630">
        <v>73</v>
      </c>
      <c r="ET630">
        <v>77</v>
      </c>
      <c r="EU630">
        <v>26</v>
      </c>
      <c r="EV630">
        <v>0</v>
      </c>
      <c r="EW630">
        <v>9</v>
      </c>
      <c r="EX630">
        <v>3</v>
      </c>
      <c r="EY630">
        <v>11</v>
      </c>
      <c r="EZ630">
        <v>0</v>
      </c>
      <c r="FA630">
        <v>0</v>
      </c>
      <c r="FB630">
        <v>1</v>
      </c>
      <c r="FC630">
        <v>3</v>
      </c>
      <c r="FD630">
        <v>6</v>
      </c>
      <c r="FE630">
        <v>2</v>
      </c>
      <c r="FF630">
        <v>1</v>
      </c>
      <c r="FG630">
        <v>1</v>
      </c>
      <c r="FH630">
        <v>10</v>
      </c>
      <c r="FI630">
        <v>0</v>
      </c>
      <c r="FJ630">
        <v>4</v>
      </c>
      <c r="FK630">
        <v>77</v>
      </c>
      <c r="FL630">
        <v>140</v>
      </c>
      <c r="FM630">
        <v>69</v>
      </c>
      <c r="FN630">
        <v>25</v>
      </c>
      <c r="FO630">
        <v>3</v>
      </c>
      <c r="FP630">
        <v>0</v>
      </c>
      <c r="FQ630">
        <v>3</v>
      </c>
      <c r="FR630">
        <v>14</v>
      </c>
      <c r="FS630">
        <v>10</v>
      </c>
      <c r="FT630">
        <v>1</v>
      </c>
      <c r="FU630">
        <v>1</v>
      </c>
      <c r="FV630">
        <v>6</v>
      </c>
      <c r="FW630">
        <v>0</v>
      </c>
      <c r="FX630">
        <v>0</v>
      </c>
      <c r="FY630">
        <v>1</v>
      </c>
      <c r="FZ630">
        <v>0</v>
      </c>
      <c r="GA630">
        <v>0</v>
      </c>
      <c r="GB630">
        <v>0</v>
      </c>
      <c r="GC630">
        <v>1</v>
      </c>
      <c r="GD630">
        <v>0</v>
      </c>
      <c r="GE630">
        <v>2</v>
      </c>
      <c r="GF630">
        <v>4</v>
      </c>
      <c r="GG630">
        <v>140</v>
      </c>
      <c r="GH630">
        <v>5</v>
      </c>
      <c r="GI630">
        <v>2</v>
      </c>
      <c r="GJ630">
        <v>1</v>
      </c>
      <c r="GK630">
        <v>0</v>
      </c>
      <c r="GL630">
        <v>0</v>
      </c>
      <c r="GM630">
        <v>0</v>
      </c>
      <c r="GN630">
        <v>2</v>
      </c>
      <c r="GO630">
        <v>0</v>
      </c>
      <c r="GP630" t="s">
        <v>0</v>
      </c>
      <c r="GQ630">
        <v>0</v>
      </c>
      <c r="GR630">
        <v>0</v>
      </c>
      <c r="GS630" t="s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5</v>
      </c>
    </row>
    <row r="631" spans="1:207">
      <c r="A631" t="s">
        <v>82</v>
      </c>
      <c r="B631" t="s">
        <v>2</v>
      </c>
      <c r="C631" t="str">
        <f>"286201"</f>
        <v>286201</v>
      </c>
      <c r="D631" t="s">
        <v>81</v>
      </c>
      <c r="E631">
        <v>58</v>
      </c>
      <c r="F631">
        <v>1313</v>
      </c>
      <c r="G631">
        <v>1010</v>
      </c>
      <c r="H631">
        <v>196</v>
      </c>
      <c r="I631">
        <v>814</v>
      </c>
      <c r="J631">
        <v>1</v>
      </c>
      <c r="K631">
        <v>13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814</v>
      </c>
      <c r="T631">
        <v>0</v>
      </c>
      <c r="U631">
        <v>0</v>
      </c>
      <c r="V631">
        <v>814</v>
      </c>
      <c r="W631">
        <v>5</v>
      </c>
      <c r="X631">
        <v>2</v>
      </c>
      <c r="Y631">
        <v>3</v>
      </c>
      <c r="Z631">
        <v>0</v>
      </c>
      <c r="AA631">
        <v>809</v>
      </c>
      <c r="AB631">
        <v>227</v>
      </c>
      <c r="AC631">
        <v>122</v>
      </c>
      <c r="AD631">
        <v>18</v>
      </c>
      <c r="AE631">
        <v>3</v>
      </c>
      <c r="AF631">
        <v>0</v>
      </c>
      <c r="AG631">
        <v>5</v>
      </c>
      <c r="AH631">
        <v>5</v>
      </c>
      <c r="AI631">
        <v>2</v>
      </c>
      <c r="AJ631">
        <v>1</v>
      </c>
      <c r="AK631">
        <v>3</v>
      </c>
      <c r="AL631">
        <v>7</v>
      </c>
      <c r="AM631">
        <v>1</v>
      </c>
      <c r="AN631">
        <v>2</v>
      </c>
      <c r="AO631">
        <v>1</v>
      </c>
      <c r="AP631">
        <v>1</v>
      </c>
      <c r="AQ631">
        <v>6</v>
      </c>
      <c r="AR631">
        <v>2</v>
      </c>
      <c r="AS631">
        <v>0</v>
      </c>
      <c r="AT631">
        <v>8</v>
      </c>
      <c r="AU631">
        <v>23</v>
      </c>
      <c r="AV631">
        <v>17</v>
      </c>
      <c r="AW631">
        <v>227</v>
      </c>
      <c r="AX631">
        <v>262</v>
      </c>
      <c r="AY631">
        <v>87</v>
      </c>
      <c r="AZ631">
        <v>43</v>
      </c>
      <c r="BA631">
        <v>81</v>
      </c>
      <c r="BB631">
        <v>32</v>
      </c>
      <c r="BC631">
        <v>2</v>
      </c>
      <c r="BD631">
        <v>0</v>
      </c>
      <c r="BE631">
        <v>0</v>
      </c>
      <c r="BF631">
        <v>0</v>
      </c>
      <c r="BG631">
        <v>2</v>
      </c>
      <c r="BH631">
        <v>5</v>
      </c>
      <c r="BI631">
        <v>0</v>
      </c>
      <c r="BJ631">
        <v>4</v>
      </c>
      <c r="BK631">
        <v>0</v>
      </c>
      <c r="BL631">
        <v>3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</v>
      </c>
      <c r="BS631">
        <v>262</v>
      </c>
      <c r="BT631">
        <v>42</v>
      </c>
      <c r="BU631">
        <v>26</v>
      </c>
      <c r="BV631">
        <v>7</v>
      </c>
      <c r="BW631">
        <v>2</v>
      </c>
      <c r="BX631">
        <v>2</v>
      </c>
      <c r="BY631">
        <v>0</v>
      </c>
      <c r="BZ631">
        <v>0</v>
      </c>
      <c r="CA631">
        <v>2</v>
      </c>
      <c r="CB631">
        <v>2</v>
      </c>
      <c r="CC631">
        <v>0</v>
      </c>
      <c r="CD631">
        <v>1</v>
      </c>
      <c r="CE631">
        <v>42</v>
      </c>
      <c r="CF631">
        <v>31</v>
      </c>
      <c r="CG631">
        <v>19</v>
      </c>
      <c r="CH631">
        <v>2</v>
      </c>
      <c r="CI631">
        <v>1</v>
      </c>
      <c r="CJ631">
        <v>1</v>
      </c>
      <c r="CK631">
        <v>3</v>
      </c>
      <c r="CL631">
        <v>1</v>
      </c>
      <c r="CM631">
        <v>0</v>
      </c>
      <c r="CN631">
        <v>0</v>
      </c>
      <c r="CO631">
        <v>1</v>
      </c>
      <c r="CP631">
        <v>1</v>
      </c>
      <c r="CQ631">
        <v>0</v>
      </c>
      <c r="CR631">
        <v>1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1</v>
      </c>
      <c r="CZ631">
        <v>0</v>
      </c>
      <c r="DA631">
        <v>31</v>
      </c>
      <c r="DB631">
        <v>20</v>
      </c>
      <c r="DC631">
        <v>12</v>
      </c>
      <c r="DD631">
        <v>2</v>
      </c>
      <c r="DE631">
        <v>0</v>
      </c>
      <c r="DF631">
        <v>0</v>
      </c>
      <c r="DG631">
        <v>0</v>
      </c>
      <c r="DH631">
        <v>2</v>
      </c>
      <c r="DI631">
        <v>0</v>
      </c>
      <c r="DJ631">
        <v>0</v>
      </c>
      <c r="DK631">
        <v>0</v>
      </c>
      <c r="DL631">
        <v>3</v>
      </c>
      <c r="DM631">
        <v>0</v>
      </c>
      <c r="DN631">
        <v>1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20</v>
      </c>
      <c r="DX631">
        <v>80</v>
      </c>
      <c r="DY631">
        <v>50</v>
      </c>
      <c r="DZ631">
        <v>4</v>
      </c>
      <c r="EA631">
        <v>1</v>
      </c>
      <c r="EB631">
        <v>0</v>
      </c>
      <c r="EC631">
        <v>0</v>
      </c>
      <c r="ED631">
        <v>0</v>
      </c>
      <c r="EE631">
        <v>1</v>
      </c>
      <c r="EF631">
        <v>2</v>
      </c>
      <c r="EG631">
        <v>4</v>
      </c>
      <c r="EH631">
        <v>9</v>
      </c>
      <c r="EI631">
        <v>0</v>
      </c>
      <c r="EJ631">
        <v>1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8</v>
      </c>
      <c r="ES631">
        <v>80</v>
      </c>
      <c r="ET631">
        <v>51</v>
      </c>
      <c r="EU631">
        <v>21</v>
      </c>
      <c r="EV631">
        <v>0</v>
      </c>
      <c r="EW631">
        <v>0</v>
      </c>
      <c r="EX631">
        <v>0</v>
      </c>
      <c r="EY631">
        <v>6</v>
      </c>
      <c r="EZ631">
        <v>4</v>
      </c>
      <c r="FA631">
        <v>2</v>
      </c>
      <c r="FB631">
        <v>1</v>
      </c>
      <c r="FC631">
        <v>1</v>
      </c>
      <c r="FD631">
        <v>5</v>
      </c>
      <c r="FE631">
        <v>3</v>
      </c>
      <c r="FF631">
        <v>0</v>
      </c>
      <c r="FG631">
        <v>0</v>
      </c>
      <c r="FH631">
        <v>4</v>
      </c>
      <c r="FI631">
        <v>0</v>
      </c>
      <c r="FJ631">
        <v>4</v>
      </c>
      <c r="FK631">
        <v>51</v>
      </c>
      <c r="FL631">
        <v>94</v>
      </c>
      <c r="FM631">
        <v>42</v>
      </c>
      <c r="FN631">
        <v>24</v>
      </c>
      <c r="FO631">
        <v>1</v>
      </c>
      <c r="FP631">
        <v>1</v>
      </c>
      <c r="FQ631">
        <v>1</v>
      </c>
      <c r="FR631">
        <v>12</v>
      </c>
      <c r="FS631">
        <v>5</v>
      </c>
      <c r="FT631">
        <v>1</v>
      </c>
      <c r="FU631">
        <v>0</v>
      </c>
      <c r="FV631">
        <v>0</v>
      </c>
      <c r="FW631">
        <v>0</v>
      </c>
      <c r="FX631">
        <v>2</v>
      </c>
      <c r="FY631">
        <v>0</v>
      </c>
      <c r="FZ631">
        <v>1</v>
      </c>
      <c r="GA631">
        <v>1</v>
      </c>
      <c r="GB631">
        <v>3</v>
      </c>
      <c r="GC631">
        <v>0</v>
      </c>
      <c r="GD631">
        <v>0</v>
      </c>
      <c r="GE631">
        <v>0</v>
      </c>
      <c r="GF631">
        <v>0</v>
      </c>
      <c r="GG631">
        <v>94</v>
      </c>
      <c r="GH631">
        <v>2</v>
      </c>
      <c r="GI631">
        <v>1</v>
      </c>
      <c r="GJ631">
        <v>0</v>
      </c>
      <c r="GK631">
        <v>0</v>
      </c>
      <c r="GL631">
        <v>0</v>
      </c>
      <c r="GM631">
        <v>0</v>
      </c>
      <c r="GN631">
        <v>0</v>
      </c>
      <c r="GO631">
        <v>0</v>
      </c>
      <c r="GP631" t="s">
        <v>0</v>
      </c>
      <c r="GQ631">
        <v>0</v>
      </c>
      <c r="GR631">
        <v>1</v>
      </c>
      <c r="GS631" t="s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2</v>
      </c>
    </row>
    <row r="632" spans="1:207">
      <c r="A632" t="s">
        <v>80</v>
      </c>
      <c r="B632" t="s">
        <v>2</v>
      </c>
      <c r="C632" t="str">
        <f>"286201"</f>
        <v>286201</v>
      </c>
      <c r="D632" t="s">
        <v>78</v>
      </c>
      <c r="E632">
        <v>59</v>
      </c>
      <c r="F632">
        <v>1535</v>
      </c>
      <c r="G632">
        <v>1150</v>
      </c>
      <c r="H632">
        <v>190</v>
      </c>
      <c r="I632">
        <v>960</v>
      </c>
      <c r="J632">
        <v>0</v>
      </c>
      <c r="K632">
        <v>19</v>
      </c>
      <c r="L632">
        <v>4</v>
      </c>
      <c r="M632">
        <v>4</v>
      </c>
      <c r="N632">
        <v>0</v>
      </c>
      <c r="O632">
        <v>0</v>
      </c>
      <c r="P632">
        <v>0</v>
      </c>
      <c r="Q632">
        <v>0</v>
      </c>
      <c r="R632">
        <v>4</v>
      </c>
      <c r="S632">
        <v>964</v>
      </c>
      <c r="T632">
        <v>4</v>
      </c>
      <c r="U632">
        <v>0</v>
      </c>
      <c r="V632">
        <v>964</v>
      </c>
      <c r="W632">
        <v>11</v>
      </c>
      <c r="X632">
        <v>7</v>
      </c>
      <c r="Y632">
        <v>4</v>
      </c>
      <c r="Z632">
        <v>0</v>
      </c>
      <c r="AA632">
        <v>953</v>
      </c>
      <c r="AB632">
        <v>229</v>
      </c>
      <c r="AC632">
        <v>107</v>
      </c>
      <c r="AD632">
        <v>32</v>
      </c>
      <c r="AE632">
        <v>14</v>
      </c>
      <c r="AF632">
        <v>5</v>
      </c>
      <c r="AG632">
        <v>1</v>
      </c>
      <c r="AH632">
        <v>5</v>
      </c>
      <c r="AI632">
        <v>1</v>
      </c>
      <c r="AJ632">
        <v>5</v>
      </c>
      <c r="AK632">
        <v>1</v>
      </c>
      <c r="AL632">
        <v>2</v>
      </c>
      <c r="AM632">
        <v>2</v>
      </c>
      <c r="AN632">
        <v>1</v>
      </c>
      <c r="AO632">
        <v>2</v>
      </c>
      <c r="AP632">
        <v>0</v>
      </c>
      <c r="AQ632">
        <v>8</v>
      </c>
      <c r="AR632">
        <v>0</v>
      </c>
      <c r="AS632">
        <v>1</v>
      </c>
      <c r="AT632">
        <v>12</v>
      </c>
      <c r="AU632">
        <v>17</v>
      </c>
      <c r="AV632">
        <v>13</v>
      </c>
      <c r="AW632">
        <v>229</v>
      </c>
      <c r="AX632">
        <v>279</v>
      </c>
      <c r="AY632">
        <v>80</v>
      </c>
      <c r="AZ632">
        <v>39</v>
      </c>
      <c r="BA632">
        <v>92</v>
      </c>
      <c r="BB632">
        <v>42</v>
      </c>
      <c r="BC632">
        <v>1</v>
      </c>
      <c r="BD632">
        <v>1</v>
      </c>
      <c r="BE632">
        <v>1</v>
      </c>
      <c r="BF632">
        <v>3</v>
      </c>
      <c r="BG632">
        <v>0</v>
      </c>
      <c r="BH632">
        <v>1</v>
      </c>
      <c r="BI632">
        <v>1</v>
      </c>
      <c r="BJ632">
        <v>5</v>
      </c>
      <c r="BK632">
        <v>1</v>
      </c>
      <c r="BL632">
        <v>2</v>
      </c>
      <c r="BM632">
        <v>1</v>
      </c>
      <c r="BN632">
        <v>0</v>
      </c>
      <c r="BO632">
        <v>0</v>
      </c>
      <c r="BP632">
        <v>2</v>
      </c>
      <c r="BQ632">
        <v>1</v>
      </c>
      <c r="BR632">
        <v>6</v>
      </c>
      <c r="BS632">
        <v>279</v>
      </c>
      <c r="BT632">
        <v>45</v>
      </c>
      <c r="BU632">
        <v>17</v>
      </c>
      <c r="BV632">
        <v>6</v>
      </c>
      <c r="BW632">
        <v>3</v>
      </c>
      <c r="BX632">
        <v>10</v>
      </c>
      <c r="BY632">
        <v>2</v>
      </c>
      <c r="BZ632">
        <v>3</v>
      </c>
      <c r="CA632">
        <v>2</v>
      </c>
      <c r="CB632">
        <v>0</v>
      </c>
      <c r="CC632">
        <v>0</v>
      </c>
      <c r="CD632">
        <v>2</v>
      </c>
      <c r="CE632">
        <v>45</v>
      </c>
      <c r="CF632">
        <v>52</v>
      </c>
      <c r="CG632">
        <v>31</v>
      </c>
      <c r="CH632">
        <v>5</v>
      </c>
      <c r="CI632">
        <v>0</v>
      </c>
      <c r="CJ632">
        <v>2</v>
      </c>
      <c r="CK632">
        <v>0</v>
      </c>
      <c r="CL632">
        <v>2</v>
      </c>
      <c r="CM632">
        <v>0</v>
      </c>
      <c r="CN632">
        <v>0</v>
      </c>
      <c r="CO632">
        <v>3</v>
      </c>
      <c r="CP632">
        <v>0</v>
      </c>
      <c r="CQ632">
        <v>0</v>
      </c>
      <c r="CR632">
        <v>1</v>
      </c>
      <c r="CS632">
        <v>0</v>
      </c>
      <c r="CT632">
        <v>6</v>
      </c>
      <c r="CU632">
        <v>0</v>
      </c>
      <c r="CV632">
        <v>0</v>
      </c>
      <c r="CW632">
        <v>0</v>
      </c>
      <c r="CX632">
        <v>1</v>
      </c>
      <c r="CY632">
        <v>0</v>
      </c>
      <c r="CZ632">
        <v>1</v>
      </c>
      <c r="DA632">
        <v>52</v>
      </c>
      <c r="DB632">
        <v>38</v>
      </c>
      <c r="DC632">
        <v>21</v>
      </c>
      <c r="DD632">
        <v>4</v>
      </c>
      <c r="DE632">
        <v>0</v>
      </c>
      <c r="DF632">
        <v>4</v>
      </c>
      <c r="DG632">
        <v>2</v>
      </c>
      <c r="DH632">
        <v>2</v>
      </c>
      <c r="DI632">
        <v>1</v>
      </c>
      <c r="DJ632">
        <v>1</v>
      </c>
      <c r="DK632">
        <v>0</v>
      </c>
      <c r="DL632">
        <v>0</v>
      </c>
      <c r="DM632">
        <v>0</v>
      </c>
      <c r="DN632">
        <v>0</v>
      </c>
      <c r="DO632">
        <v>2</v>
      </c>
      <c r="DP632">
        <v>0</v>
      </c>
      <c r="DQ632">
        <v>1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38</v>
      </c>
      <c r="DX632">
        <v>73</v>
      </c>
      <c r="DY632">
        <v>36</v>
      </c>
      <c r="DZ632">
        <v>3</v>
      </c>
      <c r="EA632">
        <v>1</v>
      </c>
      <c r="EB632">
        <v>0</v>
      </c>
      <c r="EC632">
        <v>1</v>
      </c>
      <c r="ED632">
        <v>1</v>
      </c>
      <c r="EE632">
        <v>2</v>
      </c>
      <c r="EF632">
        <v>0</v>
      </c>
      <c r="EG632">
        <v>2</v>
      </c>
      <c r="EH632">
        <v>10</v>
      </c>
      <c r="EI632">
        <v>0</v>
      </c>
      <c r="EJ632">
        <v>1</v>
      </c>
      <c r="EK632">
        <v>0</v>
      </c>
      <c r="EL632">
        <v>0</v>
      </c>
      <c r="EM632">
        <v>0</v>
      </c>
      <c r="EN632">
        <v>3</v>
      </c>
      <c r="EO632">
        <v>0</v>
      </c>
      <c r="EP632">
        <v>0</v>
      </c>
      <c r="EQ632">
        <v>1</v>
      </c>
      <c r="ER632">
        <v>12</v>
      </c>
      <c r="ES632">
        <v>73</v>
      </c>
      <c r="ET632">
        <v>94</v>
      </c>
      <c r="EU632">
        <v>29</v>
      </c>
      <c r="EV632">
        <v>4</v>
      </c>
      <c r="EW632">
        <v>11</v>
      </c>
      <c r="EX632">
        <v>1</v>
      </c>
      <c r="EY632">
        <v>5</v>
      </c>
      <c r="EZ632">
        <v>6</v>
      </c>
      <c r="FA632">
        <v>1</v>
      </c>
      <c r="FB632">
        <v>1</v>
      </c>
      <c r="FC632">
        <v>2</v>
      </c>
      <c r="FD632">
        <v>21</v>
      </c>
      <c r="FE632">
        <v>1</v>
      </c>
      <c r="FF632">
        <v>0</v>
      </c>
      <c r="FG632">
        <v>2</v>
      </c>
      <c r="FH632">
        <v>3</v>
      </c>
      <c r="FI632">
        <v>0</v>
      </c>
      <c r="FJ632">
        <v>7</v>
      </c>
      <c r="FK632">
        <v>94</v>
      </c>
      <c r="FL632">
        <v>138</v>
      </c>
      <c r="FM632">
        <v>51</v>
      </c>
      <c r="FN632">
        <v>31</v>
      </c>
      <c r="FO632">
        <v>2</v>
      </c>
      <c r="FP632">
        <v>1</v>
      </c>
      <c r="FQ632">
        <v>1</v>
      </c>
      <c r="FR632">
        <v>12</v>
      </c>
      <c r="FS632">
        <v>16</v>
      </c>
      <c r="FT632">
        <v>1</v>
      </c>
      <c r="FU632">
        <v>1</v>
      </c>
      <c r="FV632">
        <v>7</v>
      </c>
      <c r="FW632">
        <v>2</v>
      </c>
      <c r="FX632">
        <v>1</v>
      </c>
      <c r="FY632">
        <v>2</v>
      </c>
      <c r="FZ632">
        <v>0</v>
      </c>
      <c r="GA632">
        <v>0</v>
      </c>
      <c r="GB632">
        <v>1</v>
      </c>
      <c r="GC632">
        <v>2</v>
      </c>
      <c r="GD632">
        <v>0</v>
      </c>
      <c r="GE632">
        <v>2</v>
      </c>
      <c r="GF632">
        <v>5</v>
      </c>
      <c r="GG632">
        <v>138</v>
      </c>
      <c r="GH632">
        <v>5</v>
      </c>
      <c r="GI632">
        <v>4</v>
      </c>
      <c r="GJ632">
        <v>0</v>
      </c>
      <c r="GK632">
        <v>0</v>
      </c>
      <c r="GL632">
        <v>0</v>
      </c>
      <c r="GM632">
        <v>0</v>
      </c>
      <c r="GN632">
        <v>0</v>
      </c>
      <c r="GO632">
        <v>0</v>
      </c>
      <c r="GP632" t="s">
        <v>0</v>
      </c>
      <c r="GQ632">
        <v>0</v>
      </c>
      <c r="GR632">
        <v>0</v>
      </c>
      <c r="GS632" t="s">
        <v>0</v>
      </c>
      <c r="GT632">
        <v>0</v>
      </c>
      <c r="GU632">
        <v>0</v>
      </c>
      <c r="GV632">
        <v>1</v>
      </c>
      <c r="GW632">
        <v>0</v>
      </c>
      <c r="GX632">
        <v>0</v>
      </c>
      <c r="GY632">
        <v>5</v>
      </c>
    </row>
    <row r="633" spans="1:207">
      <c r="A633" t="s">
        <v>79</v>
      </c>
      <c r="B633" t="s">
        <v>2</v>
      </c>
      <c r="C633" t="str">
        <f>"286201"</f>
        <v>286201</v>
      </c>
      <c r="D633" t="s">
        <v>78</v>
      </c>
      <c r="E633">
        <v>60</v>
      </c>
      <c r="F633">
        <v>1824</v>
      </c>
      <c r="G633">
        <v>1360</v>
      </c>
      <c r="H633">
        <v>158</v>
      </c>
      <c r="I633">
        <v>1202</v>
      </c>
      <c r="J633">
        <v>0</v>
      </c>
      <c r="K633">
        <v>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1202</v>
      </c>
      <c r="T633">
        <v>0</v>
      </c>
      <c r="U633">
        <v>0</v>
      </c>
      <c r="V633">
        <v>1202</v>
      </c>
      <c r="W633">
        <v>14</v>
      </c>
      <c r="X633">
        <v>7</v>
      </c>
      <c r="Y633">
        <v>3</v>
      </c>
      <c r="Z633">
        <v>0</v>
      </c>
      <c r="AA633">
        <v>1188</v>
      </c>
      <c r="AB633">
        <v>247</v>
      </c>
      <c r="AC633">
        <v>100</v>
      </c>
      <c r="AD633">
        <v>28</v>
      </c>
      <c r="AE633">
        <v>12</v>
      </c>
      <c r="AF633">
        <v>5</v>
      </c>
      <c r="AG633">
        <v>1</v>
      </c>
      <c r="AH633">
        <v>18</v>
      </c>
      <c r="AI633">
        <v>5</v>
      </c>
      <c r="AJ633">
        <v>5</v>
      </c>
      <c r="AK633">
        <v>1</v>
      </c>
      <c r="AL633">
        <v>6</v>
      </c>
      <c r="AM633">
        <v>2</v>
      </c>
      <c r="AN633">
        <v>1</v>
      </c>
      <c r="AO633">
        <v>2</v>
      </c>
      <c r="AP633">
        <v>0</v>
      </c>
      <c r="AQ633">
        <v>9</v>
      </c>
      <c r="AR633">
        <v>0</v>
      </c>
      <c r="AS633">
        <v>1</v>
      </c>
      <c r="AT633">
        <v>12</v>
      </c>
      <c r="AU633">
        <v>18</v>
      </c>
      <c r="AV633">
        <v>21</v>
      </c>
      <c r="AW633">
        <v>247</v>
      </c>
      <c r="AX633">
        <v>412</v>
      </c>
      <c r="AY633">
        <v>131</v>
      </c>
      <c r="AZ633">
        <v>57</v>
      </c>
      <c r="BA633">
        <v>119</v>
      </c>
      <c r="BB633">
        <v>62</v>
      </c>
      <c r="BC633">
        <v>0</v>
      </c>
      <c r="BD633">
        <v>0</v>
      </c>
      <c r="BE633">
        <v>1</v>
      </c>
      <c r="BF633">
        <v>1</v>
      </c>
      <c r="BG633">
        <v>1</v>
      </c>
      <c r="BH633">
        <v>8</v>
      </c>
      <c r="BI633">
        <v>0</v>
      </c>
      <c r="BJ633">
        <v>15</v>
      </c>
      <c r="BK633">
        <v>4</v>
      </c>
      <c r="BL633">
        <v>1</v>
      </c>
      <c r="BM633">
        <v>1</v>
      </c>
      <c r="BN633">
        <v>0</v>
      </c>
      <c r="BO633">
        <v>0</v>
      </c>
      <c r="BP633">
        <v>0</v>
      </c>
      <c r="BQ633">
        <v>5</v>
      </c>
      <c r="BR633">
        <v>6</v>
      </c>
      <c r="BS633">
        <v>412</v>
      </c>
      <c r="BT633">
        <v>57</v>
      </c>
      <c r="BU633">
        <v>28</v>
      </c>
      <c r="BV633">
        <v>6</v>
      </c>
      <c r="BW633">
        <v>3</v>
      </c>
      <c r="BX633">
        <v>6</v>
      </c>
      <c r="BY633">
        <v>2</v>
      </c>
      <c r="BZ633">
        <v>1</v>
      </c>
      <c r="CA633">
        <v>4</v>
      </c>
      <c r="CB633">
        <v>0</v>
      </c>
      <c r="CC633">
        <v>1</v>
      </c>
      <c r="CD633">
        <v>6</v>
      </c>
      <c r="CE633">
        <v>57</v>
      </c>
      <c r="CF633">
        <v>66</v>
      </c>
      <c r="CG633">
        <v>44</v>
      </c>
      <c r="CH633">
        <v>1</v>
      </c>
      <c r="CI633">
        <v>1</v>
      </c>
      <c r="CJ633">
        <v>1</v>
      </c>
      <c r="CK633">
        <v>3</v>
      </c>
      <c r="CL633">
        <v>1</v>
      </c>
      <c r="CM633">
        <v>0</v>
      </c>
      <c r="CN633">
        <v>1</v>
      </c>
      <c r="CO633">
        <v>3</v>
      </c>
      <c r="CP633">
        <v>1</v>
      </c>
      <c r="CQ633">
        <v>1</v>
      </c>
      <c r="CR633">
        <v>2</v>
      </c>
      <c r="CS633">
        <v>0</v>
      </c>
      <c r="CT633">
        <v>5</v>
      </c>
      <c r="CU633">
        <v>0</v>
      </c>
      <c r="CV633">
        <v>2</v>
      </c>
      <c r="CW633">
        <v>0</v>
      </c>
      <c r="CX633">
        <v>0</v>
      </c>
      <c r="CY633">
        <v>0</v>
      </c>
      <c r="CZ633">
        <v>0</v>
      </c>
      <c r="DA633">
        <v>66</v>
      </c>
      <c r="DB633">
        <v>48</v>
      </c>
      <c r="DC633">
        <v>20</v>
      </c>
      <c r="DD633">
        <v>11</v>
      </c>
      <c r="DE633">
        <v>2</v>
      </c>
      <c r="DF633">
        <v>3</v>
      </c>
      <c r="DG633">
        <v>0</v>
      </c>
      <c r="DH633">
        <v>1</v>
      </c>
      <c r="DI633">
        <v>0</v>
      </c>
      <c r="DJ633">
        <v>0</v>
      </c>
      <c r="DK633">
        <v>1</v>
      </c>
      <c r="DL633">
        <v>6</v>
      </c>
      <c r="DM633">
        <v>0</v>
      </c>
      <c r="DN633">
        <v>0</v>
      </c>
      <c r="DO633">
        <v>0</v>
      </c>
      <c r="DP633">
        <v>0</v>
      </c>
      <c r="DQ633">
        <v>1</v>
      </c>
      <c r="DR633">
        <v>0</v>
      </c>
      <c r="DS633">
        <v>1</v>
      </c>
      <c r="DT633">
        <v>0</v>
      </c>
      <c r="DU633">
        <v>1</v>
      </c>
      <c r="DV633">
        <v>1</v>
      </c>
      <c r="DW633">
        <v>48</v>
      </c>
      <c r="DX633">
        <v>91</v>
      </c>
      <c r="DY633">
        <v>45</v>
      </c>
      <c r="DZ633">
        <v>1</v>
      </c>
      <c r="EA633">
        <v>2</v>
      </c>
      <c r="EB633">
        <v>0</v>
      </c>
      <c r="EC633">
        <v>0</v>
      </c>
      <c r="ED633">
        <v>1</v>
      </c>
      <c r="EE633">
        <v>6</v>
      </c>
      <c r="EF633">
        <v>1</v>
      </c>
      <c r="EG633">
        <v>5</v>
      </c>
      <c r="EH633">
        <v>10</v>
      </c>
      <c r="EI633">
        <v>1</v>
      </c>
      <c r="EJ633">
        <v>2</v>
      </c>
      <c r="EK633">
        <v>0</v>
      </c>
      <c r="EL633">
        <v>0</v>
      </c>
      <c r="EM633">
        <v>4</v>
      </c>
      <c r="EN633">
        <v>2</v>
      </c>
      <c r="EO633">
        <v>0</v>
      </c>
      <c r="EP633">
        <v>0</v>
      </c>
      <c r="EQ633">
        <v>0</v>
      </c>
      <c r="ER633">
        <v>11</v>
      </c>
      <c r="ES633">
        <v>91</v>
      </c>
      <c r="ET633">
        <v>117</v>
      </c>
      <c r="EU633">
        <v>41</v>
      </c>
      <c r="EV633">
        <v>5</v>
      </c>
      <c r="EW633">
        <v>10</v>
      </c>
      <c r="EX633">
        <v>5</v>
      </c>
      <c r="EY633">
        <v>8</v>
      </c>
      <c r="EZ633">
        <v>4</v>
      </c>
      <c r="FA633">
        <v>6</v>
      </c>
      <c r="FB633">
        <v>1</v>
      </c>
      <c r="FC633">
        <v>4</v>
      </c>
      <c r="FD633">
        <v>12</v>
      </c>
      <c r="FE633">
        <v>1</v>
      </c>
      <c r="FF633">
        <v>1</v>
      </c>
      <c r="FG633">
        <v>0</v>
      </c>
      <c r="FH633">
        <v>8</v>
      </c>
      <c r="FI633">
        <v>5</v>
      </c>
      <c r="FJ633">
        <v>6</v>
      </c>
      <c r="FK633">
        <v>117</v>
      </c>
      <c r="FL633">
        <v>145</v>
      </c>
      <c r="FM633">
        <v>55</v>
      </c>
      <c r="FN633">
        <v>45</v>
      </c>
      <c r="FO633">
        <v>0</v>
      </c>
      <c r="FP633">
        <v>5</v>
      </c>
      <c r="FQ633">
        <v>1</v>
      </c>
      <c r="FR633">
        <v>9</v>
      </c>
      <c r="FS633">
        <v>11</v>
      </c>
      <c r="FT633">
        <v>1</v>
      </c>
      <c r="FU633">
        <v>0</v>
      </c>
      <c r="FV633">
        <v>4</v>
      </c>
      <c r="FW633">
        <v>1</v>
      </c>
      <c r="FX633">
        <v>1</v>
      </c>
      <c r="FY633">
        <v>0</v>
      </c>
      <c r="FZ633">
        <v>1</v>
      </c>
      <c r="GA633">
        <v>2</v>
      </c>
      <c r="GB633">
        <v>0</v>
      </c>
      <c r="GC633">
        <v>2</v>
      </c>
      <c r="GD633">
        <v>0</v>
      </c>
      <c r="GE633">
        <v>3</v>
      </c>
      <c r="GF633">
        <v>4</v>
      </c>
      <c r="GG633">
        <v>145</v>
      </c>
      <c r="GH633">
        <v>5</v>
      </c>
      <c r="GI633">
        <v>2</v>
      </c>
      <c r="GJ633">
        <v>1</v>
      </c>
      <c r="GK633">
        <v>0</v>
      </c>
      <c r="GL633">
        <v>0</v>
      </c>
      <c r="GM633">
        <v>0</v>
      </c>
      <c r="GN633">
        <v>0</v>
      </c>
      <c r="GO633">
        <v>0</v>
      </c>
      <c r="GP633" t="s">
        <v>0</v>
      </c>
      <c r="GQ633">
        <v>1</v>
      </c>
      <c r="GR633">
        <v>1</v>
      </c>
      <c r="GS633" t="s">
        <v>0</v>
      </c>
      <c r="GT633">
        <v>0</v>
      </c>
      <c r="GU633">
        <v>0</v>
      </c>
      <c r="GV633">
        <v>0</v>
      </c>
      <c r="GW633">
        <v>0</v>
      </c>
      <c r="GX633">
        <v>0</v>
      </c>
      <c r="GY633">
        <v>5</v>
      </c>
    </row>
    <row r="634" spans="1:207">
      <c r="A634" t="s">
        <v>77</v>
      </c>
      <c r="B634" t="s">
        <v>2</v>
      </c>
      <c r="C634" t="str">
        <f>"286201"</f>
        <v>286201</v>
      </c>
      <c r="D634" t="s">
        <v>76</v>
      </c>
      <c r="E634">
        <v>61</v>
      </c>
      <c r="F634">
        <v>1457</v>
      </c>
      <c r="G634">
        <v>1100</v>
      </c>
      <c r="H634">
        <v>303</v>
      </c>
      <c r="I634">
        <v>797</v>
      </c>
      <c r="J634">
        <v>0</v>
      </c>
      <c r="K634">
        <v>10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797</v>
      </c>
      <c r="T634">
        <v>0</v>
      </c>
      <c r="U634">
        <v>0</v>
      </c>
      <c r="V634">
        <v>797</v>
      </c>
      <c r="W634">
        <v>14</v>
      </c>
      <c r="X634">
        <v>10</v>
      </c>
      <c r="Y634">
        <v>4</v>
      </c>
      <c r="Z634">
        <v>0</v>
      </c>
      <c r="AA634">
        <v>783</v>
      </c>
      <c r="AB634">
        <v>204</v>
      </c>
      <c r="AC634">
        <v>100</v>
      </c>
      <c r="AD634">
        <v>18</v>
      </c>
      <c r="AE634">
        <v>11</v>
      </c>
      <c r="AF634">
        <v>4</v>
      </c>
      <c r="AG634">
        <v>3</v>
      </c>
      <c r="AH634">
        <v>7</v>
      </c>
      <c r="AI634">
        <v>6</v>
      </c>
      <c r="AJ634">
        <v>2</v>
      </c>
      <c r="AK634">
        <v>2</v>
      </c>
      <c r="AL634">
        <v>0</v>
      </c>
      <c r="AM634">
        <v>0</v>
      </c>
      <c r="AN634">
        <v>1</v>
      </c>
      <c r="AO634">
        <v>2</v>
      </c>
      <c r="AP634">
        <v>0</v>
      </c>
      <c r="AQ634">
        <v>11</v>
      </c>
      <c r="AR634">
        <v>3</v>
      </c>
      <c r="AS634">
        <v>0</v>
      </c>
      <c r="AT634">
        <v>18</v>
      </c>
      <c r="AU634">
        <v>9</v>
      </c>
      <c r="AV634">
        <v>7</v>
      </c>
      <c r="AW634">
        <v>204</v>
      </c>
      <c r="AX634">
        <v>209</v>
      </c>
      <c r="AY634">
        <v>77</v>
      </c>
      <c r="AZ634">
        <v>34</v>
      </c>
      <c r="BA634">
        <v>61</v>
      </c>
      <c r="BB634">
        <v>21</v>
      </c>
      <c r="BC634">
        <v>4</v>
      </c>
      <c r="BD634">
        <v>0</v>
      </c>
      <c r="BE634">
        <v>1</v>
      </c>
      <c r="BF634">
        <v>1</v>
      </c>
      <c r="BG634">
        <v>0</v>
      </c>
      <c r="BH634">
        <v>1</v>
      </c>
      <c r="BI634">
        <v>1</v>
      </c>
      <c r="BJ634">
        <v>4</v>
      </c>
      <c r="BK634">
        <v>0</v>
      </c>
      <c r="BL634">
        <v>0</v>
      </c>
      <c r="BM634">
        <v>2</v>
      </c>
      <c r="BN634">
        <v>0</v>
      </c>
      <c r="BO634">
        <v>0</v>
      </c>
      <c r="BP634">
        <v>0</v>
      </c>
      <c r="BQ634">
        <v>0</v>
      </c>
      <c r="BR634">
        <v>2</v>
      </c>
      <c r="BS634">
        <v>209</v>
      </c>
      <c r="BT634">
        <v>32</v>
      </c>
      <c r="BU634">
        <v>14</v>
      </c>
      <c r="BV634">
        <v>5</v>
      </c>
      <c r="BW634">
        <v>2</v>
      </c>
      <c r="BX634">
        <v>7</v>
      </c>
      <c r="BY634">
        <v>2</v>
      </c>
      <c r="BZ634">
        <v>0</v>
      </c>
      <c r="CA634">
        <v>0</v>
      </c>
      <c r="CB634">
        <v>1</v>
      </c>
      <c r="CC634">
        <v>0</v>
      </c>
      <c r="CD634">
        <v>1</v>
      </c>
      <c r="CE634">
        <v>32</v>
      </c>
      <c r="CF634">
        <v>57</v>
      </c>
      <c r="CG634">
        <v>32</v>
      </c>
      <c r="CH634">
        <v>2</v>
      </c>
      <c r="CI634">
        <v>7</v>
      </c>
      <c r="CJ634">
        <v>1</v>
      </c>
      <c r="CK634">
        <v>4</v>
      </c>
      <c r="CL634">
        <v>0</v>
      </c>
      <c r="CM634">
        <v>0</v>
      </c>
      <c r="CN634">
        <v>2</v>
      </c>
      <c r="CO634">
        <v>4</v>
      </c>
      <c r="CP634">
        <v>1</v>
      </c>
      <c r="CQ634">
        <v>1</v>
      </c>
      <c r="CR634">
        <v>0</v>
      </c>
      <c r="CS634">
        <v>0</v>
      </c>
      <c r="CT634">
        <v>1</v>
      </c>
      <c r="CU634">
        <v>0</v>
      </c>
      <c r="CV634">
        <v>1</v>
      </c>
      <c r="CW634">
        <v>0</v>
      </c>
      <c r="CX634">
        <v>0</v>
      </c>
      <c r="CY634">
        <v>0</v>
      </c>
      <c r="CZ634">
        <v>1</v>
      </c>
      <c r="DA634">
        <v>57</v>
      </c>
      <c r="DB634">
        <v>33</v>
      </c>
      <c r="DC634">
        <v>12</v>
      </c>
      <c r="DD634">
        <v>8</v>
      </c>
      <c r="DE634">
        <v>0</v>
      </c>
      <c r="DF634">
        <v>3</v>
      </c>
      <c r="DG634">
        <v>2</v>
      </c>
      <c r="DH634">
        <v>0</v>
      </c>
      <c r="DI634">
        <v>0</v>
      </c>
      <c r="DJ634">
        <v>0</v>
      </c>
      <c r="DK634">
        <v>0</v>
      </c>
      <c r="DL634">
        <v>4</v>
      </c>
      <c r="DM634">
        <v>0</v>
      </c>
      <c r="DN634">
        <v>0</v>
      </c>
      <c r="DO634">
        <v>3</v>
      </c>
      <c r="DP634">
        <v>1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33</v>
      </c>
      <c r="DX634">
        <v>79</v>
      </c>
      <c r="DY634">
        <v>53</v>
      </c>
      <c r="DZ634">
        <v>6</v>
      </c>
      <c r="EA634">
        <v>0</v>
      </c>
      <c r="EB634">
        <v>0</v>
      </c>
      <c r="EC634">
        <v>0</v>
      </c>
      <c r="ED634">
        <v>3</v>
      </c>
      <c r="EE634">
        <v>3</v>
      </c>
      <c r="EF634">
        <v>1</v>
      </c>
      <c r="EG634">
        <v>0</v>
      </c>
      <c r="EH634">
        <v>7</v>
      </c>
      <c r="EI634">
        <v>1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5</v>
      </c>
      <c r="ES634">
        <v>79</v>
      </c>
      <c r="ET634">
        <v>78</v>
      </c>
      <c r="EU634">
        <v>34</v>
      </c>
      <c r="EV634">
        <v>3</v>
      </c>
      <c r="EW634">
        <v>7</v>
      </c>
      <c r="EX634">
        <v>5</v>
      </c>
      <c r="EY634">
        <v>1</v>
      </c>
      <c r="EZ634">
        <v>5</v>
      </c>
      <c r="FA634">
        <v>0</v>
      </c>
      <c r="FB634">
        <v>0</v>
      </c>
      <c r="FC634">
        <v>3</v>
      </c>
      <c r="FD634">
        <v>11</v>
      </c>
      <c r="FE634">
        <v>0</v>
      </c>
      <c r="FF634">
        <v>1</v>
      </c>
      <c r="FG634">
        <v>1</v>
      </c>
      <c r="FH634">
        <v>3</v>
      </c>
      <c r="FI634">
        <v>0</v>
      </c>
      <c r="FJ634">
        <v>4</v>
      </c>
      <c r="FK634">
        <v>78</v>
      </c>
      <c r="FL634">
        <v>84</v>
      </c>
      <c r="FM634">
        <v>26</v>
      </c>
      <c r="FN634">
        <v>21</v>
      </c>
      <c r="FO634">
        <v>9</v>
      </c>
      <c r="FP634">
        <v>1</v>
      </c>
      <c r="FQ634">
        <v>2</v>
      </c>
      <c r="FR634">
        <v>6</v>
      </c>
      <c r="FS634">
        <v>4</v>
      </c>
      <c r="FT634">
        <v>0</v>
      </c>
      <c r="FU634">
        <v>0</v>
      </c>
      <c r="FV634">
        <v>5</v>
      </c>
      <c r="FW634">
        <v>5</v>
      </c>
      <c r="FX634">
        <v>1</v>
      </c>
      <c r="FY634">
        <v>1</v>
      </c>
      <c r="FZ634">
        <v>0</v>
      </c>
      <c r="GA634">
        <v>0</v>
      </c>
      <c r="GB634">
        <v>0</v>
      </c>
      <c r="GC634">
        <v>0</v>
      </c>
      <c r="GD634">
        <v>0</v>
      </c>
      <c r="GE634">
        <v>0</v>
      </c>
      <c r="GF634">
        <v>3</v>
      </c>
      <c r="GG634">
        <v>84</v>
      </c>
      <c r="GH634">
        <v>7</v>
      </c>
      <c r="GI634">
        <v>3</v>
      </c>
      <c r="GJ634">
        <v>1</v>
      </c>
      <c r="GK634">
        <v>0</v>
      </c>
      <c r="GL634">
        <v>1</v>
      </c>
      <c r="GM634">
        <v>0</v>
      </c>
      <c r="GN634">
        <v>0</v>
      </c>
      <c r="GO634">
        <v>0</v>
      </c>
      <c r="GP634" t="s">
        <v>0</v>
      </c>
      <c r="GQ634">
        <v>0</v>
      </c>
      <c r="GR634">
        <v>1</v>
      </c>
      <c r="GS634" t="s">
        <v>0</v>
      </c>
      <c r="GT634">
        <v>0</v>
      </c>
      <c r="GU634">
        <v>0</v>
      </c>
      <c r="GV634">
        <v>0</v>
      </c>
      <c r="GW634">
        <v>0</v>
      </c>
      <c r="GX634">
        <v>1</v>
      </c>
      <c r="GY634">
        <v>7</v>
      </c>
    </row>
    <row r="635" spans="1:207">
      <c r="A635" t="s">
        <v>75</v>
      </c>
      <c r="B635" t="s">
        <v>2</v>
      </c>
      <c r="C635" t="str">
        <f>"286201"</f>
        <v>286201</v>
      </c>
      <c r="D635" t="s">
        <v>74</v>
      </c>
      <c r="E635">
        <v>62</v>
      </c>
      <c r="F635">
        <v>848</v>
      </c>
      <c r="G635">
        <v>650</v>
      </c>
      <c r="H635">
        <v>125</v>
      </c>
      <c r="I635">
        <v>525</v>
      </c>
      <c r="J635">
        <v>0</v>
      </c>
      <c r="K635">
        <v>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525</v>
      </c>
      <c r="T635">
        <v>0</v>
      </c>
      <c r="U635">
        <v>0</v>
      </c>
      <c r="V635">
        <v>525</v>
      </c>
      <c r="W635">
        <v>9</v>
      </c>
      <c r="X635">
        <v>4</v>
      </c>
      <c r="Y635">
        <v>5</v>
      </c>
      <c r="Z635">
        <v>0</v>
      </c>
      <c r="AA635">
        <v>516</v>
      </c>
      <c r="AB635">
        <v>121</v>
      </c>
      <c r="AC635">
        <v>65</v>
      </c>
      <c r="AD635">
        <v>17</v>
      </c>
      <c r="AE635">
        <v>3</v>
      </c>
      <c r="AF635">
        <v>0</v>
      </c>
      <c r="AG635">
        <v>3</v>
      </c>
      <c r="AH635">
        <v>4</v>
      </c>
      <c r="AI635">
        <v>1</v>
      </c>
      <c r="AJ635">
        <v>0</v>
      </c>
      <c r="AK635">
        <v>0</v>
      </c>
      <c r="AL635">
        <v>2</v>
      </c>
      <c r="AM635">
        <v>0</v>
      </c>
      <c r="AN635">
        <v>3</v>
      </c>
      <c r="AO635">
        <v>0</v>
      </c>
      <c r="AP635">
        <v>0</v>
      </c>
      <c r="AQ635">
        <v>7</v>
      </c>
      <c r="AR635">
        <v>0</v>
      </c>
      <c r="AS635">
        <v>0</v>
      </c>
      <c r="AT635">
        <v>6</v>
      </c>
      <c r="AU635">
        <v>7</v>
      </c>
      <c r="AV635">
        <v>3</v>
      </c>
      <c r="AW635">
        <v>121</v>
      </c>
      <c r="AX635">
        <v>164</v>
      </c>
      <c r="AY635">
        <v>62</v>
      </c>
      <c r="AZ635">
        <v>22</v>
      </c>
      <c r="BA635">
        <v>46</v>
      </c>
      <c r="BB635">
        <v>18</v>
      </c>
      <c r="BC635">
        <v>1</v>
      </c>
      <c r="BD635">
        <v>0</v>
      </c>
      <c r="BE635">
        <v>0</v>
      </c>
      <c r="BF635">
        <v>1</v>
      </c>
      <c r="BG635">
        <v>0</v>
      </c>
      <c r="BH635">
        <v>0</v>
      </c>
      <c r="BI635">
        <v>0</v>
      </c>
      <c r="BJ635">
        <v>6</v>
      </c>
      <c r="BK635">
        <v>1</v>
      </c>
      <c r="BL635">
        <v>1</v>
      </c>
      <c r="BM635">
        <v>0</v>
      </c>
      <c r="BN635">
        <v>0</v>
      </c>
      <c r="BO635">
        <v>0</v>
      </c>
      <c r="BP635">
        <v>0</v>
      </c>
      <c r="BQ635">
        <v>1</v>
      </c>
      <c r="BR635">
        <v>5</v>
      </c>
      <c r="BS635">
        <v>164</v>
      </c>
      <c r="BT635">
        <v>27</v>
      </c>
      <c r="BU635">
        <v>12</v>
      </c>
      <c r="BV635">
        <v>2</v>
      </c>
      <c r="BW635">
        <v>3</v>
      </c>
      <c r="BX635">
        <v>2</v>
      </c>
      <c r="BY635">
        <v>3</v>
      </c>
      <c r="BZ635">
        <v>3</v>
      </c>
      <c r="CA635">
        <v>1</v>
      </c>
      <c r="CB635">
        <v>0</v>
      </c>
      <c r="CC635">
        <v>0</v>
      </c>
      <c r="CD635">
        <v>1</v>
      </c>
      <c r="CE635">
        <v>27</v>
      </c>
      <c r="CF635">
        <v>43</v>
      </c>
      <c r="CG635">
        <v>20</v>
      </c>
      <c r="CH635">
        <v>0</v>
      </c>
      <c r="CI635">
        <v>5</v>
      </c>
      <c r="CJ635">
        <v>0</v>
      </c>
      <c r="CK635">
        <v>0</v>
      </c>
      <c r="CL635">
        <v>0</v>
      </c>
      <c r="CM635">
        <v>1</v>
      </c>
      <c r="CN635">
        <v>0</v>
      </c>
      <c r="CO635">
        <v>9</v>
      </c>
      <c r="CP635">
        <v>1</v>
      </c>
      <c r="CQ635">
        <v>0</v>
      </c>
      <c r="CR635">
        <v>1</v>
      </c>
      <c r="CS635">
        <v>0</v>
      </c>
      <c r="CT635">
        <v>5</v>
      </c>
      <c r="CU635">
        <v>1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43</v>
      </c>
      <c r="DB635">
        <v>20</v>
      </c>
      <c r="DC635">
        <v>12</v>
      </c>
      <c r="DD635">
        <v>4</v>
      </c>
      <c r="DE635">
        <v>0</v>
      </c>
      <c r="DF635">
        <v>2</v>
      </c>
      <c r="DG635">
        <v>0</v>
      </c>
      <c r="DH635">
        <v>1</v>
      </c>
      <c r="DI635">
        <v>0</v>
      </c>
      <c r="DJ635">
        <v>1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20</v>
      </c>
      <c r="DX635">
        <v>41</v>
      </c>
      <c r="DY635">
        <v>28</v>
      </c>
      <c r="DZ635">
        <v>2</v>
      </c>
      <c r="EA635">
        <v>1</v>
      </c>
      <c r="EB635">
        <v>0</v>
      </c>
      <c r="EC635">
        <v>0</v>
      </c>
      <c r="ED635">
        <v>1</v>
      </c>
      <c r="EE635">
        <v>0</v>
      </c>
      <c r="EF635">
        <v>0</v>
      </c>
      <c r="EG635">
        <v>5</v>
      </c>
      <c r="EH635">
        <v>0</v>
      </c>
      <c r="EI635">
        <v>0</v>
      </c>
      <c r="EJ635">
        <v>0</v>
      </c>
      <c r="EK635">
        <v>0</v>
      </c>
      <c r="EL635">
        <v>2</v>
      </c>
      <c r="EM635">
        <v>0</v>
      </c>
      <c r="EN635">
        <v>0</v>
      </c>
      <c r="EO635">
        <v>0</v>
      </c>
      <c r="EP635">
        <v>0</v>
      </c>
      <c r="EQ635">
        <v>1</v>
      </c>
      <c r="ER635">
        <v>1</v>
      </c>
      <c r="ES635">
        <v>41</v>
      </c>
      <c r="ET635">
        <v>46</v>
      </c>
      <c r="EU635">
        <v>16</v>
      </c>
      <c r="EV635">
        <v>2</v>
      </c>
      <c r="EW635">
        <v>9</v>
      </c>
      <c r="EX635">
        <v>2</v>
      </c>
      <c r="EY635">
        <v>0</v>
      </c>
      <c r="EZ635">
        <v>3</v>
      </c>
      <c r="FA635">
        <v>1</v>
      </c>
      <c r="FB635">
        <v>0</v>
      </c>
      <c r="FC635">
        <v>0</v>
      </c>
      <c r="FD635">
        <v>8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5</v>
      </c>
      <c r="FK635">
        <v>46</v>
      </c>
      <c r="FL635">
        <v>54</v>
      </c>
      <c r="FM635">
        <v>16</v>
      </c>
      <c r="FN635">
        <v>11</v>
      </c>
      <c r="FO635">
        <v>0</v>
      </c>
      <c r="FP635">
        <v>1</v>
      </c>
      <c r="FQ635">
        <v>1</v>
      </c>
      <c r="FR635">
        <v>15</v>
      </c>
      <c r="FS635">
        <v>1</v>
      </c>
      <c r="FT635">
        <v>0</v>
      </c>
      <c r="FU635">
        <v>0</v>
      </c>
      <c r="FV635">
        <v>2</v>
      </c>
      <c r="FW635">
        <v>1</v>
      </c>
      <c r="FX635">
        <v>0</v>
      </c>
      <c r="FY635">
        <v>0</v>
      </c>
      <c r="FZ635">
        <v>0</v>
      </c>
      <c r="GA635">
        <v>0</v>
      </c>
      <c r="GB635">
        <v>0</v>
      </c>
      <c r="GC635">
        <v>0</v>
      </c>
      <c r="GD635">
        <v>0</v>
      </c>
      <c r="GE635">
        <v>1</v>
      </c>
      <c r="GF635">
        <v>5</v>
      </c>
      <c r="GG635">
        <v>54</v>
      </c>
      <c r="GH635">
        <v>0</v>
      </c>
      <c r="GI635">
        <v>0</v>
      </c>
      <c r="GJ635">
        <v>0</v>
      </c>
      <c r="GK635">
        <v>0</v>
      </c>
      <c r="GL635">
        <v>0</v>
      </c>
      <c r="GM635">
        <v>0</v>
      </c>
      <c r="GN635">
        <v>0</v>
      </c>
      <c r="GO635">
        <v>0</v>
      </c>
      <c r="GP635" t="s">
        <v>0</v>
      </c>
      <c r="GQ635">
        <v>0</v>
      </c>
      <c r="GR635">
        <v>0</v>
      </c>
      <c r="GS635" t="s">
        <v>0</v>
      </c>
      <c r="GT635">
        <v>0</v>
      </c>
      <c r="GU635">
        <v>0</v>
      </c>
      <c r="GV635">
        <v>0</v>
      </c>
      <c r="GW635">
        <v>0</v>
      </c>
      <c r="GX635">
        <v>0</v>
      </c>
      <c r="GY635">
        <v>0</v>
      </c>
    </row>
    <row r="636" spans="1:207">
      <c r="A636" t="s">
        <v>73</v>
      </c>
      <c r="B636" t="s">
        <v>2</v>
      </c>
      <c r="C636" t="str">
        <f>"286201"</f>
        <v>286201</v>
      </c>
      <c r="D636" t="s">
        <v>72</v>
      </c>
      <c r="E636">
        <v>63</v>
      </c>
      <c r="F636">
        <v>1490</v>
      </c>
      <c r="G636">
        <v>1130</v>
      </c>
      <c r="H636">
        <v>219</v>
      </c>
      <c r="I636">
        <v>911</v>
      </c>
      <c r="J636">
        <v>0</v>
      </c>
      <c r="K636">
        <v>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910</v>
      </c>
      <c r="T636">
        <v>0</v>
      </c>
      <c r="U636">
        <v>0</v>
      </c>
      <c r="V636">
        <v>910</v>
      </c>
      <c r="W636">
        <v>9</v>
      </c>
      <c r="X636">
        <v>5</v>
      </c>
      <c r="Y636">
        <v>2</v>
      </c>
      <c r="Z636">
        <v>0</v>
      </c>
      <c r="AA636">
        <v>901</v>
      </c>
      <c r="AB636">
        <v>221</v>
      </c>
      <c r="AC636">
        <v>115</v>
      </c>
      <c r="AD636">
        <v>20</v>
      </c>
      <c r="AE636">
        <v>9</v>
      </c>
      <c r="AF636">
        <v>4</v>
      </c>
      <c r="AG636">
        <v>2</v>
      </c>
      <c r="AH636">
        <v>7</v>
      </c>
      <c r="AI636">
        <v>5</v>
      </c>
      <c r="AJ636">
        <v>1</v>
      </c>
      <c r="AK636">
        <v>0</v>
      </c>
      <c r="AL636">
        <v>8</v>
      </c>
      <c r="AM636">
        <v>1</v>
      </c>
      <c r="AN636">
        <v>1</v>
      </c>
      <c r="AO636">
        <v>2</v>
      </c>
      <c r="AP636">
        <v>1</v>
      </c>
      <c r="AQ636">
        <v>6</v>
      </c>
      <c r="AR636">
        <v>0</v>
      </c>
      <c r="AS636">
        <v>0</v>
      </c>
      <c r="AT636">
        <v>5</v>
      </c>
      <c r="AU636">
        <v>22</v>
      </c>
      <c r="AV636">
        <v>12</v>
      </c>
      <c r="AW636">
        <v>221</v>
      </c>
      <c r="AX636">
        <v>274</v>
      </c>
      <c r="AY636">
        <v>94</v>
      </c>
      <c r="AZ636">
        <v>35</v>
      </c>
      <c r="BA636">
        <v>76</v>
      </c>
      <c r="BB636">
        <v>40</v>
      </c>
      <c r="BC636">
        <v>2</v>
      </c>
      <c r="BD636">
        <v>0</v>
      </c>
      <c r="BE636">
        <v>2</v>
      </c>
      <c r="BF636">
        <v>0</v>
      </c>
      <c r="BG636">
        <v>2</v>
      </c>
      <c r="BH636">
        <v>5</v>
      </c>
      <c r="BI636">
        <v>3</v>
      </c>
      <c r="BJ636">
        <v>4</v>
      </c>
      <c r="BK636">
        <v>1</v>
      </c>
      <c r="BL636">
        <v>1</v>
      </c>
      <c r="BM636">
        <v>0</v>
      </c>
      <c r="BN636">
        <v>2</v>
      </c>
      <c r="BO636">
        <v>0</v>
      </c>
      <c r="BP636">
        <v>2</v>
      </c>
      <c r="BQ636">
        <v>2</v>
      </c>
      <c r="BR636">
        <v>3</v>
      </c>
      <c r="BS636">
        <v>274</v>
      </c>
      <c r="BT636">
        <v>55</v>
      </c>
      <c r="BU636">
        <v>30</v>
      </c>
      <c r="BV636">
        <v>6</v>
      </c>
      <c r="BW636">
        <v>5</v>
      </c>
      <c r="BX636">
        <v>5</v>
      </c>
      <c r="BY636">
        <v>2</v>
      </c>
      <c r="BZ636">
        <v>0</v>
      </c>
      <c r="CA636">
        <v>1</v>
      </c>
      <c r="CB636">
        <v>2</v>
      </c>
      <c r="CC636">
        <v>3</v>
      </c>
      <c r="CD636">
        <v>1</v>
      </c>
      <c r="CE636">
        <v>55</v>
      </c>
      <c r="CF636">
        <v>55</v>
      </c>
      <c r="CG636">
        <v>26</v>
      </c>
      <c r="CH636">
        <v>4</v>
      </c>
      <c r="CI636">
        <v>5</v>
      </c>
      <c r="CJ636">
        <v>1</v>
      </c>
      <c r="CK636">
        <v>3</v>
      </c>
      <c r="CL636">
        <v>4</v>
      </c>
      <c r="CM636">
        <v>0</v>
      </c>
      <c r="CN636">
        <v>0</v>
      </c>
      <c r="CO636">
        <v>4</v>
      </c>
      <c r="CP636">
        <v>1</v>
      </c>
      <c r="CQ636">
        <v>0</v>
      </c>
      <c r="CR636">
        <v>1</v>
      </c>
      <c r="CS636">
        <v>0</v>
      </c>
      <c r="CT636">
        <v>5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1</v>
      </c>
      <c r="DA636">
        <v>55</v>
      </c>
      <c r="DB636">
        <v>35</v>
      </c>
      <c r="DC636">
        <v>22</v>
      </c>
      <c r="DD636">
        <v>4</v>
      </c>
      <c r="DE636">
        <v>0</v>
      </c>
      <c r="DF636">
        <v>0</v>
      </c>
      <c r="DG636">
        <v>0</v>
      </c>
      <c r="DH636">
        <v>2</v>
      </c>
      <c r="DI636">
        <v>0</v>
      </c>
      <c r="DJ636">
        <v>1</v>
      </c>
      <c r="DK636">
        <v>0</v>
      </c>
      <c r="DL636">
        <v>4</v>
      </c>
      <c r="DM636">
        <v>0</v>
      </c>
      <c r="DN636">
        <v>0</v>
      </c>
      <c r="DO636">
        <v>1</v>
      </c>
      <c r="DP636">
        <v>0</v>
      </c>
      <c r="DQ636">
        <v>1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35</v>
      </c>
      <c r="DX636">
        <v>81</v>
      </c>
      <c r="DY636">
        <v>53</v>
      </c>
      <c r="DZ636">
        <v>3</v>
      </c>
      <c r="EA636">
        <v>0</v>
      </c>
      <c r="EB636">
        <v>0</v>
      </c>
      <c r="EC636">
        <v>0</v>
      </c>
      <c r="ED636">
        <v>2</v>
      </c>
      <c r="EE636">
        <v>2</v>
      </c>
      <c r="EF636">
        <v>1</v>
      </c>
      <c r="EG636">
        <v>3</v>
      </c>
      <c r="EH636">
        <v>6</v>
      </c>
      <c r="EI636">
        <v>0</v>
      </c>
      <c r="EJ636">
        <v>0</v>
      </c>
      <c r="EK636">
        <v>0</v>
      </c>
      <c r="EL636">
        <v>0</v>
      </c>
      <c r="EM636">
        <v>2</v>
      </c>
      <c r="EN636">
        <v>1</v>
      </c>
      <c r="EO636">
        <v>0</v>
      </c>
      <c r="EP636">
        <v>0</v>
      </c>
      <c r="EQ636">
        <v>0</v>
      </c>
      <c r="ER636">
        <v>8</v>
      </c>
      <c r="ES636">
        <v>81</v>
      </c>
      <c r="ET636">
        <v>93</v>
      </c>
      <c r="EU636">
        <v>30</v>
      </c>
      <c r="EV636">
        <v>6</v>
      </c>
      <c r="EW636">
        <v>12</v>
      </c>
      <c r="EX636">
        <v>1</v>
      </c>
      <c r="EY636">
        <v>1</v>
      </c>
      <c r="EZ636">
        <v>4</v>
      </c>
      <c r="FA636">
        <v>4</v>
      </c>
      <c r="FB636">
        <v>1</v>
      </c>
      <c r="FC636">
        <v>4</v>
      </c>
      <c r="FD636">
        <v>16</v>
      </c>
      <c r="FE636">
        <v>0</v>
      </c>
      <c r="FF636">
        <v>1</v>
      </c>
      <c r="FG636">
        <v>0</v>
      </c>
      <c r="FH636">
        <v>9</v>
      </c>
      <c r="FI636">
        <v>0</v>
      </c>
      <c r="FJ636">
        <v>4</v>
      </c>
      <c r="FK636">
        <v>93</v>
      </c>
      <c r="FL636">
        <v>83</v>
      </c>
      <c r="FM636">
        <v>27</v>
      </c>
      <c r="FN636">
        <v>21</v>
      </c>
      <c r="FO636">
        <v>4</v>
      </c>
      <c r="FP636">
        <v>1</v>
      </c>
      <c r="FQ636">
        <v>0</v>
      </c>
      <c r="FR636">
        <v>10</v>
      </c>
      <c r="FS636">
        <v>5</v>
      </c>
      <c r="FT636">
        <v>1</v>
      </c>
      <c r="FU636">
        <v>1</v>
      </c>
      <c r="FV636">
        <v>4</v>
      </c>
      <c r="FW636">
        <v>0</v>
      </c>
      <c r="FX636">
        <v>4</v>
      </c>
      <c r="FY636">
        <v>0</v>
      </c>
      <c r="FZ636">
        <v>0</v>
      </c>
      <c r="GA636">
        <v>0</v>
      </c>
      <c r="GB636">
        <v>2</v>
      </c>
      <c r="GC636">
        <v>0</v>
      </c>
      <c r="GD636">
        <v>1</v>
      </c>
      <c r="GE636">
        <v>1</v>
      </c>
      <c r="GF636">
        <v>1</v>
      </c>
      <c r="GG636">
        <v>83</v>
      </c>
      <c r="GH636">
        <v>4</v>
      </c>
      <c r="GI636">
        <v>3</v>
      </c>
      <c r="GJ636">
        <v>0</v>
      </c>
      <c r="GK636">
        <v>0</v>
      </c>
      <c r="GL636">
        <v>0</v>
      </c>
      <c r="GM636">
        <v>0</v>
      </c>
      <c r="GN636">
        <v>0</v>
      </c>
      <c r="GO636">
        <v>0</v>
      </c>
      <c r="GP636" t="s">
        <v>0</v>
      </c>
      <c r="GQ636">
        <v>1</v>
      </c>
      <c r="GR636">
        <v>0</v>
      </c>
      <c r="GS636" t="s">
        <v>0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4</v>
      </c>
    </row>
    <row r="637" spans="1:207">
      <c r="A637" t="s">
        <v>71</v>
      </c>
      <c r="B637" t="s">
        <v>2</v>
      </c>
      <c r="C637" t="str">
        <f>"286201"</f>
        <v>286201</v>
      </c>
      <c r="D637" t="s">
        <v>70</v>
      </c>
      <c r="E637">
        <v>64</v>
      </c>
      <c r="F637">
        <v>2129</v>
      </c>
      <c r="G637">
        <v>1630</v>
      </c>
      <c r="H637">
        <v>356</v>
      </c>
      <c r="I637">
        <v>1274</v>
      </c>
      <c r="J637">
        <v>0</v>
      </c>
      <c r="K637">
        <v>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1274</v>
      </c>
      <c r="T637">
        <v>0</v>
      </c>
      <c r="U637">
        <v>0</v>
      </c>
      <c r="V637">
        <v>1274</v>
      </c>
      <c r="W637">
        <v>22</v>
      </c>
      <c r="X637">
        <v>13</v>
      </c>
      <c r="Y637">
        <v>9</v>
      </c>
      <c r="Z637">
        <v>0</v>
      </c>
      <c r="AA637">
        <v>1252</v>
      </c>
      <c r="AB637">
        <v>349</v>
      </c>
      <c r="AC637">
        <v>176</v>
      </c>
      <c r="AD637">
        <v>24</v>
      </c>
      <c r="AE637">
        <v>19</v>
      </c>
      <c r="AF637">
        <v>2</v>
      </c>
      <c r="AG637">
        <v>4</v>
      </c>
      <c r="AH637">
        <v>20</v>
      </c>
      <c r="AI637">
        <v>1</v>
      </c>
      <c r="AJ637">
        <v>3</v>
      </c>
      <c r="AK637">
        <v>1</v>
      </c>
      <c r="AL637">
        <v>3</v>
      </c>
      <c r="AM637">
        <v>3</v>
      </c>
      <c r="AN637">
        <v>1</v>
      </c>
      <c r="AO637">
        <v>7</v>
      </c>
      <c r="AP637">
        <v>0</v>
      </c>
      <c r="AQ637">
        <v>12</v>
      </c>
      <c r="AR637">
        <v>2</v>
      </c>
      <c r="AS637">
        <v>3</v>
      </c>
      <c r="AT637">
        <v>26</v>
      </c>
      <c r="AU637">
        <v>25</v>
      </c>
      <c r="AV637">
        <v>17</v>
      </c>
      <c r="AW637">
        <v>349</v>
      </c>
      <c r="AX637">
        <v>378</v>
      </c>
      <c r="AY637">
        <v>129</v>
      </c>
      <c r="AZ637">
        <v>58</v>
      </c>
      <c r="BA637">
        <v>139</v>
      </c>
      <c r="BB637">
        <v>31</v>
      </c>
      <c r="BC637">
        <v>5</v>
      </c>
      <c r="BD637">
        <v>0</v>
      </c>
      <c r="BE637">
        <v>1</v>
      </c>
      <c r="BF637">
        <v>1</v>
      </c>
      <c r="BG637">
        <v>1</v>
      </c>
      <c r="BH637">
        <v>2</v>
      </c>
      <c r="BI637">
        <v>1</v>
      </c>
      <c r="BJ637">
        <v>1</v>
      </c>
      <c r="BK637">
        <v>1</v>
      </c>
      <c r="BL637">
        <v>1</v>
      </c>
      <c r="BM637">
        <v>0</v>
      </c>
      <c r="BN637">
        <v>1</v>
      </c>
      <c r="BO637">
        <v>1</v>
      </c>
      <c r="BP637">
        <v>0</v>
      </c>
      <c r="BQ637">
        <v>3</v>
      </c>
      <c r="BR637">
        <v>2</v>
      </c>
      <c r="BS637">
        <v>378</v>
      </c>
      <c r="BT637">
        <v>59</v>
      </c>
      <c r="BU637">
        <v>28</v>
      </c>
      <c r="BV637">
        <v>6</v>
      </c>
      <c r="BW637">
        <v>3</v>
      </c>
      <c r="BX637">
        <v>8</v>
      </c>
      <c r="BY637">
        <v>6</v>
      </c>
      <c r="BZ637">
        <v>0</v>
      </c>
      <c r="CA637">
        <v>1</v>
      </c>
      <c r="CB637">
        <v>3</v>
      </c>
      <c r="CC637">
        <v>0</v>
      </c>
      <c r="CD637">
        <v>4</v>
      </c>
      <c r="CE637">
        <v>59</v>
      </c>
      <c r="CF637">
        <v>52</v>
      </c>
      <c r="CG637">
        <v>35</v>
      </c>
      <c r="CH637">
        <v>3</v>
      </c>
      <c r="CI637">
        <v>1</v>
      </c>
      <c r="CJ637">
        <v>0</v>
      </c>
      <c r="CK637">
        <v>3</v>
      </c>
      <c r="CL637">
        <v>1</v>
      </c>
      <c r="CM637">
        <v>1</v>
      </c>
      <c r="CN637">
        <v>0</v>
      </c>
      <c r="CO637">
        <v>2</v>
      </c>
      <c r="CP637">
        <v>1</v>
      </c>
      <c r="CQ637">
        <v>0</v>
      </c>
      <c r="CR637">
        <v>1</v>
      </c>
      <c r="CS637">
        <v>0</v>
      </c>
      <c r="CT637">
        <v>2</v>
      </c>
      <c r="CU637">
        <v>0</v>
      </c>
      <c r="CV637">
        <v>0</v>
      </c>
      <c r="CW637">
        <v>1</v>
      </c>
      <c r="CX637">
        <v>0</v>
      </c>
      <c r="CY637">
        <v>0</v>
      </c>
      <c r="CZ637">
        <v>1</v>
      </c>
      <c r="DA637">
        <v>52</v>
      </c>
      <c r="DB637">
        <v>45</v>
      </c>
      <c r="DC637">
        <v>26</v>
      </c>
      <c r="DD637">
        <v>4</v>
      </c>
      <c r="DE637">
        <v>0</v>
      </c>
      <c r="DF637">
        <v>0</v>
      </c>
      <c r="DG637">
        <v>1</v>
      </c>
      <c r="DH637">
        <v>1</v>
      </c>
      <c r="DI637">
        <v>0</v>
      </c>
      <c r="DJ637">
        <v>2</v>
      </c>
      <c r="DK637">
        <v>0</v>
      </c>
      <c r="DL637">
        <v>3</v>
      </c>
      <c r="DM637">
        <v>0</v>
      </c>
      <c r="DN637">
        <v>0</v>
      </c>
      <c r="DO637">
        <v>0</v>
      </c>
      <c r="DP637">
        <v>2</v>
      </c>
      <c r="DQ637">
        <v>3</v>
      </c>
      <c r="DR637">
        <v>0</v>
      </c>
      <c r="DS637">
        <v>1</v>
      </c>
      <c r="DT637">
        <v>0</v>
      </c>
      <c r="DU637">
        <v>0</v>
      </c>
      <c r="DV637">
        <v>2</v>
      </c>
      <c r="DW637">
        <v>45</v>
      </c>
      <c r="DX637">
        <v>122</v>
      </c>
      <c r="DY637">
        <v>75</v>
      </c>
      <c r="DZ637">
        <v>6</v>
      </c>
      <c r="EA637">
        <v>3</v>
      </c>
      <c r="EB637">
        <v>1</v>
      </c>
      <c r="EC637">
        <v>0</v>
      </c>
      <c r="ED637">
        <v>2</v>
      </c>
      <c r="EE637">
        <v>0</v>
      </c>
      <c r="EF637">
        <v>1</v>
      </c>
      <c r="EG637">
        <v>1</v>
      </c>
      <c r="EH637">
        <v>9</v>
      </c>
      <c r="EI637">
        <v>0</v>
      </c>
      <c r="EJ637">
        <v>0</v>
      </c>
      <c r="EK637">
        <v>2</v>
      </c>
      <c r="EL637">
        <v>1</v>
      </c>
      <c r="EM637">
        <v>2</v>
      </c>
      <c r="EN637">
        <v>0</v>
      </c>
      <c r="EO637">
        <v>0</v>
      </c>
      <c r="EP637">
        <v>3</v>
      </c>
      <c r="EQ637">
        <v>1</v>
      </c>
      <c r="ER637">
        <v>15</v>
      </c>
      <c r="ES637">
        <v>122</v>
      </c>
      <c r="ET637">
        <v>120</v>
      </c>
      <c r="EU637">
        <v>43</v>
      </c>
      <c r="EV637">
        <v>3</v>
      </c>
      <c r="EW637">
        <v>12</v>
      </c>
      <c r="EX637">
        <v>2</v>
      </c>
      <c r="EY637">
        <v>4</v>
      </c>
      <c r="EZ637">
        <v>10</v>
      </c>
      <c r="FA637">
        <v>2</v>
      </c>
      <c r="FB637">
        <v>2</v>
      </c>
      <c r="FC637">
        <v>9</v>
      </c>
      <c r="FD637">
        <v>18</v>
      </c>
      <c r="FE637">
        <v>0</v>
      </c>
      <c r="FF637">
        <v>2</v>
      </c>
      <c r="FG637">
        <v>0</v>
      </c>
      <c r="FH637">
        <v>4</v>
      </c>
      <c r="FI637">
        <v>0</v>
      </c>
      <c r="FJ637">
        <v>9</v>
      </c>
      <c r="FK637">
        <v>120</v>
      </c>
      <c r="FL637">
        <v>120</v>
      </c>
      <c r="FM637">
        <v>49</v>
      </c>
      <c r="FN637">
        <v>25</v>
      </c>
      <c r="FO637">
        <v>7</v>
      </c>
      <c r="FP637">
        <v>2</v>
      </c>
      <c r="FQ637">
        <v>2</v>
      </c>
      <c r="FR637">
        <v>9</v>
      </c>
      <c r="FS637">
        <v>7</v>
      </c>
      <c r="FT637">
        <v>3</v>
      </c>
      <c r="FU637">
        <v>0</v>
      </c>
      <c r="FV637">
        <v>3</v>
      </c>
      <c r="FW637">
        <v>3</v>
      </c>
      <c r="FX637">
        <v>1</v>
      </c>
      <c r="FY637">
        <v>1</v>
      </c>
      <c r="FZ637">
        <v>3</v>
      </c>
      <c r="GA637">
        <v>0</v>
      </c>
      <c r="GB637">
        <v>0</v>
      </c>
      <c r="GC637">
        <v>1</v>
      </c>
      <c r="GD637">
        <v>0</v>
      </c>
      <c r="GE637">
        <v>1</v>
      </c>
      <c r="GF637">
        <v>3</v>
      </c>
      <c r="GG637">
        <v>120</v>
      </c>
      <c r="GH637">
        <v>7</v>
      </c>
      <c r="GI637">
        <v>4</v>
      </c>
      <c r="GJ637">
        <v>0</v>
      </c>
      <c r="GK637">
        <v>0</v>
      </c>
      <c r="GL637">
        <v>0</v>
      </c>
      <c r="GM637">
        <v>0</v>
      </c>
      <c r="GN637">
        <v>0</v>
      </c>
      <c r="GO637">
        <v>1</v>
      </c>
      <c r="GP637" t="s">
        <v>0</v>
      </c>
      <c r="GQ637">
        <v>0</v>
      </c>
      <c r="GR637">
        <v>0</v>
      </c>
      <c r="GS637" t="s">
        <v>0</v>
      </c>
      <c r="GT637">
        <v>0</v>
      </c>
      <c r="GU637">
        <v>0</v>
      </c>
      <c r="GV637">
        <v>1</v>
      </c>
      <c r="GW637">
        <v>0</v>
      </c>
      <c r="GX637">
        <v>1</v>
      </c>
      <c r="GY637">
        <v>7</v>
      </c>
    </row>
    <row r="638" spans="1:207">
      <c r="A638" t="s">
        <v>69</v>
      </c>
      <c r="B638" t="s">
        <v>2</v>
      </c>
      <c r="C638" t="str">
        <f>"286201"</f>
        <v>286201</v>
      </c>
      <c r="D638" t="s">
        <v>68</v>
      </c>
      <c r="E638">
        <v>65</v>
      </c>
      <c r="F638">
        <v>1758</v>
      </c>
      <c r="G638">
        <v>1350</v>
      </c>
      <c r="H638">
        <v>320</v>
      </c>
      <c r="I638">
        <v>1028</v>
      </c>
      <c r="J638">
        <v>0</v>
      </c>
      <c r="K638">
        <v>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1027</v>
      </c>
      <c r="T638">
        <v>0</v>
      </c>
      <c r="U638">
        <v>0</v>
      </c>
      <c r="V638">
        <v>1027</v>
      </c>
      <c r="W638">
        <v>14</v>
      </c>
      <c r="X638">
        <v>5</v>
      </c>
      <c r="Y638">
        <v>9</v>
      </c>
      <c r="Z638">
        <v>0</v>
      </c>
      <c r="AA638">
        <v>1013</v>
      </c>
      <c r="AB638">
        <v>267</v>
      </c>
      <c r="AC638">
        <v>134</v>
      </c>
      <c r="AD638">
        <v>22</v>
      </c>
      <c r="AE638">
        <v>6</v>
      </c>
      <c r="AF638">
        <v>7</v>
      </c>
      <c r="AG638">
        <v>1</v>
      </c>
      <c r="AH638">
        <v>8</v>
      </c>
      <c r="AI638">
        <v>2</v>
      </c>
      <c r="AJ638">
        <v>2</v>
      </c>
      <c r="AK638">
        <v>0</v>
      </c>
      <c r="AL638">
        <v>5</v>
      </c>
      <c r="AM638">
        <v>3</v>
      </c>
      <c r="AN638">
        <v>1</v>
      </c>
      <c r="AO638">
        <v>2</v>
      </c>
      <c r="AP638">
        <v>0</v>
      </c>
      <c r="AQ638">
        <v>6</v>
      </c>
      <c r="AR638">
        <v>4</v>
      </c>
      <c r="AS638">
        <v>1</v>
      </c>
      <c r="AT638">
        <v>19</v>
      </c>
      <c r="AU638">
        <v>21</v>
      </c>
      <c r="AV638">
        <v>23</v>
      </c>
      <c r="AW638">
        <v>267</v>
      </c>
      <c r="AX638">
        <v>341</v>
      </c>
      <c r="AY638">
        <v>110</v>
      </c>
      <c r="AZ638">
        <v>60</v>
      </c>
      <c r="BA638">
        <v>110</v>
      </c>
      <c r="BB638">
        <v>37</v>
      </c>
      <c r="BC638">
        <v>3</v>
      </c>
      <c r="BD638">
        <v>1</v>
      </c>
      <c r="BE638">
        <v>1</v>
      </c>
      <c r="BF638">
        <v>2</v>
      </c>
      <c r="BG638">
        <v>0</v>
      </c>
      <c r="BH638">
        <v>4</v>
      </c>
      <c r="BI638">
        <v>0</v>
      </c>
      <c r="BJ638">
        <v>4</v>
      </c>
      <c r="BK638">
        <v>0</v>
      </c>
      <c r="BL638">
        <v>3</v>
      </c>
      <c r="BM638">
        <v>1</v>
      </c>
      <c r="BN638">
        <v>0</v>
      </c>
      <c r="BO638">
        <v>0</v>
      </c>
      <c r="BP638">
        <v>0</v>
      </c>
      <c r="BQ638">
        <v>3</v>
      </c>
      <c r="BR638">
        <v>2</v>
      </c>
      <c r="BS638">
        <v>341</v>
      </c>
      <c r="BT638">
        <v>45</v>
      </c>
      <c r="BU638">
        <v>12</v>
      </c>
      <c r="BV638">
        <v>5</v>
      </c>
      <c r="BW638">
        <v>4</v>
      </c>
      <c r="BX638">
        <v>7</v>
      </c>
      <c r="BY638">
        <v>6</v>
      </c>
      <c r="BZ638">
        <v>0</v>
      </c>
      <c r="CA638">
        <v>3</v>
      </c>
      <c r="CB638">
        <v>7</v>
      </c>
      <c r="CC638">
        <v>0</v>
      </c>
      <c r="CD638">
        <v>1</v>
      </c>
      <c r="CE638">
        <v>45</v>
      </c>
      <c r="CF638">
        <v>53</v>
      </c>
      <c r="CG638">
        <v>28</v>
      </c>
      <c r="CH638">
        <v>0</v>
      </c>
      <c r="CI638">
        <v>5</v>
      </c>
      <c r="CJ638">
        <v>1</v>
      </c>
      <c r="CK638">
        <v>4</v>
      </c>
      <c r="CL638">
        <v>3</v>
      </c>
      <c r="CM638">
        <v>1</v>
      </c>
      <c r="CN638">
        <v>0</v>
      </c>
      <c r="CO638">
        <v>4</v>
      </c>
      <c r="CP638">
        <v>1</v>
      </c>
      <c r="CQ638">
        <v>0</v>
      </c>
      <c r="CR638">
        <v>0</v>
      </c>
      <c r="CS638">
        <v>0</v>
      </c>
      <c r="CT638">
        <v>1</v>
      </c>
      <c r="CU638">
        <v>0</v>
      </c>
      <c r="CV638">
        <v>0</v>
      </c>
      <c r="CW638">
        <v>0</v>
      </c>
      <c r="CX638">
        <v>1</v>
      </c>
      <c r="CY638">
        <v>2</v>
      </c>
      <c r="CZ638">
        <v>2</v>
      </c>
      <c r="DA638">
        <v>53</v>
      </c>
      <c r="DB638">
        <v>21</v>
      </c>
      <c r="DC638">
        <v>15</v>
      </c>
      <c r="DD638">
        <v>0</v>
      </c>
      <c r="DE638">
        <v>1</v>
      </c>
      <c r="DF638">
        <v>2</v>
      </c>
      <c r="DG638">
        <v>0</v>
      </c>
      <c r="DH638">
        <v>1</v>
      </c>
      <c r="DI638">
        <v>0</v>
      </c>
      <c r="DJ638">
        <v>0</v>
      </c>
      <c r="DK638">
        <v>0</v>
      </c>
      <c r="DL638">
        <v>0</v>
      </c>
      <c r="DM638">
        <v>1</v>
      </c>
      <c r="DN638">
        <v>0</v>
      </c>
      <c r="DO638">
        <v>0</v>
      </c>
      <c r="DP638">
        <v>1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21</v>
      </c>
      <c r="DX638">
        <v>115</v>
      </c>
      <c r="DY638">
        <v>83</v>
      </c>
      <c r="DZ638">
        <v>5</v>
      </c>
      <c r="EA638">
        <v>0</v>
      </c>
      <c r="EB638">
        <v>0</v>
      </c>
      <c r="EC638">
        <v>0</v>
      </c>
      <c r="ED638">
        <v>3</v>
      </c>
      <c r="EE638">
        <v>1</v>
      </c>
      <c r="EF638">
        <v>2</v>
      </c>
      <c r="EG638">
        <v>2</v>
      </c>
      <c r="EH638">
        <v>5</v>
      </c>
      <c r="EI638">
        <v>0</v>
      </c>
      <c r="EJ638">
        <v>0</v>
      </c>
      <c r="EK638">
        <v>0</v>
      </c>
      <c r="EL638">
        <v>1</v>
      </c>
      <c r="EM638">
        <v>1</v>
      </c>
      <c r="EN638">
        <v>1</v>
      </c>
      <c r="EO638">
        <v>0</v>
      </c>
      <c r="EP638">
        <v>0</v>
      </c>
      <c r="EQ638">
        <v>0</v>
      </c>
      <c r="ER638">
        <v>11</v>
      </c>
      <c r="ES638">
        <v>115</v>
      </c>
      <c r="ET638">
        <v>96</v>
      </c>
      <c r="EU638">
        <v>31</v>
      </c>
      <c r="EV638">
        <v>3</v>
      </c>
      <c r="EW638">
        <v>16</v>
      </c>
      <c r="EX638">
        <v>7</v>
      </c>
      <c r="EY638">
        <v>5</v>
      </c>
      <c r="EZ638">
        <v>1</v>
      </c>
      <c r="FA638">
        <v>3</v>
      </c>
      <c r="FB638">
        <v>0</v>
      </c>
      <c r="FC638">
        <v>2</v>
      </c>
      <c r="FD638">
        <v>12</v>
      </c>
      <c r="FE638">
        <v>0</v>
      </c>
      <c r="FF638">
        <v>1</v>
      </c>
      <c r="FG638">
        <v>0</v>
      </c>
      <c r="FH638">
        <v>9</v>
      </c>
      <c r="FI638">
        <v>2</v>
      </c>
      <c r="FJ638">
        <v>4</v>
      </c>
      <c r="FK638">
        <v>96</v>
      </c>
      <c r="FL638">
        <v>70</v>
      </c>
      <c r="FM638">
        <v>31</v>
      </c>
      <c r="FN638">
        <v>13</v>
      </c>
      <c r="FO638">
        <v>3</v>
      </c>
      <c r="FP638">
        <v>0</v>
      </c>
      <c r="FQ638">
        <v>0</v>
      </c>
      <c r="FR638">
        <v>8</v>
      </c>
      <c r="FS638">
        <v>4</v>
      </c>
      <c r="FT638">
        <v>1</v>
      </c>
      <c r="FU638">
        <v>1</v>
      </c>
      <c r="FV638">
        <v>4</v>
      </c>
      <c r="FW638">
        <v>1</v>
      </c>
      <c r="FX638">
        <v>1</v>
      </c>
      <c r="FY638">
        <v>1</v>
      </c>
      <c r="FZ638">
        <v>0</v>
      </c>
      <c r="GA638">
        <v>0</v>
      </c>
      <c r="GB638">
        <v>1</v>
      </c>
      <c r="GC638">
        <v>0</v>
      </c>
      <c r="GD638">
        <v>0</v>
      </c>
      <c r="GE638">
        <v>1</v>
      </c>
      <c r="GF638">
        <v>0</v>
      </c>
      <c r="GG638">
        <v>70</v>
      </c>
      <c r="GH638">
        <v>5</v>
      </c>
      <c r="GI638">
        <v>1</v>
      </c>
      <c r="GJ638">
        <v>2</v>
      </c>
      <c r="GK638">
        <v>0</v>
      </c>
      <c r="GL638">
        <v>0</v>
      </c>
      <c r="GM638">
        <v>0</v>
      </c>
      <c r="GN638">
        <v>0</v>
      </c>
      <c r="GO638">
        <v>0</v>
      </c>
      <c r="GP638" t="s">
        <v>0</v>
      </c>
      <c r="GQ638">
        <v>0</v>
      </c>
      <c r="GR638">
        <v>0</v>
      </c>
      <c r="GS638" t="s">
        <v>0</v>
      </c>
      <c r="GT638">
        <v>0</v>
      </c>
      <c r="GU638">
        <v>0</v>
      </c>
      <c r="GV638">
        <v>0</v>
      </c>
      <c r="GW638">
        <v>1</v>
      </c>
      <c r="GX638">
        <v>1</v>
      </c>
      <c r="GY638">
        <v>5</v>
      </c>
    </row>
    <row r="639" spans="1:207">
      <c r="A639" t="s">
        <v>67</v>
      </c>
      <c r="B639" t="s">
        <v>2</v>
      </c>
      <c r="C639" t="str">
        <f>"286201"</f>
        <v>286201</v>
      </c>
      <c r="D639" t="s">
        <v>65</v>
      </c>
      <c r="E639">
        <v>66</v>
      </c>
      <c r="F639">
        <v>1777</v>
      </c>
      <c r="G639">
        <v>1370</v>
      </c>
      <c r="H639">
        <v>348</v>
      </c>
      <c r="I639">
        <v>1022</v>
      </c>
      <c r="J639">
        <v>0</v>
      </c>
      <c r="K639">
        <v>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1022</v>
      </c>
      <c r="T639">
        <v>0</v>
      </c>
      <c r="U639">
        <v>0</v>
      </c>
      <c r="V639">
        <v>1022</v>
      </c>
      <c r="W639">
        <v>16</v>
      </c>
      <c r="X639">
        <v>10</v>
      </c>
      <c r="Y639">
        <v>6</v>
      </c>
      <c r="Z639">
        <v>0</v>
      </c>
      <c r="AA639">
        <v>1006</v>
      </c>
      <c r="AB639">
        <v>322</v>
      </c>
      <c r="AC639">
        <v>169</v>
      </c>
      <c r="AD639">
        <v>28</v>
      </c>
      <c r="AE639">
        <v>8</v>
      </c>
      <c r="AF639">
        <v>5</v>
      </c>
      <c r="AG639">
        <v>2</v>
      </c>
      <c r="AH639">
        <v>5</v>
      </c>
      <c r="AI639">
        <v>1</v>
      </c>
      <c r="AJ639">
        <v>0</v>
      </c>
      <c r="AK639">
        <v>0</v>
      </c>
      <c r="AL639">
        <v>5</v>
      </c>
      <c r="AM639">
        <v>1</v>
      </c>
      <c r="AN639">
        <v>1</v>
      </c>
      <c r="AO639">
        <v>3</v>
      </c>
      <c r="AP639">
        <v>0</v>
      </c>
      <c r="AQ639">
        <v>12</v>
      </c>
      <c r="AR639">
        <v>3</v>
      </c>
      <c r="AS639">
        <v>4</v>
      </c>
      <c r="AT639">
        <v>19</v>
      </c>
      <c r="AU639">
        <v>33</v>
      </c>
      <c r="AV639">
        <v>23</v>
      </c>
      <c r="AW639">
        <v>322</v>
      </c>
      <c r="AX639">
        <v>307</v>
      </c>
      <c r="AY639">
        <v>118</v>
      </c>
      <c r="AZ639">
        <v>41</v>
      </c>
      <c r="BA639">
        <v>94</v>
      </c>
      <c r="BB639">
        <v>29</v>
      </c>
      <c r="BC639">
        <v>3</v>
      </c>
      <c r="BD639">
        <v>0</v>
      </c>
      <c r="BE639">
        <v>0</v>
      </c>
      <c r="BF639">
        <v>2</v>
      </c>
      <c r="BG639">
        <v>0</v>
      </c>
      <c r="BH639">
        <v>6</v>
      </c>
      <c r="BI639">
        <v>1</v>
      </c>
      <c r="BJ639">
        <v>3</v>
      </c>
      <c r="BK639">
        <v>0</v>
      </c>
      <c r="BL639">
        <v>3</v>
      </c>
      <c r="BM639">
        <v>0</v>
      </c>
      <c r="BN639">
        <v>0</v>
      </c>
      <c r="BO639">
        <v>0</v>
      </c>
      <c r="BP639">
        <v>2</v>
      </c>
      <c r="BQ639">
        <v>4</v>
      </c>
      <c r="BR639">
        <v>1</v>
      </c>
      <c r="BS639">
        <v>307</v>
      </c>
      <c r="BT639">
        <v>44</v>
      </c>
      <c r="BU639">
        <v>19</v>
      </c>
      <c r="BV639">
        <v>7</v>
      </c>
      <c r="BW639">
        <v>1</v>
      </c>
      <c r="BX639">
        <v>4</v>
      </c>
      <c r="BY639">
        <v>4</v>
      </c>
      <c r="BZ639">
        <v>3</v>
      </c>
      <c r="CA639">
        <v>1</v>
      </c>
      <c r="CB639">
        <v>0</v>
      </c>
      <c r="CC639">
        <v>0</v>
      </c>
      <c r="CD639">
        <v>5</v>
      </c>
      <c r="CE639">
        <v>44</v>
      </c>
      <c r="CF639">
        <v>54</v>
      </c>
      <c r="CG639">
        <v>23</v>
      </c>
      <c r="CH639">
        <v>6</v>
      </c>
      <c r="CI639">
        <v>0</v>
      </c>
      <c r="CJ639">
        <v>1</v>
      </c>
      <c r="CK639">
        <v>6</v>
      </c>
      <c r="CL639">
        <v>1</v>
      </c>
      <c r="CM639">
        <v>1</v>
      </c>
      <c r="CN639">
        <v>0</v>
      </c>
      <c r="CO639">
        <v>2</v>
      </c>
      <c r="CP639">
        <v>2</v>
      </c>
      <c r="CQ639">
        <v>0</v>
      </c>
      <c r="CR639">
        <v>0</v>
      </c>
      <c r="CS639">
        <v>1</v>
      </c>
      <c r="CT639">
        <v>6</v>
      </c>
      <c r="CU639">
        <v>1</v>
      </c>
      <c r="CV639">
        <v>2</v>
      </c>
      <c r="CW639">
        <v>0</v>
      </c>
      <c r="CX639">
        <v>1</v>
      </c>
      <c r="CY639">
        <v>0</v>
      </c>
      <c r="CZ639">
        <v>1</v>
      </c>
      <c r="DA639">
        <v>54</v>
      </c>
      <c r="DB639">
        <v>32</v>
      </c>
      <c r="DC639">
        <v>21</v>
      </c>
      <c r="DD639">
        <v>4</v>
      </c>
      <c r="DE639">
        <v>1</v>
      </c>
      <c r="DF639">
        <v>0</v>
      </c>
      <c r="DG639">
        <v>1</v>
      </c>
      <c r="DH639">
        <v>1</v>
      </c>
      <c r="DI639">
        <v>0</v>
      </c>
      <c r="DJ639">
        <v>1</v>
      </c>
      <c r="DK639">
        <v>0</v>
      </c>
      <c r="DL639">
        <v>2</v>
      </c>
      <c r="DM639">
        <v>0</v>
      </c>
      <c r="DN639">
        <v>0</v>
      </c>
      <c r="DO639">
        <v>1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32</v>
      </c>
      <c r="DX639">
        <v>91</v>
      </c>
      <c r="DY639">
        <v>59</v>
      </c>
      <c r="DZ639">
        <v>6</v>
      </c>
      <c r="EA639">
        <v>3</v>
      </c>
      <c r="EB639">
        <v>0</v>
      </c>
      <c r="EC639">
        <v>0</v>
      </c>
      <c r="ED639">
        <v>0</v>
      </c>
      <c r="EE639">
        <v>2</v>
      </c>
      <c r="EF639">
        <v>7</v>
      </c>
      <c r="EG639">
        <v>0</v>
      </c>
      <c r="EH639">
        <v>5</v>
      </c>
      <c r="EI639">
        <v>0</v>
      </c>
      <c r="EJ639">
        <v>0</v>
      </c>
      <c r="EK639">
        <v>1</v>
      </c>
      <c r="EL639">
        <v>1</v>
      </c>
      <c r="EM639">
        <v>0</v>
      </c>
      <c r="EN639">
        <v>0</v>
      </c>
      <c r="EO639">
        <v>2</v>
      </c>
      <c r="EP639">
        <v>0</v>
      </c>
      <c r="EQ639">
        <v>1</v>
      </c>
      <c r="ER639">
        <v>4</v>
      </c>
      <c r="ES639">
        <v>91</v>
      </c>
      <c r="ET639">
        <v>81</v>
      </c>
      <c r="EU639">
        <v>30</v>
      </c>
      <c r="EV639">
        <v>0</v>
      </c>
      <c r="EW639">
        <v>16</v>
      </c>
      <c r="EX639">
        <v>0</v>
      </c>
      <c r="EY639">
        <v>1</v>
      </c>
      <c r="EZ639">
        <v>5</v>
      </c>
      <c r="FA639">
        <v>0</v>
      </c>
      <c r="FB639">
        <v>0</v>
      </c>
      <c r="FC639">
        <v>3</v>
      </c>
      <c r="FD639">
        <v>15</v>
      </c>
      <c r="FE639">
        <v>0</v>
      </c>
      <c r="FF639">
        <v>0</v>
      </c>
      <c r="FG639">
        <v>1</v>
      </c>
      <c r="FH639">
        <v>1</v>
      </c>
      <c r="FI639">
        <v>1</v>
      </c>
      <c r="FJ639">
        <v>8</v>
      </c>
      <c r="FK639">
        <v>81</v>
      </c>
      <c r="FL639">
        <v>74</v>
      </c>
      <c r="FM639">
        <v>40</v>
      </c>
      <c r="FN639">
        <v>5</v>
      </c>
      <c r="FO639">
        <v>2</v>
      </c>
      <c r="FP639">
        <v>3</v>
      </c>
      <c r="FQ639">
        <v>4</v>
      </c>
      <c r="FR639">
        <v>1</v>
      </c>
      <c r="FS639">
        <v>5</v>
      </c>
      <c r="FT639">
        <v>0</v>
      </c>
      <c r="FU639">
        <v>0</v>
      </c>
      <c r="FV639">
        <v>2</v>
      </c>
      <c r="FW639">
        <v>1</v>
      </c>
      <c r="FX639">
        <v>1</v>
      </c>
      <c r="FY639">
        <v>0</v>
      </c>
      <c r="FZ639">
        <v>2</v>
      </c>
      <c r="GA639">
        <v>0</v>
      </c>
      <c r="GB639">
        <v>0</v>
      </c>
      <c r="GC639">
        <v>0</v>
      </c>
      <c r="GD639">
        <v>1</v>
      </c>
      <c r="GE639">
        <v>2</v>
      </c>
      <c r="GF639">
        <v>5</v>
      </c>
      <c r="GG639">
        <v>74</v>
      </c>
      <c r="GH639">
        <v>1</v>
      </c>
      <c r="GI639">
        <v>1</v>
      </c>
      <c r="GJ639">
        <v>0</v>
      </c>
      <c r="GK639">
        <v>0</v>
      </c>
      <c r="GL639">
        <v>0</v>
      </c>
      <c r="GM639">
        <v>0</v>
      </c>
      <c r="GN639">
        <v>0</v>
      </c>
      <c r="GO639">
        <v>0</v>
      </c>
      <c r="GP639" t="s">
        <v>0</v>
      </c>
      <c r="GQ639">
        <v>0</v>
      </c>
      <c r="GR639">
        <v>0</v>
      </c>
      <c r="GS639" t="s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1</v>
      </c>
    </row>
    <row r="640" spans="1:207">
      <c r="A640" t="s">
        <v>66</v>
      </c>
      <c r="B640" t="s">
        <v>2</v>
      </c>
      <c r="C640" t="str">
        <f>"286201"</f>
        <v>286201</v>
      </c>
      <c r="D640" t="s">
        <v>65</v>
      </c>
      <c r="E640">
        <v>67</v>
      </c>
      <c r="F640">
        <v>1685</v>
      </c>
      <c r="G640">
        <v>1290</v>
      </c>
      <c r="H640">
        <v>290</v>
      </c>
      <c r="I640">
        <v>1000</v>
      </c>
      <c r="J640">
        <v>2</v>
      </c>
      <c r="K640">
        <v>9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1000</v>
      </c>
      <c r="T640">
        <v>0</v>
      </c>
      <c r="U640">
        <v>0</v>
      </c>
      <c r="V640">
        <v>1000</v>
      </c>
      <c r="W640">
        <v>20</v>
      </c>
      <c r="X640">
        <v>11</v>
      </c>
      <c r="Y640">
        <v>9</v>
      </c>
      <c r="Z640">
        <v>0</v>
      </c>
      <c r="AA640">
        <v>980</v>
      </c>
      <c r="AB640">
        <v>275</v>
      </c>
      <c r="AC640">
        <v>151</v>
      </c>
      <c r="AD640">
        <v>16</v>
      </c>
      <c r="AE640">
        <v>10</v>
      </c>
      <c r="AF640">
        <v>6</v>
      </c>
      <c r="AG640">
        <v>2</v>
      </c>
      <c r="AH640">
        <v>5</v>
      </c>
      <c r="AI640">
        <v>7</v>
      </c>
      <c r="AJ640">
        <v>5</v>
      </c>
      <c r="AK640">
        <v>2</v>
      </c>
      <c r="AL640">
        <v>3</v>
      </c>
      <c r="AM640">
        <v>0</v>
      </c>
      <c r="AN640">
        <v>0</v>
      </c>
      <c r="AO640">
        <v>0</v>
      </c>
      <c r="AP640">
        <v>0</v>
      </c>
      <c r="AQ640">
        <v>13</v>
      </c>
      <c r="AR640">
        <v>3</v>
      </c>
      <c r="AS640">
        <v>4</v>
      </c>
      <c r="AT640">
        <v>14</v>
      </c>
      <c r="AU640">
        <v>19</v>
      </c>
      <c r="AV640">
        <v>15</v>
      </c>
      <c r="AW640">
        <v>275</v>
      </c>
      <c r="AX640">
        <v>299</v>
      </c>
      <c r="AY640">
        <v>107</v>
      </c>
      <c r="AZ640">
        <v>72</v>
      </c>
      <c r="BA640">
        <v>75</v>
      </c>
      <c r="BB640">
        <v>23</v>
      </c>
      <c r="BC640">
        <v>2</v>
      </c>
      <c r="BD640">
        <v>0</v>
      </c>
      <c r="BE640">
        <v>0</v>
      </c>
      <c r="BF640">
        <v>4</v>
      </c>
      <c r="BG640">
        <v>0</v>
      </c>
      <c r="BH640">
        <v>4</v>
      </c>
      <c r="BI640">
        <v>1</v>
      </c>
      <c r="BJ640">
        <v>3</v>
      </c>
      <c r="BK640">
        <v>1</v>
      </c>
      <c r="BL640">
        <v>1</v>
      </c>
      <c r="BM640">
        <v>6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299</v>
      </c>
      <c r="BT640">
        <v>31</v>
      </c>
      <c r="BU640">
        <v>11</v>
      </c>
      <c r="BV640">
        <v>1</v>
      </c>
      <c r="BW640">
        <v>2</v>
      </c>
      <c r="BX640">
        <v>3</v>
      </c>
      <c r="BY640">
        <v>4</v>
      </c>
      <c r="BZ640">
        <v>1</v>
      </c>
      <c r="CA640">
        <v>2</v>
      </c>
      <c r="CB640">
        <v>4</v>
      </c>
      <c r="CC640">
        <v>1</v>
      </c>
      <c r="CD640">
        <v>2</v>
      </c>
      <c r="CE640">
        <v>31</v>
      </c>
      <c r="CF640">
        <v>63</v>
      </c>
      <c r="CG640">
        <v>37</v>
      </c>
      <c r="CH640">
        <v>1</v>
      </c>
      <c r="CI640">
        <v>4</v>
      </c>
      <c r="CJ640">
        <v>1</v>
      </c>
      <c r="CK640">
        <v>2</v>
      </c>
      <c r="CL640">
        <v>3</v>
      </c>
      <c r="CM640">
        <v>0</v>
      </c>
      <c r="CN640">
        <v>1</v>
      </c>
      <c r="CO640">
        <v>1</v>
      </c>
      <c r="CP640">
        <v>1</v>
      </c>
      <c r="CQ640">
        <v>0</v>
      </c>
      <c r="CR640">
        <v>0</v>
      </c>
      <c r="CS640">
        <v>1</v>
      </c>
      <c r="CT640">
        <v>5</v>
      </c>
      <c r="CU640">
        <v>2</v>
      </c>
      <c r="CV640">
        <v>1</v>
      </c>
      <c r="CW640">
        <v>0</v>
      </c>
      <c r="CX640">
        <v>0</v>
      </c>
      <c r="CY640">
        <v>1</v>
      </c>
      <c r="CZ640">
        <v>2</v>
      </c>
      <c r="DA640">
        <v>63</v>
      </c>
      <c r="DB640">
        <v>24</v>
      </c>
      <c r="DC640">
        <v>22</v>
      </c>
      <c r="DD640">
        <v>1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1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24</v>
      </c>
      <c r="DX640">
        <v>112</v>
      </c>
      <c r="DY640">
        <v>73</v>
      </c>
      <c r="DZ640">
        <v>8</v>
      </c>
      <c r="EA640">
        <v>2</v>
      </c>
      <c r="EB640">
        <v>1</v>
      </c>
      <c r="EC640">
        <v>0</v>
      </c>
      <c r="ED640">
        <v>2</v>
      </c>
      <c r="EE640">
        <v>2</v>
      </c>
      <c r="EF640">
        <v>6</v>
      </c>
      <c r="EG640">
        <v>0</v>
      </c>
      <c r="EH640">
        <v>7</v>
      </c>
      <c r="EI640">
        <v>0</v>
      </c>
      <c r="EJ640">
        <v>1</v>
      </c>
      <c r="EK640">
        <v>0</v>
      </c>
      <c r="EL640">
        <v>3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7</v>
      </c>
      <c r="ES640">
        <v>112</v>
      </c>
      <c r="ET640">
        <v>88</v>
      </c>
      <c r="EU640">
        <v>29</v>
      </c>
      <c r="EV640">
        <v>3</v>
      </c>
      <c r="EW640">
        <v>13</v>
      </c>
      <c r="EX640">
        <v>4</v>
      </c>
      <c r="EY640">
        <v>3</v>
      </c>
      <c r="EZ640">
        <v>3</v>
      </c>
      <c r="FA640">
        <v>3</v>
      </c>
      <c r="FB640">
        <v>0</v>
      </c>
      <c r="FC640">
        <v>2</v>
      </c>
      <c r="FD640">
        <v>18</v>
      </c>
      <c r="FE640">
        <v>1</v>
      </c>
      <c r="FF640">
        <v>0</v>
      </c>
      <c r="FG640">
        <v>2</v>
      </c>
      <c r="FH640">
        <v>3</v>
      </c>
      <c r="FI640">
        <v>0</v>
      </c>
      <c r="FJ640">
        <v>4</v>
      </c>
      <c r="FK640">
        <v>88</v>
      </c>
      <c r="FL640">
        <v>83</v>
      </c>
      <c r="FM640">
        <v>35</v>
      </c>
      <c r="FN640">
        <v>12</v>
      </c>
      <c r="FO640">
        <v>0</v>
      </c>
      <c r="FP640">
        <v>1</v>
      </c>
      <c r="FQ640">
        <v>0</v>
      </c>
      <c r="FR640">
        <v>8</v>
      </c>
      <c r="FS640">
        <v>4</v>
      </c>
      <c r="FT640">
        <v>0</v>
      </c>
      <c r="FU640">
        <v>1</v>
      </c>
      <c r="FV640">
        <v>1</v>
      </c>
      <c r="FW640">
        <v>6</v>
      </c>
      <c r="FX640">
        <v>1</v>
      </c>
      <c r="FY640">
        <v>2</v>
      </c>
      <c r="FZ640">
        <v>2</v>
      </c>
      <c r="GA640">
        <v>3</v>
      </c>
      <c r="GB640">
        <v>0</v>
      </c>
      <c r="GC640">
        <v>0</v>
      </c>
      <c r="GD640">
        <v>0</v>
      </c>
      <c r="GE640">
        <v>2</v>
      </c>
      <c r="GF640">
        <v>5</v>
      </c>
      <c r="GG640">
        <v>83</v>
      </c>
      <c r="GH640">
        <v>5</v>
      </c>
      <c r="GI640">
        <v>2</v>
      </c>
      <c r="GJ640">
        <v>0</v>
      </c>
      <c r="GK640">
        <v>0</v>
      </c>
      <c r="GL640">
        <v>0</v>
      </c>
      <c r="GM640">
        <v>0</v>
      </c>
      <c r="GN640">
        <v>0</v>
      </c>
      <c r="GO640">
        <v>0</v>
      </c>
      <c r="GP640" t="s">
        <v>0</v>
      </c>
      <c r="GQ640">
        <v>1</v>
      </c>
      <c r="GR640">
        <v>0</v>
      </c>
      <c r="GS640" t="s">
        <v>0</v>
      </c>
      <c r="GT640">
        <v>0</v>
      </c>
      <c r="GU640">
        <v>0</v>
      </c>
      <c r="GV640">
        <v>0</v>
      </c>
      <c r="GW640">
        <v>0</v>
      </c>
      <c r="GX640">
        <v>2</v>
      </c>
      <c r="GY640">
        <v>5</v>
      </c>
    </row>
    <row r="641" spans="1:207">
      <c r="A641" t="s">
        <v>64</v>
      </c>
      <c r="B641" t="s">
        <v>2</v>
      </c>
      <c r="C641" t="str">
        <f>"286201"</f>
        <v>286201</v>
      </c>
      <c r="D641" t="s">
        <v>62</v>
      </c>
      <c r="E641">
        <v>68</v>
      </c>
      <c r="F641">
        <v>1546</v>
      </c>
      <c r="G641">
        <v>1180</v>
      </c>
      <c r="H641">
        <v>277</v>
      </c>
      <c r="I641">
        <v>903</v>
      </c>
      <c r="J641">
        <v>0</v>
      </c>
      <c r="K641">
        <v>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903</v>
      </c>
      <c r="T641">
        <v>0</v>
      </c>
      <c r="U641">
        <v>0</v>
      </c>
      <c r="V641">
        <v>903</v>
      </c>
      <c r="W641">
        <v>20</v>
      </c>
      <c r="X641">
        <v>10</v>
      </c>
      <c r="Y641">
        <v>6</v>
      </c>
      <c r="Z641">
        <v>0</v>
      </c>
      <c r="AA641">
        <v>883</v>
      </c>
      <c r="AB641">
        <v>228</v>
      </c>
      <c r="AC641">
        <v>117</v>
      </c>
      <c r="AD641">
        <v>25</v>
      </c>
      <c r="AE641">
        <v>6</v>
      </c>
      <c r="AF641">
        <v>4</v>
      </c>
      <c r="AG641">
        <v>3</v>
      </c>
      <c r="AH641">
        <v>5</v>
      </c>
      <c r="AI641">
        <v>0</v>
      </c>
      <c r="AJ641">
        <v>2</v>
      </c>
      <c r="AK641">
        <v>1</v>
      </c>
      <c r="AL641">
        <v>1</v>
      </c>
      <c r="AM641">
        <v>1</v>
      </c>
      <c r="AN641">
        <v>0</v>
      </c>
      <c r="AO641">
        <v>0</v>
      </c>
      <c r="AP641">
        <v>0</v>
      </c>
      <c r="AQ641">
        <v>5</v>
      </c>
      <c r="AR641">
        <v>1</v>
      </c>
      <c r="AS641">
        <v>0</v>
      </c>
      <c r="AT641">
        <v>16</v>
      </c>
      <c r="AU641">
        <v>17</v>
      </c>
      <c r="AV641">
        <v>24</v>
      </c>
      <c r="AW641">
        <v>228</v>
      </c>
      <c r="AX641">
        <v>259</v>
      </c>
      <c r="AY641">
        <v>83</v>
      </c>
      <c r="AZ641">
        <v>46</v>
      </c>
      <c r="BA641">
        <v>89</v>
      </c>
      <c r="BB641">
        <v>26</v>
      </c>
      <c r="BC641">
        <v>0</v>
      </c>
      <c r="BD641">
        <v>3</v>
      </c>
      <c r="BE641">
        <v>0</v>
      </c>
      <c r="BF641">
        <v>2</v>
      </c>
      <c r="BG641">
        <v>0</v>
      </c>
      <c r="BH641">
        <v>0</v>
      </c>
      <c r="BI641">
        <v>2</v>
      </c>
      <c r="BJ641">
        <v>3</v>
      </c>
      <c r="BK641">
        <v>0</v>
      </c>
      <c r="BL641">
        <v>2</v>
      </c>
      <c r="BM641">
        <v>0</v>
      </c>
      <c r="BN641">
        <v>0</v>
      </c>
      <c r="BO641">
        <v>0</v>
      </c>
      <c r="BP641">
        <v>1</v>
      </c>
      <c r="BQ641">
        <v>0</v>
      </c>
      <c r="BR641">
        <v>2</v>
      </c>
      <c r="BS641">
        <v>259</v>
      </c>
      <c r="BT641">
        <v>45</v>
      </c>
      <c r="BU641">
        <v>21</v>
      </c>
      <c r="BV641">
        <v>4</v>
      </c>
      <c r="BW641">
        <v>1</v>
      </c>
      <c r="BX641">
        <v>5</v>
      </c>
      <c r="BY641">
        <v>4</v>
      </c>
      <c r="BZ641">
        <v>3</v>
      </c>
      <c r="CA641">
        <v>1</v>
      </c>
      <c r="CB641">
        <v>3</v>
      </c>
      <c r="CC641">
        <v>0</v>
      </c>
      <c r="CD641">
        <v>3</v>
      </c>
      <c r="CE641">
        <v>45</v>
      </c>
      <c r="CF641">
        <v>47</v>
      </c>
      <c r="CG641">
        <v>24</v>
      </c>
      <c r="CH641">
        <v>4</v>
      </c>
      <c r="CI641">
        <v>2</v>
      </c>
      <c r="CJ641">
        <v>0</v>
      </c>
      <c r="CK641">
        <v>1</v>
      </c>
      <c r="CL641">
        <v>1</v>
      </c>
      <c r="CM641">
        <v>2</v>
      </c>
      <c r="CN641">
        <v>0</v>
      </c>
      <c r="CO641">
        <v>1</v>
      </c>
      <c r="CP641">
        <v>0</v>
      </c>
      <c r="CQ641">
        <v>2</v>
      </c>
      <c r="CR641">
        <v>2</v>
      </c>
      <c r="CS641">
        <v>0</v>
      </c>
      <c r="CT641">
        <v>5</v>
      </c>
      <c r="CU641">
        <v>1</v>
      </c>
      <c r="CV641">
        <v>1</v>
      </c>
      <c r="CW641">
        <v>0</v>
      </c>
      <c r="CX641">
        <v>1</v>
      </c>
      <c r="CY641">
        <v>0</v>
      </c>
      <c r="CZ641">
        <v>0</v>
      </c>
      <c r="DA641">
        <v>47</v>
      </c>
      <c r="DB641">
        <v>32</v>
      </c>
      <c r="DC641">
        <v>18</v>
      </c>
      <c r="DD641">
        <v>7</v>
      </c>
      <c r="DE641">
        <v>0</v>
      </c>
      <c r="DF641">
        <v>0</v>
      </c>
      <c r="DG641">
        <v>1</v>
      </c>
      <c r="DH641">
        <v>0</v>
      </c>
      <c r="DI641">
        <v>0</v>
      </c>
      <c r="DJ641">
        <v>1</v>
      </c>
      <c r="DK641">
        <v>0</v>
      </c>
      <c r="DL641">
        <v>4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1</v>
      </c>
      <c r="DW641">
        <v>32</v>
      </c>
      <c r="DX641">
        <v>73</v>
      </c>
      <c r="DY641">
        <v>40</v>
      </c>
      <c r="DZ641">
        <v>4</v>
      </c>
      <c r="EA641">
        <v>2</v>
      </c>
      <c r="EB641">
        <v>1</v>
      </c>
      <c r="EC641">
        <v>0</v>
      </c>
      <c r="ED641">
        <v>3</v>
      </c>
      <c r="EE641">
        <v>5</v>
      </c>
      <c r="EF641">
        <v>6</v>
      </c>
      <c r="EG641">
        <v>1</v>
      </c>
      <c r="EH641">
        <v>2</v>
      </c>
      <c r="EI641">
        <v>0</v>
      </c>
      <c r="EJ641">
        <v>4</v>
      </c>
      <c r="EK641">
        <v>0</v>
      </c>
      <c r="EL641">
        <v>0</v>
      </c>
      <c r="EM641">
        <v>1</v>
      </c>
      <c r="EN641">
        <v>0</v>
      </c>
      <c r="EO641">
        <v>0</v>
      </c>
      <c r="EP641">
        <v>0</v>
      </c>
      <c r="EQ641">
        <v>1</v>
      </c>
      <c r="ER641">
        <v>3</v>
      </c>
      <c r="ES641">
        <v>73</v>
      </c>
      <c r="ET641">
        <v>88</v>
      </c>
      <c r="EU641">
        <v>34</v>
      </c>
      <c r="EV641">
        <v>4</v>
      </c>
      <c r="EW641">
        <v>16</v>
      </c>
      <c r="EX641">
        <v>5</v>
      </c>
      <c r="EY641">
        <v>1</v>
      </c>
      <c r="EZ641">
        <v>2</v>
      </c>
      <c r="FA641">
        <v>3</v>
      </c>
      <c r="FB641">
        <v>0</v>
      </c>
      <c r="FC641">
        <v>2</v>
      </c>
      <c r="FD641">
        <v>9</v>
      </c>
      <c r="FE641">
        <v>1</v>
      </c>
      <c r="FF641">
        <v>0</v>
      </c>
      <c r="FG641">
        <v>1</v>
      </c>
      <c r="FH641">
        <v>2</v>
      </c>
      <c r="FI641">
        <v>1</v>
      </c>
      <c r="FJ641">
        <v>7</v>
      </c>
      <c r="FK641">
        <v>88</v>
      </c>
      <c r="FL641">
        <v>103</v>
      </c>
      <c r="FM641">
        <v>43</v>
      </c>
      <c r="FN641">
        <v>19</v>
      </c>
      <c r="FO641">
        <v>1</v>
      </c>
      <c r="FP641">
        <v>2</v>
      </c>
      <c r="FQ641">
        <v>1</v>
      </c>
      <c r="FR641">
        <v>13</v>
      </c>
      <c r="FS641">
        <v>12</v>
      </c>
      <c r="FT641">
        <v>1</v>
      </c>
      <c r="FU641">
        <v>1</v>
      </c>
      <c r="FV641">
        <v>2</v>
      </c>
      <c r="FW641">
        <v>0</v>
      </c>
      <c r="FX641">
        <v>1</v>
      </c>
      <c r="FY641">
        <v>1</v>
      </c>
      <c r="FZ641">
        <v>0</v>
      </c>
      <c r="GA641">
        <v>0</v>
      </c>
      <c r="GB641">
        <v>0</v>
      </c>
      <c r="GC641">
        <v>0</v>
      </c>
      <c r="GD641">
        <v>4</v>
      </c>
      <c r="GE641">
        <v>0</v>
      </c>
      <c r="GF641">
        <v>2</v>
      </c>
      <c r="GG641">
        <v>103</v>
      </c>
      <c r="GH641">
        <v>8</v>
      </c>
      <c r="GI641">
        <v>3</v>
      </c>
      <c r="GJ641">
        <v>2</v>
      </c>
      <c r="GK641">
        <v>0</v>
      </c>
      <c r="GL641">
        <v>0</v>
      </c>
      <c r="GM641">
        <v>0</v>
      </c>
      <c r="GN641">
        <v>0</v>
      </c>
      <c r="GO641">
        <v>0</v>
      </c>
      <c r="GP641" t="s">
        <v>0</v>
      </c>
      <c r="GQ641">
        <v>1</v>
      </c>
      <c r="GR641">
        <v>0</v>
      </c>
      <c r="GS641" t="s">
        <v>0</v>
      </c>
      <c r="GT641">
        <v>0</v>
      </c>
      <c r="GU641">
        <v>0</v>
      </c>
      <c r="GV641">
        <v>0</v>
      </c>
      <c r="GW641">
        <v>1</v>
      </c>
      <c r="GX641">
        <v>1</v>
      </c>
      <c r="GY641">
        <v>8</v>
      </c>
    </row>
    <row r="642" spans="1:207">
      <c r="A642" t="s">
        <v>63</v>
      </c>
      <c r="B642" t="s">
        <v>2</v>
      </c>
      <c r="C642" t="str">
        <f>"286201"</f>
        <v>286201</v>
      </c>
      <c r="D642" t="s">
        <v>62</v>
      </c>
      <c r="E642">
        <v>69</v>
      </c>
      <c r="F642">
        <v>1386</v>
      </c>
      <c r="G642">
        <v>1060</v>
      </c>
      <c r="H642">
        <v>233</v>
      </c>
      <c r="I642">
        <v>827</v>
      </c>
      <c r="J642">
        <v>0</v>
      </c>
      <c r="K642">
        <v>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826</v>
      </c>
      <c r="T642">
        <v>0</v>
      </c>
      <c r="U642">
        <v>0</v>
      </c>
      <c r="V642">
        <v>826</v>
      </c>
      <c r="W642">
        <v>12</v>
      </c>
      <c r="X642">
        <v>8</v>
      </c>
      <c r="Y642">
        <v>4</v>
      </c>
      <c r="Z642">
        <v>0</v>
      </c>
      <c r="AA642">
        <v>814</v>
      </c>
      <c r="AB642">
        <v>246</v>
      </c>
      <c r="AC642">
        <v>118</v>
      </c>
      <c r="AD642">
        <v>47</v>
      </c>
      <c r="AE642">
        <v>7</v>
      </c>
      <c r="AF642">
        <v>6</v>
      </c>
      <c r="AG642">
        <v>1</v>
      </c>
      <c r="AH642">
        <v>8</v>
      </c>
      <c r="AI642">
        <v>3</v>
      </c>
      <c r="AJ642">
        <v>1</v>
      </c>
      <c r="AK642">
        <v>2</v>
      </c>
      <c r="AL642">
        <v>2</v>
      </c>
      <c r="AM642">
        <v>1</v>
      </c>
      <c r="AN642">
        <v>0</v>
      </c>
      <c r="AO642">
        <v>1</v>
      </c>
      <c r="AP642">
        <v>0</v>
      </c>
      <c r="AQ642">
        <v>9</v>
      </c>
      <c r="AR642">
        <v>2</v>
      </c>
      <c r="AS642">
        <v>2</v>
      </c>
      <c r="AT642">
        <v>10</v>
      </c>
      <c r="AU642">
        <v>16</v>
      </c>
      <c r="AV642">
        <v>10</v>
      </c>
      <c r="AW642">
        <v>246</v>
      </c>
      <c r="AX642">
        <v>234</v>
      </c>
      <c r="AY642">
        <v>74</v>
      </c>
      <c r="AZ642">
        <v>55</v>
      </c>
      <c r="BA642">
        <v>69</v>
      </c>
      <c r="BB642">
        <v>22</v>
      </c>
      <c r="BC642">
        <v>3</v>
      </c>
      <c r="BD642">
        <v>0</v>
      </c>
      <c r="BE642">
        <v>0</v>
      </c>
      <c r="BF642">
        <v>3</v>
      </c>
      <c r="BG642">
        <v>1</v>
      </c>
      <c r="BH642">
        <v>0</v>
      </c>
      <c r="BI642">
        <v>1</v>
      </c>
      <c r="BJ642">
        <v>2</v>
      </c>
      <c r="BK642">
        <v>0</v>
      </c>
      <c r="BL642">
        <v>1</v>
      </c>
      <c r="BM642">
        <v>1</v>
      </c>
      <c r="BN642">
        <v>0</v>
      </c>
      <c r="BO642">
        <v>1</v>
      </c>
      <c r="BP642">
        <v>0</v>
      </c>
      <c r="BQ642">
        <v>1</v>
      </c>
      <c r="BR642">
        <v>0</v>
      </c>
      <c r="BS642">
        <v>234</v>
      </c>
      <c r="BT642">
        <v>33</v>
      </c>
      <c r="BU642">
        <v>16</v>
      </c>
      <c r="BV642">
        <v>8</v>
      </c>
      <c r="BW642">
        <v>1</v>
      </c>
      <c r="BX642">
        <v>0</v>
      </c>
      <c r="BY642">
        <v>4</v>
      </c>
      <c r="BZ642">
        <v>0</v>
      </c>
      <c r="CA642">
        <v>1</v>
      </c>
      <c r="CB642">
        <v>0</v>
      </c>
      <c r="CC642">
        <v>2</v>
      </c>
      <c r="CD642">
        <v>1</v>
      </c>
      <c r="CE642">
        <v>33</v>
      </c>
      <c r="CF642">
        <v>42</v>
      </c>
      <c r="CG642">
        <v>20</v>
      </c>
      <c r="CH642">
        <v>2</v>
      </c>
      <c r="CI642">
        <v>1</v>
      </c>
      <c r="CJ642">
        <v>2</v>
      </c>
      <c r="CK642">
        <v>5</v>
      </c>
      <c r="CL642">
        <v>2</v>
      </c>
      <c r="CM642">
        <v>0</v>
      </c>
      <c r="CN642">
        <v>1</v>
      </c>
      <c r="CO642">
        <v>2</v>
      </c>
      <c r="CP642">
        <v>0</v>
      </c>
      <c r="CQ642">
        <v>0</v>
      </c>
      <c r="CR642">
        <v>1</v>
      </c>
      <c r="CS642">
        <v>0</v>
      </c>
      <c r="CT642">
        <v>4</v>
      </c>
      <c r="CU642">
        <v>1</v>
      </c>
      <c r="CV642">
        <v>0</v>
      </c>
      <c r="CW642">
        <v>0</v>
      </c>
      <c r="CX642">
        <v>0</v>
      </c>
      <c r="CY642">
        <v>0</v>
      </c>
      <c r="CZ642">
        <v>1</v>
      </c>
      <c r="DA642">
        <v>42</v>
      </c>
      <c r="DB642">
        <v>24</v>
      </c>
      <c r="DC642">
        <v>14</v>
      </c>
      <c r="DD642">
        <v>3</v>
      </c>
      <c r="DE642">
        <v>0</v>
      </c>
      <c r="DF642">
        <v>1</v>
      </c>
      <c r="DG642">
        <v>1</v>
      </c>
      <c r="DH642">
        <v>0</v>
      </c>
      <c r="DI642">
        <v>1</v>
      </c>
      <c r="DJ642">
        <v>0</v>
      </c>
      <c r="DK642">
        <v>0</v>
      </c>
      <c r="DL642">
        <v>1</v>
      </c>
      <c r="DM642">
        <v>0</v>
      </c>
      <c r="DN642">
        <v>0</v>
      </c>
      <c r="DO642">
        <v>1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2</v>
      </c>
      <c r="DW642">
        <v>24</v>
      </c>
      <c r="DX642">
        <v>86</v>
      </c>
      <c r="DY642">
        <v>51</v>
      </c>
      <c r="DZ642">
        <v>4</v>
      </c>
      <c r="EA642">
        <v>0</v>
      </c>
      <c r="EB642">
        <v>0</v>
      </c>
      <c r="EC642">
        <v>0</v>
      </c>
      <c r="ED642">
        <v>1</v>
      </c>
      <c r="EE642">
        <v>2</v>
      </c>
      <c r="EF642">
        <v>2</v>
      </c>
      <c r="EG642">
        <v>3</v>
      </c>
      <c r="EH642">
        <v>5</v>
      </c>
      <c r="EI642">
        <v>2</v>
      </c>
      <c r="EJ642">
        <v>1</v>
      </c>
      <c r="EK642">
        <v>1</v>
      </c>
      <c r="EL642">
        <v>1</v>
      </c>
      <c r="EM642">
        <v>2</v>
      </c>
      <c r="EN642">
        <v>2</v>
      </c>
      <c r="EO642">
        <v>0</v>
      </c>
      <c r="EP642">
        <v>1</v>
      </c>
      <c r="EQ642">
        <v>1</v>
      </c>
      <c r="ER642">
        <v>7</v>
      </c>
      <c r="ES642">
        <v>86</v>
      </c>
      <c r="ET642">
        <v>69</v>
      </c>
      <c r="EU642">
        <v>24</v>
      </c>
      <c r="EV642">
        <v>2</v>
      </c>
      <c r="EW642">
        <v>13</v>
      </c>
      <c r="EX642">
        <v>1</v>
      </c>
      <c r="EY642">
        <v>4</v>
      </c>
      <c r="EZ642">
        <v>5</v>
      </c>
      <c r="FA642">
        <v>1</v>
      </c>
      <c r="FB642">
        <v>1</v>
      </c>
      <c r="FC642">
        <v>1</v>
      </c>
      <c r="FD642">
        <v>6</v>
      </c>
      <c r="FE642">
        <v>0</v>
      </c>
      <c r="FF642">
        <v>1</v>
      </c>
      <c r="FG642">
        <v>1</v>
      </c>
      <c r="FH642">
        <v>8</v>
      </c>
      <c r="FI642">
        <v>0</v>
      </c>
      <c r="FJ642">
        <v>1</v>
      </c>
      <c r="FK642">
        <v>69</v>
      </c>
      <c r="FL642">
        <v>76</v>
      </c>
      <c r="FM642">
        <v>33</v>
      </c>
      <c r="FN642">
        <v>12</v>
      </c>
      <c r="FO642">
        <v>1</v>
      </c>
      <c r="FP642">
        <v>2</v>
      </c>
      <c r="FQ642">
        <v>1</v>
      </c>
      <c r="FR642">
        <v>5</v>
      </c>
      <c r="FS642">
        <v>5</v>
      </c>
      <c r="FT642">
        <v>2</v>
      </c>
      <c r="FU642">
        <v>1</v>
      </c>
      <c r="FV642">
        <v>0</v>
      </c>
      <c r="FW642">
        <v>2</v>
      </c>
      <c r="FX642">
        <v>3</v>
      </c>
      <c r="FY642">
        <v>0</v>
      </c>
      <c r="FZ642">
        <v>0</v>
      </c>
      <c r="GA642">
        <v>3</v>
      </c>
      <c r="GB642">
        <v>0</v>
      </c>
      <c r="GC642">
        <v>0</v>
      </c>
      <c r="GD642">
        <v>3</v>
      </c>
      <c r="GE642">
        <v>2</v>
      </c>
      <c r="GF642">
        <v>1</v>
      </c>
      <c r="GG642">
        <v>76</v>
      </c>
      <c r="GH642">
        <v>4</v>
      </c>
      <c r="GI642">
        <v>1</v>
      </c>
      <c r="GJ642">
        <v>1</v>
      </c>
      <c r="GK642">
        <v>0</v>
      </c>
      <c r="GL642">
        <v>0</v>
      </c>
      <c r="GM642">
        <v>1</v>
      </c>
      <c r="GN642">
        <v>1</v>
      </c>
      <c r="GO642">
        <v>0</v>
      </c>
      <c r="GP642" t="s">
        <v>0</v>
      </c>
      <c r="GQ642">
        <v>0</v>
      </c>
      <c r="GR642">
        <v>0</v>
      </c>
      <c r="GS642" t="s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4</v>
      </c>
    </row>
    <row r="643" spans="1:207">
      <c r="A643" t="s">
        <v>61</v>
      </c>
      <c r="B643" t="s">
        <v>2</v>
      </c>
      <c r="C643" t="str">
        <f>"286201"</f>
        <v>286201</v>
      </c>
      <c r="D643" t="s">
        <v>60</v>
      </c>
      <c r="E643">
        <v>70</v>
      </c>
      <c r="F643">
        <v>1865</v>
      </c>
      <c r="G643">
        <v>1440</v>
      </c>
      <c r="H643">
        <v>346</v>
      </c>
      <c r="I643">
        <v>1094</v>
      </c>
      <c r="J643">
        <v>0</v>
      </c>
      <c r="K643">
        <v>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1094</v>
      </c>
      <c r="T643">
        <v>0</v>
      </c>
      <c r="U643">
        <v>0</v>
      </c>
      <c r="V643">
        <v>1094</v>
      </c>
      <c r="W643">
        <v>12</v>
      </c>
      <c r="X643">
        <v>6</v>
      </c>
      <c r="Y643">
        <v>6</v>
      </c>
      <c r="Z643">
        <v>0</v>
      </c>
      <c r="AA643">
        <v>1082</v>
      </c>
      <c r="AB643">
        <v>303</v>
      </c>
      <c r="AC643">
        <v>150</v>
      </c>
      <c r="AD643">
        <v>35</v>
      </c>
      <c r="AE643">
        <v>10</v>
      </c>
      <c r="AF643">
        <v>3</v>
      </c>
      <c r="AG643">
        <v>0</v>
      </c>
      <c r="AH643">
        <v>5</v>
      </c>
      <c r="AI643">
        <v>1</v>
      </c>
      <c r="AJ643">
        <v>4</v>
      </c>
      <c r="AK643">
        <v>5</v>
      </c>
      <c r="AL643">
        <v>4</v>
      </c>
      <c r="AM643">
        <v>0</v>
      </c>
      <c r="AN643">
        <v>0</v>
      </c>
      <c r="AO643">
        <v>4</v>
      </c>
      <c r="AP643">
        <v>1</v>
      </c>
      <c r="AQ643">
        <v>15</v>
      </c>
      <c r="AR643">
        <v>1</v>
      </c>
      <c r="AS643">
        <v>0</v>
      </c>
      <c r="AT643">
        <v>17</v>
      </c>
      <c r="AU643">
        <v>17</v>
      </c>
      <c r="AV643">
        <v>31</v>
      </c>
      <c r="AW643">
        <v>303</v>
      </c>
      <c r="AX643">
        <v>313</v>
      </c>
      <c r="AY643">
        <v>106</v>
      </c>
      <c r="AZ643">
        <v>48</v>
      </c>
      <c r="BA643">
        <v>99</v>
      </c>
      <c r="BB643">
        <v>28</v>
      </c>
      <c r="BC643">
        <v>5</v>
      </c>
      <c r="BD643">
        <v>1</v>
      </c>
      <c r="BE643">
        <v>1</v>
      </c>
      <c r="BF643">
        <v>1</v>
      </c>
      <c r="BG643">
        <v>1</v>
      </c>
      <c r="BH643">
        <v>2</v>
      </c>
      <c r="BI643">
        <v>2</v>
      </c>
      <c r="BJ643">
        <v>5</v>
      </c>
      <c r="BK643">
        <v>2</v>
      </c>
      <c r="BL643">
        <v>0</v>
      </c>
      <c r="BM643">
        <v>2</v>
      </c>
      <c r="BN643">
        <v>2</v>
      </c>
      <c r="BO643">
        <v>0</v>
      </c>
      <c r="BP643">
        <v>4</v>
      </c>
      <c r="BQ643">
        <v>2</v>
      </c>
      <c r="BR643">
        <v>2</v>
      </c>
      <c r="BS643">
        <v>313</v>
      </c>
      <c r="BT643">
        <v>53</v>
      </c>
      <c r="BU643">
        <v>26</v>
      </c>
      <c r="BV643">
        <v>9</v>
      </c>
      <c r="BW643">
        <v>2</v>
      </c>
      <c r="BX643">
        <v>6</v>
      </c>
      <c r="BY643">
        <v>2</v>
      </c>
      <c r="BZ643">
        <v>0</v>
      </c>
      <c r="CA643">
        <v>1</v>
      </c>
      <c r="CB643">
        <v>1</v>
      </c>
      <c r="CC643">
        <v>1</v>
      </c>
      <c r="CD643">
        <v>5</v>
      </c>
      <c r="CE643">
        <v>53</v>
      </c>
      <c r="CF643">
        <v>55</v>
      </c>
      <c r="CG643">
        <v>32</v>
      </c>
      <c r="CH643">
        <v>4</v>
      </c>
      <c r="CI643">
        <v>2</v>
      </c>
      <c r="CJ643">
        <v>1</v>
      </c>
      <c r="CK643">
        <v>7</v>
      </c>
      <c r="CL643">
        <v>0</v>
      </c>
      <c r="CM643">
        <v>0</v>
      </c>
      <c r="CN643">
        <v>0</v>
      </c>
      <c r="CO643">
        <v>1</v>
      </c>
      <c r="CP643">
        <v>0</v>
      </c>
      <c r="CQ643">
        <v>0</v>
      </c>
      <c r="CR643">
        <v>1</v>
      </c>
      <c r="CS643">
        <v>0</v>
      </c>
      <c r="CT643">
        <v>7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55</v>
      </c>
      <c r="DB643">
        <v>38</v>
      </c>
      <c r="DC643">
        <v>13</v>
      </c>
      <c r="DD643">
        <v>8</v>
      </c>
      <c r="DE643">
        <v>1</v>
      </c>
      <c r="DF643">
        <v>3</v>
      </c>
      <c r="DG643">
        <v>3</v>
      </c>
      <c r="DH643">
        <v>1</v>
      </c>
      <c r="DI643">
        <v>0</v>
      </c>
      <c r="DJ643">
        <v>1</v>
      </c>
      <c r="DK643">
        <v>0</v>
      </c>
      <c r="DL643">
        <v>4</v>
      </c>
      <c r="DM643">
        <v>0</v>
      </c>
      <c r="DN643">
        <v>0</v>
      </c>
      <c r="DO643">
        <v>1</v>
      </c>
      <c r="DP643">
        <v>0</v>
      </c>
      <c r="DQ643">
        <v>0</v>
      </c>
      <c r="DR643">
        <v>0</v>
      </c>
      <c r="DS643">
        <v>1</v>
      </c>
      <c r="DT643">
        <v>0</v>
      </c>
      <c r="DU643">
        <v>1</v>
      </c>
      <c r="DV643">
        <v>1</v>
      </c>
      <c r="DW643">
        <v>38</v>
      </c>
      <c r="DX643">
        <v>126</v>
      </c>
      <c r="DY643">
        <v>91</v>
      </c>
      <c r="DZ643">
        <v>6</v>
      </c>
      <c r="EA643">
        <v>2</v>
      </c>
      <c r="EB643">
        <v>2</v>
      </c>
      <c r="EC643">
        <v>0</v>
      </c>
      <c r="ED643">
        <v>1</v>
      </c>
      <c r="EE643">
        <v>2</v>
      </c>
      <c r="EF643">
        <v>4</v>
      </c>
      <c r="EG643">
        <v>0</v>
      </c>
      <c r="EH643">
        <v>3</v>
      </c>
      <c r="EI643">
        <v>0</v>
      </c>
      <c r="EJ643">
        <v>1</v>
      </c>
      <c r="EK643">
        <v>0</v>
      </c>
      <c r="EL643">
        <v>0</v>
      </c>
      <c r="EM643">
        <v>1</v>
      </c>
      <c r="EN643">
        <v>0</v>
      </c>
      <c r="EO643">
        <v>0</v>
      </c>
      <c r="EP643">
        <v>0</v>
      </c>
      <c r="EQ643">
        <v>3</v>
      </c>
      <c r="ER643">
        <v>10</v>
      </c>
      <c r="ES643">
        <v>126</v>
      </c>
      <c r="ET643">
        <v>91</v>
      </c>
      <c r="EU643">
        <v>27</v>
      </c>
      <c r="EV643">
        <v>1</v>
      </c>
      <c r="EW643">
        <v>9</v>
      </c>
      <c r="EX643">
        <v>3</v>
      </c>
      <c r="EY643">
        <v>5</v>
      </c>
      <c r="EZ643">
        <v>3</v>
      </c>
      <c r="FA643">
        <v>4</v>
      </c>
      <c r="FB643">
        <v>1</v>
      </c>
      <c r="FC643">
        <v>2</v>
      </c>
      <c r="FD643">
        <v>19</v>
      </c>
      <c r="FE643">
        <v>3</v>
      </c>
      <c r="FF643">
        <v>0</v>
      </c>
      <c r="FG643">
        <v>2</v>
      </c>
      <c r="FH643">
        <v>3</v>
      </c>
      <c r="FI643">
        <v>0</v>
      </c>
      <c r="FJ643">
        <v>9</v>
      </c>
      <c r="FK643">
        <v>91</v>
      </c>
      <c r="FL643">
        <v>102</v>
      </c>
      <c r="FM643">
        <v>46</v>
      </c>
      <c r="FN643">
        <v>14</v>
      </c>
      <c r="FO643">
        <v>3</v>
      </c>
      <c r="FP643">
        <v>2</v>
      </c>
      <c r="FQ643">
        <v>5</v>
      </c>
      <c r="FR643">
        <v>3</v>
      </c>
      <c r="FS643">
        <v>12</v>
      </c>
      <c r="FT643">
        <v>1</v>
      </c>
      <c r="FU643">
        <v>1</v>
      </c>
      <c r="FV643">
        <v>5</v>
      </c>
      <c r="FW643">
        <v>1</v>
      </c>
      <c r="FX643">
        <v>0</v>
      </c>
      <c r="FY643">
        <v>1</v>
      </c>
      <c r="FZ643">
        <v>3</v>
      </c>
      <c r="GA643">
        <v>1</v>
      </c>
      <c r="GB643">
        <v>0</v>
      </c>
      <c r="GC643">
        <v>1</v>
      </c>
      <c r="GD643">
        <v>1</v>
      </c>
      <c r="GE643">
        <v>2</v>
      </c>
      <c r="GF643">
        <v>0</v>
      </c>
      <c r="GG643">
        <v>102</v>
      </c>
      <c r="GH643">
        <v>1</v>
      </c>
      <c r="GI643">
        <v>1</v>
      </c>
      <c r="GJ643">
        <v>0</v>
      </c>
      <c r="GK643">
        <v>0</v>
      </c>
      <c r="GL643">
        <v>0</v>
      </c>
      <c r="GM643">
        <v>0</v>
      </c>
      <c r="GN643">
        <v>0</v>
      </c>
      <c r="GO643">
        <v>0</v>
      </c>
      <c r="GP643" t="s">
        <v>0</v>
      </c>
      <c r="GQ643">
        <v>0</v>
      </c>
      <c r="GR643">
        <v>0</v>
      </c>
      <c r="GS643" t="s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1</v>
      </c>
    </row>
    <row r="644" spans="1:207">
      <c r="A644" t="s">
        <v>59</v>
      </c>
      <c r="B644" t="s">
        <v>2</v>
      </c>
      <c r="C644" t="str">
        <f>"286201"</f>
        <v>286201</v>
      </c>
      <c r="D644" t="s">
        <v>58</v>
      </c>
      <c r="E644">
        <v>71</v>
      </c>
      <c r="F644">
        <v>2255</v>
      </c>
      <c r="G644">
        <v>1710</v>
      </c>
      <c r="H644">
        <v>317</v>
      </c>
      <c r="I644">
        <v>1393</v>
      </c>
      <c r="J644">
        <v>0</v>
      </c>
      <c r="K644">
        <v>10</v>
      </c>
      <c r="L644">
        <v>15</v>
      </c>
      <c r="M644">
        <v>14</v>
      </c>
      <c r="N644">
        <v>0</v>
      </c>
      <c r="O644">
        <v>0</v>
      </c>
      <c r="P644">
        <v>0</v>
      </c>
      <c r="Q644">
        <v>0</v>
      </c>
      <c r="R644">
        <v>14</v>
      </c>
      <c r="S644">
        <v>1407</v>
      </c>
      <c r="T644">
        <v>14</v>
      </c>
      <c r="U644">
        <v>0</v>
      </c>
      <c r="V644">
        <v>1407</v>
      </c>
      <c r="W644">
        <v>7</v>
      </c>
      <c r="X644">
        <v>5</v>
      </c>
      <c r="Y644">
        <v>2</v>
      </c>
      <c r="Z644">
        <v>0</v>
      </c>
      <c r="AA644">
        <v>1400</v>
      </c>
      <c r="AB644">
        <v>336</v>
      </c>
      <c r="AC644">
        <v>176</v>
      </c>
      <c r="AD644">
        <v>35</v>
      </c>
      <c r="AE644">
        <v>8</v>
      </c>
      <c r="AF644">
        <v>7</v>
      </c>
      <c r="AG644">
        <v>3</v>
      </c>
      <c r="AH644">
        <v>13</v>
      </c>
      <c r="AI644">
        <v>3</v>
      </c>
      <c r="AJ644">
        <v>9</v>
      </c>
      <c r="AK644">
        <v>6</v>
      </c>
      <c r="AL644">
        <v>2</v>
      </c>
      <c r="AM644">
        <v>0</v>
      </c>
      <c r="AN644">
        <v>0</v>
      </c>
      <c r="AO644">
        <v>4</v>
      </c>
      <c r="AP644">
        <v>2</v>
      </c>
      <c r="AQ644">
        <v>10</v>
      </c>
      <c r="AR644">
        <v>0</v>
      </c>
      <c r="AS644">
        <v>0</v>
      </c>
      <c r="AT644">
        <v>11</v>
      </c>
      <c r="AU644">
        <v>19</v>
      </c>
      <c r="AV644">
        <v>28</v>
      </c>
      <c r="AW644">
        <v>336</v>
      </c>
      <c r="AX644">
        <v>442</v>
      </c>
      <c r="AY644">
        <v>142</v>
      </c>
      <c r="AZ644">
        <v>92</v>
      </c>
      <c r="BA644">
        <v>130</v>
      </c>
      <c r="BB644">
        <v>50</v>
      </c>
      <c r="BC644">
        <v>3</v>
      </c>
      <c r="BD644">
        <v>0</v>
      </c>
      <c r="BE644">
        <v>0</v>
      </c>
      <c r="BF644">
        <v>4</v>
      </c>
      <c r="BG644">
        <v>0</v>
      </c>
      <c r="BH644">
        <v>3</v>
      </c>
      <c r="BI644">
        <v>1</v>
      </c>
      <c r="BJ644">
        <v>4</v>
      </c>
      <c r="BK644">
        <v>0</v>
      </c>
      <c r="BL644">
        <v>1</v>
      </c>
      <c r="BM644">
        <v>3</v>
      </c>
      <c r="BN644">
        <v>1</v>
      </c>
      <c r="BO644">
        <v>0</v>
      </c>
      <c r="BP644">
        <v>1</v>
      </c>
      <c r="BQ644">
        <v>0</v>
      </c>
      <c r="BR644">
        <v>7</v>
      </c>
      <c r="BS644">
        <v>442</v>
      </c>
      <c r="BT644">
        <v>70</v>
      </c>
      <c r="BU644">
        <v>31</v>
      </c>
      <c r="BV644">
        <v>9</v>
      </c>
      <c r="BW644">
        <v>4</v>
      </c>
      <c r="BX644">
        <v>9</v>
      </c>
      <c r="BY644">
        <v>0</v>
      </c>
      <c r="BZ644">
        <v>3</v>
      </c>
      <c r="CA644">
        <v>1</v>
      </c>
      <c r="CB644">
        <v>4</v>
      </c>
      <c r="CC644">
        <v>5</v>
      </c>
      <c r="CD644">
        <v>4</v>
      </c>
      <c r="CE644">
        <v>70</v>
      </c>
      <c r="CF644">
        <v>62</v>
      </c>
      <c r="CG644">
        <v>33</v>
      </c>
      <c r="CH644">
        <v>2</v>
      </c>
      <c r="CI644">
        <v>9</v>
      </c>
      <c r="CJ644">
        <v>1</v>
      </c>
      <c r="CK644">
        <v>4</v>
      </c>
      <c r="CL644">
        <v>1</v>
      </c>
      <c r="CM644">
        <v>0</v>
      </c>
      <c r="CN644">
        <v>0</v>
      </c>
      <c r="CO644">
        <v>0</v>
      </c>
      <c r="CP644">
        <v>2</v>
      </c>
      <c r="CQ644">
        <v>0</v>
      </c>
      <c r="CR644">
        <v>1</v>
      </c>
      <c r="CS644">
        <v>2</v>
      </c>
      <c r="CT644">
        <v>3</v>
      </c>
      <c r="CU644">
        <v>0</v>
      </c>
      <c r="CV644">
        <v>2</v>
      </c>
      <c r="CW644">
        <v>0</v>
      </c>
      <c r="CX644">
        <v>0</v>
      </c>
      <c r="CY644">
        <v>0</v>
      </c>
      <c r="CZ644">
        <v>2</v>
      </c>
      <c r="DA644">
        <v>62</v>
      </c>
      <c r="DB644">
        <v>39</v>
      </c>
      <c r="DC644">
        <v>24</v>
      </c>
      <c r="DD644">
        <v>6</v>
      </c>
      <c r="DE644">
        <v>0</v>
      </c>
      <c r="DF644">
        <v>2</v>
      </c>
      <c r="DG644">
        <v>1</v>
      </c>
      <c r="DH644">
        <v>1</v>
      </c>
      <c r="DI644">
        <v>0</v>
      </c>
      <c r="DJ644">
        <v>0</v>
      </c>
      <c r="DK644">
        <v>0</v>
      </c>
      <c r="DL644">
        <v>0</v>
      </c>
      <c r="DM644">
        <v>1</v>
      </c>
      <c r="DN644">
        <v>0</v>
      </c>
      <c r="DO644">
        <v>2</v>
      </c>
      <c r="DP644">
        <v>1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1</v>
      </c>
      <c r="DW644">
        <v>39</v>
      </c>
      <c r="DX644">
        <v>161</v>
      </c>
      <c r="DY644">
        <v>100</v>
      </c>
      <c r="DZ644">
        <v>13</v>
      </c>
      <c r="EA644">
        <v>3</v>
      </c>
      <c r="EB644">
        <v>1</v>
      </c>
      <c r="EC644">
        <v>0</v>
      </c>
      <c r="ED644">
        <v>1</v>
      </c>
      <c r="EE644">
        <v>3</v>
      </c>
      <c r="EF644">
        <v>4</v>
      </c>
      <c r="EG644">
        <v>5</v>
      </c>
      <c r="EH644">
        <v>10</v>
      </c>
      <c r="EI644">
        <v>2</v>
      </c>
      <c r="EJ644">
        <v>2</v>
      </c>
      <c r="EK644">
        <v>2</v>
      </c>
      <c r="EL644">
        <v>1</v>
      </c>
      <c r="EM644">
        <v>1</v>
      </c>
      <c r="EN644">
        <v>0</v>
      </c>
      <c r="EO644">
        <v>1</v>
      </c>
      <c r="EP644">
        <v>1</v>
      </c>
      <c r="EQ644">
        <v>0</v>
      </c>
      <c r="ER644">
        <v>11</v>
      </c>
      <c r="ES644">
        <v>161</v>
      </c>
      <c r="ET644">
        <v>94</v>
      </c>
      <c r="EU644">
        <v>28</v>
      </c>
      <c r="EV644">
        <v>2</v>
      </c>
      <c r="EW644">
        <v>16</v>
      </c>
      <c r="EX644">
        <v>6</v>
      </c>
      <c r="EY644">
        <v>4</v>
      </c>
      <c r="EZ644">
        <v>5</v>
      </c>
      <c r="FA644">
        <v>2</v>
      </c>
      <c r="FB644">
        <v>2</v>
      </c>
      <c r="FC644">
        <v>6</v>
      </c>
      <c r="FD644">
        <v>11</v>
      </c>
      <c r="FE644">
        <v>2</v>
      </c>
      <c r="FF644">
        <v>0</v>
      </c>
      <c r="FG644">
        <v>0</v>
      </c>
      <c r="FH644">
        <v>6</v>
      </c>
      <c r="FI644">
        <v>0</v>
      </c>
      <c r="FJ644">
        <v>4</v>
      </c>
      <c r="FK644">
        <v>94</v>
      </c>
      <c r="FL644">
        <v>184</v>
      </c>
      <c r="FM644">
        <v>74</v>
      </c>
      <c r="FN644">
        <v>52</v>
      </c>
      <c r="FO644">
        <v>1</v>
      </c>
      <c r="FP644">
        <v>3</v>
      </c>
      <c r="FQ644">
        <v>2</v>
      </c>
      <c r="FR644">
        <v>14</v>
      </c>
      <c r="FS644">
        <v>12</v>
      </c>
      <c r="FT644">
        <v>2</v>
      </c>
      <c r="FU644">
        <v>0</v>
      </c>
      <c r="FV644">
        <v>6</v>
      </c>
      <c r="FW644">
        <v>1</v>
      </c>
      <c r="FX644">
        <v>1</v>
      </c>
      <c r="FY644">
        <v>3</v>
      </c>
      <c r="FZ644">
        <v>1</v>
      </c>
      <c r="GA644">
        <v>3</v>
      </c>
      <c r="GB644">
        <v>0</v>
      </c>
      <c r="GC644">
        <v>0</v>
      </c>
      <c r="GD644">
        <v>4</v>
      </c>
      <c r="GE644">
        <v>3</v>
      </c>
      <c r="GF644">
        <v>2</v>
      </c>
      <c r="GG644">
        <v>184</v>
      </c>
      <c r="GH644">
        <v>12</v>
      </c>
      <c r="GI644">
        <v>6</v>
      </c>
      <c r="GJ644">
        <v>2</v>
      </c>
      <c r="GK644">
        <v>2</v>
      </c>
      <c r="GL644">
        <v>0</v>
      </c>
      <c r="GM644">
        <v>0</v>
      </c>
      <c r="GN644">
        <v>2</v>
      </c>
      <c r="GO644">
        <v>0</v>
      </c>
      <c r="GP644" t="s">
        <v>0</v>
      </c>
      <c r="GQ644">
        <v>0</v>
      </c>
      <c r="GR644">
        <v>0</v>
      </c>
      <c r="GS644" t="s">
        <v>0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12</v>
      </c>
    </row>
    <row r="645" spans="1:207">
      <c r="A645" t="s">
        <v>57</v>
      </c>
      <c r="B645" t="s">
        <v>2</v>
      </c>
      <c r="C645" t="str">
        <f>"286201"</f>
        <v>286201</v>
      </c>
      <c r="D645" t="s">
        <v>56</v>
      </c>
      <c r="E645">
        <v>72</v>
      </c>
      <c r="F645">
        <v>2154</v>
      </c>
      <c r="G645">
        <v>1630</v>
      </c>
      <c r="H645">
        <v>337</v>
      </c>
      <c r="I645">
        <v>1293</v>
      </c>
      <c r="J645">
        <v>1</v>
      </c>
      <c r="K645">
        <v>13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1293</v>
      </c>
      <c r="T645">
        <v>0</v>
      </c>
      <c r="U645">
        <v>0</v>
      </c>
      <c r="V645">
        <v>1293</v>
      </c>
      <c r="W645">
        <v>12</v>
      </c>
      <c r="X645">
        <v>8</v>
      </c>
      <c r="Y645">
        <v>2</v>
      </c>
      <c r="Z645">
        <v>0</v>
      </c>
      <c r="AA645">
        <v>1281</v>
      </c>
      <c r="AB645">
        <v>379</v>
      </c>
      <c r="AC645">
        <v>190</v>
      </c>
      <c r="AD645">
        <v>35</v>
      </c>
      <c r="AE645">
        <v>9</v>
      </c>
      <c r="AF645">
        <v>5</v>
      </c>
      <c r="AG645">
        <v>3</v>
      </c>
      <c r="AH645">
        <v>15</v>
      </c>
      <c r="AI645">
        <v>3</v>
      </c>
      <c r="AJ645">
        <v>4</v>
      </c>
      <c r="AK645">
        <v>0</v>
      </c>
      <c r="AL645">
        <v>3</v>
      </c>
      <c r="AM645">
        <v>1</v>
      </c>
      <c r="AN645">
        <v>1</v>
      </c>
      <c r="AO645">
        <v>5</v>
      </c>
      <c r="AP645">
        <v>0</v>
      </c>
      <c r="AQ645">
        <v>11</v>
      </c>
      <c r="AR645">
        <v>2</v>
      </c>
      <c r="AS645">
        <v>3</v>
      </c>
      <c r="AT645">
        <v>31</v>
      </c>
      <c r="AU645">
        <v>31</v>
      </c>
      <c r="AV645">
        <v>27</v>
      </c>
      <c r="AW645">
        <v>379</v>
      </c>
      <c r="AX645">
        <v>354</v>
      </c>
      <c r="AY645">
        <v>136</v>
      </c>
      <c r="AZ645">
        <v>55</v>
      </c>
      <c r="BA645">
        <v>108</v>
      </c>
      <c r="BB645">
        <v>35</v>
      </c>
      <c r="BC645">
        <v>2</v>
      </c>
      <c r="BD645">
        <v>0</v>
      </c>
      <c r="BE645">
        <v>2</v>
      </c>
      <c r="BF645">
        <v>1</v>
      </c>
      <c r="BG645">
        <v>0</v>
      </c>
      <c r="BH645">
        <v>2</v>
      </c>
      <c r="BI645">
        <v>2</v>
      </c>
      <c r="BJ645">
        <v>1</v>
      </c>
      <c r="BK645">
        <v>1</v>
      </c>
      <c r="BL645">
        <v>1</v>
      </c>
      <c r="BM645">
        <v>2</v>
      </c>
      <c r="BN645">
        <v>1</v>
      </c>
      <c r="BO645">
        <v>0</v>
      </c>
      <c r="BP645">
        <v>2</v>
      </c>
      <c r="BQ645">
        <v>0</v>
      </c>
      <c r="BR645">
        <v>3</v>
      </c>
      <c r="BS645">
        <v>354</v>
      </c>
      <c r="BT645">
        <v>70</v>
      </c>
      <c r="BU645">
        <v>37</v>
      </c>
      <c r="BV645">
        <v>7</v>
      </c>
      <c r="BW645">
        <v>1</v>
      </c>
      <c r="BX645">
        <v>9</v>
      </c>
      <c r="BY645">
        <v>4</v>
      </c>
      <c r="BZ645">
        <v>3</v>
      </c>
      <c r="CA645">
        <v>1</v>
      </c>
      <c r="CB645">
        <v>5</v>
      </c>
      <c r="CC645">
        <v>0</v>
      </c>
      <c r="CD645">
        <v>3</v>
      </c>
      <c r="CE645">
        <v>70</v>
      </c>
      <c r="CF645">
        <v>63</v>
      </c>
      <c r="CG645">
        <v>26</v>
      </c>
      <c r="CH645">
        <v>3</v>
      </c>
      <c r="CI645">
        <v>6</v>
      </c>
      <c r="CJ645">
        <v>0</v>
      </c>
      <c r="CK645">
        <v>6</v>
      </c>
      <c r="CL645">
        <v>1</v>
      </c>
      <c r="CM645">
        <v>0</v>
      </c>
      <c r="CN645">
        <v>0</v>
      </c>
      <c r="CO645">
        <v>5</v>
      </c>
      <c r="CP645">
        <v>3</v>
      </c>
      <c r="CQ645">
        <v>0</v>
      </c>
      <c r="CR645">
        <v>2</v>
      </c>
      <c r="CS645">
        <v>0</v>
      </c>
      <c r="CT645">
        <v>6</v>
      </c>
      <c r="CU645">
        <v>2</v>
      </c>
      <c r="CV645">
        <v>0</v>
      </c>
      <c r="CW645">
        <v>0</v>
      </c>
      <c r="CX645">
        <v>1</v>
      </c>
      <c r="CY645">
        <v>0</v>
      </c>
      <c r="CZ645">
        <v>2</v>
      </c>
      <c r="DA645">
        <v>63</v>
      </c>
      <c r="DB645">
        <v>61</v>
      </c>
      <c r="DC645">
        <v>25</v>
      </c>
      <c r="DD645">
        <v>11</v>
      </c>
      <c r="DE645">
        <v>0</v>
      </c>
      <c r="DF645">
        <v>3</v>
      </c>
      <c r="DG645">
        <v>2</v>
      </c>
      <c r="DH645">
        <v>0</v>
      </c>
      <c r="DI645">
        <v>0</v>
      </c>
      <c r="DJ645">
        <v>0</v>
      </c>
      <c r="DK645">
        <v>1</v>
      </c>
      <c r="DL645">
        <v>8</v>
      </c>
      <c r="DM645">
        <v>1</v>
      </c>
      <c r="DN645">
        <v>1</v>
      </c>
      <c r="DO645">
        <v>4</v>
      </c>
      <c r="DP645">
        <v>1</v>
      </c>
      <c r="DQ645">
        <v>1</v>
      </c>
      <c r="DR645">
        <v>0</v>
      </c>
      <c r="DS645">
        <v>1</v>
      </c>
      <c r="DT645">
        <v>0</v>
      </c>
      <c r="DU645">
        <v>0</v>
      </c>
      <c r="DV645">
        <v>2</v>
      </c>
      <c r="DW645">
        <v>61</v>
      </c>
      <c r="DX645">
        <v>115</v>
      </c>
      <c r="DY645">
        <v>70</v>
      </c>
      <c r="DZ645">
        <v>3</v>
      </c>
      <c r="EA645">
        <v>6</v>
      </c>
      <c r="EB645">
        <v>1</v>
      </c>
      <c r="EC645">
        <v>2</v>
      </c>
      <c r="ED645">
        <v>0</v>
      </c>
      <c r="EE645">
        <v>3</v>
      </c>
      <c r="EF645">
        <v>4</v>
      </c>
      <c r="EG645">
        <v>0</v>
      </c>
      <c r="EH645">
        <v>9</v>
      </c>
      <c r="EI645">
        <v>1</v>
      </c>
      <c r="EJ645">
        <v>3</v>
      </c>
      <c r="EK645">
        <v>2</v>
      </c>
      <c r="EL645">
        <v>0</v>
      </c>
      <c r="EM645">
        <v>1</v>
      </c>
      <c r="EN645">
        <v>0</v>
      </c>
      <c r="EO645">
        <v>0</v>
      </c>
      <c r="EP645">
        <v>0</v>
      </c>
      <c r="EQ645">
        <v>2</v>
      </c>
      <c r="ER645">
        <v>8</v>
      </c>
      <c r="ES645">
        <v>115</v>
      </c>
      <c r="ET645">
        <v>96</v>
      </c>
      <c r="EU645">
        <v>35</v>
      </c>
      <c r="EV645">
        <v>1</v>
      </c>
      <c r="EW645">
        <v>8</v>
      </c>
      <c r="EX645">
        <v>4</v>
      </c>
      <c r="EY645">
        <v>7</v>
      </c>
      <c r="EZ645">
        <v>4</v>
      </c>
      <c r="FA645">
        <v>4</v>
      </c>
      <c r="FB645">
        <v>2</v>
      </c>
      <c r="FC645">
        <v>2</v>
      </c>
      <c r="FD645">
        <v>13</v>
      </c>
      <c r="FE645">
        <v>1</v>
      </c>
      <c r="FF645">
        <v>1</v>
      </c>
      <c r="FG645">
        <v>0</v>
      </c>
      <c r="FH645">
        <v>8</v>
      </c>
      <c r="FI645">
        <v>1</v>
      </c>
      <c r="FJ645">
        <v>5</v>
      </c>
      <c r="FK645">
        <v>96</v>
      </c>
      <c r="FL645">
        <v>138</v>
      </c>
      <c r="FM645">
        <v>57</v>
      </c>
      <c r="FN645">
        <v>18</v>
      </c>
      <c r="FO645">
        <v>5</v>
      </c>
      <c r="FP645">
        <v>1</v>
      </c>
      <c r="FQ645">
        <v>4</v>
      </c>
      <c r="FR645">
        <v>12</v>
      </c>
      <c r="FS645">
        <v>16</v>
      </c>
      <c r="FT645">
        <v>3</v>
      </c>
      <c r="FU645">
        <v>0</v>
      </c>
      <c r="FV645">
        <v>5</v>
      </c>
      <c r="FW645">
        <v>1</v>
      </c>
      <c r="FX645">
        <v>2</v>
      </c>
      <c r="FY645">
        <v>1</v>
      </c>
      <c r="FZ645">
        <v>1</v>
      </c>
      <c r="GA645">
        <v>3</v>
      </c>
      <c r="GB645">
        <v>1</v>
      </c>
      <c r="GC645">
        <v>0</v>
      </c>
      <c r="GD645">
        <v>0</v>
      </c>
      <c r="GE645">
        <v>4</v>
      </c>
      <c r="GF645">
        <v>4</v>
      </c>
      <c r="GG645">
        <v>138</v>
      </c>
      <c r="GH645">
        <v>5</v>
      </c>
      <c r="GI645">
        <v>4</v>
      </c>
      <c r="GJ645">
        <v>1</v>
      </c>
      <c r="GK645">
        <v>0</v>
      </c>
      <c r="GL645">
        <v>0</v>
      </c>
      <c r="GM645">
        <v>0</v>
      </c>
      <c r="GN645">
        <v>0</v>
      </c>
      <c r="GO645">
        <v>0</v>
      </c>
      <c r="GP645" t="s">
        <v>0</v>
      </c>
      <c r="GQ645">
        <v>0</v>
      </c>
      <c r="GR645">
        <v>0</v>
      </c>
      <c r="GS645" t="s">
        <v>0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5</v>
      </c>
    </row>
    <row r="646" spans="1:207">
      <c r="A646" t="s">
        <v>55</v>
      </c>
      <c r="B646" t="s">
        <v>2</v>
      </c>
      <c r="C646" t="str">
        <f>"286201"</f>
        <v>286201</v>
      </c>
      <c r="D646" t="s">
        <v>54</v>
      </c>
      <c r="E646">
        <v>73</v>
      </c>
      <c r="F646">
        <v>1982</v>
      </c>
      <c r="G646">
        <v>1519</v>
      </c>
      <c r="H646">
        <v>281</v>
      </c>
      <c r="I646">
        <v>1238</v>
      </c>
      <c r="J646">
        <v>0</v>
      </c>
      <c r="K646">
        <v>10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1238</v>
      </c>
      <c r="T646">
        <v>0</v>
      </c>
      <c r="U646">
        <v>0</v>
      </c>
      <c r="V646">
        <v>1238</v>
      </c>
      <c r="W646">
        <v>25</v>
      </c>
      <c r="X646">
        <v>15</v>
      </c>
      <c r="Y646">
        <v>10</v>
      </c>
      <c r="Z646">
        <v>0</v>
      </c>
      <c r="AA646">
        <v>1213</v>
      </c>
      <c r="AB646">
        <v>322</v>
      </c>
      <c r="AC646">
        <v>153</v>
      </c>
      <c r="AD646">
        <v>51</v>
      </c>
      <c r="AE646">
        <v>10</v>
      </c>
      <c r="AF646">
        <v>2</v>
      </c>
      <c r="AG646">
        <v>2</v>
      </c>
      <c r="AH646">
        <v>14</v>
      </c>
      <c r="AI646">
        <v>2</v>
      </c>
      <c r="AJ646">
        <v>9</v>
      </c>
      <c r="AK646">
        <v>0</v>
      </c>
      <c r="AL646">
        <v>3</v>
      </c>
      <c r="AM646">
        <v>2</v>
      </c>
      <c r="AN646">
        <v>0</v>
      </c>
      <c r="AO646">
        <v>2</v>
      </c>
      <c r="AP646">
        <v>1</v>
      </c>
      <c r="AQ646">
        <v>12</v>
      </c>
      <c r="AR646">
        <v>1</v>
      </c>
      <c r="AS646">
        <v>1</v>
      </c>
      <c r="AT646">
        <v>11</v>
      </c>
      <c r="AU646">
        <v>28</v>
      </c>
      <c r="AV646">
        <v>18</v>
      </c>
      <c r="AW646">
        <v>322</v>
      </c>
      <c r="AX646">
        <v>366</v>
      </c>
      <c r="AY646">
        <v>103</v>
      </c>
      <c r="AZ646">
        <v>68</v>
      </c>
      <c r="BA646">
        <v>114</v>
      </c>
      <c r="BB646">
        <v>48</v>
      </c>
      <c r="BC646">
        <v>1</v>
      </c>
      <c r="BD646">
        <v>4</v>
      </c>
      <c r="BE646">
        <v>0</v>
      </c>
      <c r="BF646">
        <v>6</v>
      </c>
      <c r="BG646">
        <v>0</v>
      </c>
      <c r="BH646">
        <v>4</v>
      </c>
      <c r="BI646">
        <v>4</v>
      </c>
      <c r="BJ646">
        <v>2</v>
      </c>
      <c r="BK646">
        <v>1</v>
      </c>
      <c r="BL646">
        <v>2</v>
      </c>
      <c r="BM646">
        <v>2</v>
      </c>
      <c r="BN646">
        <v>1</v>
      </c>
      <c r="BO646">
        <v>0</v>
      </c>
      <c r="BP646">
        <v>3</v>
      </c>
      <c r="BQ646">
        <v>0</v>
      </c>
      <c r="BR646">
        <v>3</v>
      </c>
      <c r="BS646">
        <v>366</v>
      </c>
      <c r="BT646">
        <v>50</v>
      </c>
      <c r="BU646">
        <v>20</v>
      </c>
      <c r="BV646">
        <v>5</v>
      </c>
      <c r="BW646">
        <v>1</v>
      </c>
      <c r="BX646">
        <v>11</v>
      </c>
      <c r="BY646">
        <v>0</v>
      </c>
      <c r="BZ646">
        <v>3</v>
      </c>
      <c r="CA646">
        <v>2</v>
      </c>
      <c r="CB646">
        <v>0</v>
      </c>
      <c r="CC646">
        <v>2</v>
      </c>
      <c r="CD646">
        <v>6</v>
      </c>
      <c r="CE646">
        <v>50</v>
      </c>
      <c r="CF646">
        <v>81</v>
      </c>
      <c r="CG646">
        <v>52</v>
      </c>
      <c r="CH646">
        <v>6</v>
      </c>
      <c r="CI646">
        <v>5</v>
      </c>
      <c r="CJ646">
        <v>0</v>
      </c>
      <c r="CK646">
        <v>6</v>
      </c>
      <c r="CL646">
        <v>3</v>
      </c>
      <c r="CM646">
        <v>0</v>
      </c>
      <c r="CN646">
        <v>0</v>
      </c>
      <c r="CO646">
        <v>2</v>
      </c>
      <c r="CP646">
        <v>0</v>
      </c>
      <c r="CQ646">
        <v>0</v>
      </c>
      <c r="CR646">
        <v>0</v>
      </c>
      <c r="CS646">
        <v>1</v>
      </c>
      <c r="CT646">
        <v>3</v>
      </c>
      <c r="CU646">
        <v>0</v>
      </c>
      <c r="CV646">
        <v>1</v>
      </c>
      <c r="CW646">
        <v>0</v>
      </c>
      <c r="CX646">
        <v>0</v>
      </c>
      <c r="CY646">
        <v>2</v>
      </c>
      <c r="CZ646">
        <v>0</v>
      </c>
      <c r="DA646">
        <v>81</v>
      </c>
      <c r="DB646">
        <v>52</v>
      </c>
      <c r="DC646">
        <v>25</v>
      </c>
      <c r="DD646">
        <v>12</v>
      </c>
      <c r="DE646">
        <v>1</v>
      </c>
      <c r="DF646">
        <v>7</v>
      </c>
      <c r="DG646">
        <v>0</v>
      </c>
      <c r="DH646">
        <v>2</v>
      </c>
      <c r="DI646">
        <v>0</v>
      </c>
      <c r="DJ646">
        <v>1</v>
      </c>
      <c r="DK646">
        <v>0</v>
      </c>
      <c r="DL646">
        <v>2</v>
      </c>
      <c r="DM646">
        <v>1</v>
      </c>
      <c r="DN646">
        <v>0</v>
      </c>
      <c r="DO646">
        <v>1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52</v>
      </c>
      <c r="DX646">
        <v>113</v>
      </c>
      <c r="DY646">
        <v>61</v>
      </c>
      <c r="DZ646">
        <v>11</v>
      </c>
      <c r="EA646">
        <v>2</v>
      </c>
      <c r="EB646">
        <v>1</v>
      </c>
      <c r="EC646">
        <v>2</v>
      </c>
      <c r="ED646">
        <v>1</v>
      </c>
      <c r="EE646">
        <v>7</v>
      </c>
      <c r="EF646">
        <v>3</v>
      </c>
      <c r="EG646">
        <v>4</v>
      </c>
      <c r="EH646">
        <v>10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>
        <v>1</v>
      </c>
      <c r="ER646">
        <v>10</v>
      </c>
      <c r="ES646">
        <v>113</v>
      </c>
      <c r="ET646">
        <v>94</v>
      </c>
      <c r="EU646">
        <v>28</v>
      </c>
      <c r="EV646">
        <v>4</v>
      </c>
      <c r="EW646">
        <v>19</v>
      </c>
      <c r="EX646">
        <v>3</v>
      </c>
      <c r="EY646">
        <v>5</v>
      </c>
      <c r="EZ646">
        <v>5</v>
      </c>
      <c r="FA646">
        <v>0</v>
      </c>
      <c r="FB646">
        <v>0</v>
      </c>
      <c r="FC646">
        <v>5</v>
      </c>
      <c r="FD646">
        <v>12</v>
      </c>
      <c r="FE646">
        <v>0</v>
      </c>
      <c r="FF646">
        <v>0</v>
      </c>
      <c r="FG646">
        <v>0</v>
      </c>
      <c r="FH646">
        <v>6</v>
      </c>
      <c r="FI646">
        <v>0</v>
      </c>
      <c r="FJ646">
        <v>7</v>
      </c>
      <c r="FK646">
        <v>94</v>
      </c>
      <c r="FL646">
        <v>130</v>
      </c>
      <c r="FM646">
        <v>60</v>
      </c>
      <c r="FN646">
        <v>18</v>
      </c>
      <c r="FO646">
        <v>2</v>
      </c>
      <c r="FP646">
        <v>5</v>
      </c>
      <c r="FQ646">
        <v>0</v>
      </c>
      <c r="FR646">
        <v>7</v>
      </c>
      <c r="FS646">
        <v>3</v>
      </c>
      <c r="FT646">
        <v>3</v>
      </c>
      <c r="FU646">
        <v>5</v>
      </c>
      <c r="FV646">
        <v>7</v>
      </c>
      <c r="FW646">
        <v>2</v>
      </c>
      <c r="FX646">
        <v>5</v>
      </c>
      <c r="FY646">
        <v>0</v>
      </c>
      <c r="FZ646">
        <v>0</v>
      </c>
      <c r="GA646">
        <v>3</v>
      </c>
      <c r="GB646">
        <v>0</v>
      </c>
      <c r="GC646">
        <v>0</v>
      </c>
      <c r="GD646">
        <v>0</v>
      </c>
      <c r="GE646">
        <v>3</v>
      </c>
      <c r="GF646">
        <v>7</v>
      </c>
      <c r="GG646">
        <v>130</v>
      </c>
      <c r="GH646">
        <v>5</v>
      </c>
      <c r="GI646">
        <v>4</v>
      </c>
      <c r="GJ646">
        <v>0</v>
      </c>
      <c r="GK646">
        <v>0</v>
      </c>
      <c r="GL646">
        <v>0</v>
      </c>
      <c r="GM646">
        <v>0</v>
      </c>
      <c r="GN646">
        <v>0</v>
      </c>
      <c r="GO646">
        <v>0</v>
      </c>
      <c r="GP646" t="s">
        <v>0</v>
      </c>
      <c r="GQ646">
        <v>0</v>
      </c>
      <c r="GR646">
        <v>0</v>
      </c>
      <c r="GS646" t="s">
        <v>0</v>
      </c>
      <c r="GT646">
        <v>0</v>
      </c>
      <c r="GU646">
        <v>0</v>
      </c>
      <c r="GV646">
        <v>1</v>
      </c>
      <c r="GW646">
        <v>0</v>
      </c>
      <c r="GX646">
        <v>0</v>
      </c>
      <c r="GY646">
        <v>5</v>
      </c>
    </row>
    <row r="647" spans="1:207">
      <c r="A647" t="s">
        <v>53</v>
      </c>
      <c r="B647" t="s">
        <v>2</v>
      </c>
      <c r="C647" t="str">
        <f>"286201"</f>
        <v>286201</v>
      </c>
      <c r="D647" t="s">
        <v>52</v>
      </c>
      <c r="E647">
        <v>74</v>
      </c>
      <c r="F647">
        <v>2016</v>
      </c>
      <c r="G647">
        <v>1530</v>
      </c>
      <c r="H647">
        <v>355</v>
      </c>
      <c r="I647">
        <v>1175</v>
      </c>
      <c r="J647">
        <v>0</v>
      </c>
      <c r="K647">
        <v>13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1175</v>
      </c>
      <c r="T647">
        <v>0</v>
      </c>
      <c r="U647">
        <v>0</v>
      </c>
      <c r="V647">
        <v>1175</v>
      </c>
      <c r="W647">
        <v>25</v>
      </c>
      <c r="X647">
        <v>22</v>
      </c>
      <c r="Y647">
        <v>3</v>
      </c>
      <c r="Z647">
        <v>0</v>
      </c>
      <c r="AA647">
        <v>1150</v>
      </c>
      <c r="AB647">
        <v>330</v>
      </c>
      <c r="AC647">
        <v>162</v>
      </c>
      <c r="AD647">
        <v>26</v>
      </c>
      <c r="AE647">
        <v>12</v>
      </c>
      <c r="AF647">
        <v>7</v>
      </c>
      <c r="AG647">
        <v>2</v>
      </c>
      <c r="AH647">
        <v>7</v>
      </c>
      <c r="AI647">
        <v>2</v>
      </c>
      <c r="AJ647">
        <v>4</v>
      </c>
      <c r="AK647">
        <v>3</v>
      </c>
      <c r="AL647">
        <v>4</v>
      </c>
      <c r="AM647">
        <v>1</v>
      </c>
      <c r="AN647">
        <v>1</v>
      </c>
      <c r="AO647">
        <v>4</v>
      </c>
      <c r="AP647">
        <v>0</v>
      </c>
      <c r="AQ647">
        <v>12</v>
      </c>
      <c r="AR647">
        <v>4</v>
      </c>
      <c r="AS647">
        <v>0</v>
      </c>
      <c r="AT647">
        <v>22</v>
      </c>
      <c r="AU647">
        <v>25</v>
      </c>
      <c r="AV647">
        <v>32</v>
      </c>
      <c r="AW647">
        <v>330</v>
      </c>
      <c r="AX647">
        <v>330</v>
      </c>
      <c r="AY647">
        <v>103</v>
      </c>
      <c r="AZ647">
        <v>54</v>
      </c>
      <c r="BA647">
        <v>108</v>
      </c>
      <c r="BB647">
        <v>35</v>
      </c>
      <c r="BC647">
        <v>6</v>
      </c>
      <c r="BD647">
        <v>0</v>
      </c>
      <c r="BE647">
        <v>0</v>
      </c>
      <c r="BF647">
        <v>1</v>
      </c>
      <c r="BG647">
        <v>1</v>
      </c>
      <c r="BH647">
        <v>5</v>
      </c>
      <c r="BI647">
        <v>1</v>
      </c>
      <c r="BJ647">
        <v>5</v>
      </c>
      <c r="BK647">
        <v>0</v>
      </c>
      <c r="BL647">
        <v>2</v>
      </c>
      <c r="BM647">
        <v>0</v>
      </c>
      <c r="BN647">
        <v>1</v>
      </c>
      <c r="BO647">
        <v>1</v>
      </c>
      <c r="BP647">
        <v>1</v>
      </c>
      <c r="BQ647">
        <v>1</v>
      </c>
      <c r="BR647">
        <v>5</v>
      </c>
      <c r="BS647">
        <v>330</v>
      </c>
      <c r="BT647">
        <v>52</v>
      </c>
      <c r="BU647">
        <v>27</v>
      </c>
      <c r="BV647">
        <v>5</v>
      </c>
      <c r="BW647">
        <v>2</v>
      </c>
      <c r="BX647">
        <v>7</v>
      </c>
      <c r="BY647">
        <v>4</v>
      </c>
      <c r="BZ647">
        <v>2</v>
      </c>
      <c r="CA647">
        <v>0</v>
      </c>
      <c r="CB647">
        <v>2</v>
      </c>
      <c r="CC647">
        <v>0</v>
      </c>
      <c r="CD647">
        <v>3</v>
      </c>
      <c r="CE647">
        <v>52</v>
      </c>
      <c r="CF647">
        <v>62</v>
      </c>
      <c r="CG647">
        <v>31</v>
      </c>
      <c r="CH647">
        <v>1</v>
      </c>
      <c r="CI647">
        <v>1</v>
      </c>
      <c r="CJ647">
        <v>1</v>
      </c>
      <c r="CK647">
        <v>7</v>
      </c>
      <c r="CL647">
        <v>3</v>
      </c>
      <c r="CM647">
        <v>0</v>
      </c>
      <c r="CN647">
        <v>4</v>
      </c>
      <c r="CO647">
        <v>2</v>
      </c>
      <c r="CP647">
        <v>1</v>
      </c>
      <c r="CQ647">
        <v>0</v>
      </c>
      <c r="CR647">
        <v>3</v>
      </c>
      <c r="CS647">
        <v>0</v>
      </c>
      <c r="CT647">
        <v>4</v>
      </c>
      <c r="CU647">
        <v>0</v>
      </c>
      <c r="CV647">
        <v>1</v>
      </c>
      <c r="CW647">
        <v>0</v>
      </c>
      <c r="CX647">
        <v>1</v>
      </c>
      <c r="CY647">
        <v>0</v>
      </c>
      <c r="CZ647">
        <v>2</v>
      </c>
      <c r="DA647">
        <v>62</v>
      </c>
      <c r="DB647">
        <v>39</v>
      </c>
      <c r="DC647">
        <v>21</v>
      </c>
      <c r="DD647">
        <v>9</v>
      </c>
      <c r="DE647">
        <v>1</v>
      </c>
      <c r="DF647">
        <v>0</v>
      </c>
      <c r="DG647">
        <v>2</v>
      </c>
      <c r="DH647">
        <v>1</v>
      </c>
      <c r="DI647">
        <v>0</v>
      </c>
      <c r="DJ647">
        <v>1</v>
      </c>
      <c r="DK647">
        <v>0</v>
      </c>
      <c r="DL647">
        <v>0</v>
      </c>
      <c r="DM647">
        <v>1</v>
      </c>
      <c r="DN647">
        <v>0</v>
      </c>
      <c r="DO647">
        <v>2</v>
      </c>
      <c r="DP647">
        <v>0</v>
      </c>
      <c r="DQ647">
        <v>0</v>
      </c>
      <c r="DR647">
        <v>0</v>
      </c>
      <c r="DS647">
        <v>1</v>
      </c>
      <c r="DT647">
        <v>0</v>
      </c>
      <c r="DU647">
        <v>0</v>
      </c>
      <c r="DV647">
        <v>0</v>
      </c>
      <c r="DW647">
        <v>39</v>
      </c>
      <c r="DX647">
        <v>111</v>
      </c>
      <c r="DY647">
        <v>61</v>
      </c>
      <c r="DZ647">
        <v>9</v>
      </c>
      <c r="EA647">
        <v>2</v>
      </c>
      <c r="EB647">
        <v>4</v>
      </c>
      <c r="EC647">
        <v>1</v>
      </c>
      <c r="ED647">
        <v>0</v>
      </c>
      <c r="EE647">
        <v>1</v>
      </c>
      <c r="EF647">
        <v>5</v>
      </c>
      <c r="EG647">
        <v>1</v>
      </c>
      <c r="EH647">
        <v>12</v>
      </c>
      <c r="EI647">
        <v>2</v>
      </c>
      <c r="EJ647">
        <v>2</v>
      </c>
      <c r="EK647">
        <v>0</v>
      </c>
      <c r="EL647">
        <v>1</v>
      </c>
      <c r="EM647">
        <v>2</v>
      </c>
      <c r="EN647">
        <v>0</v>
      </c>
      <c r="EO647">
        <v>0</v>
      </c>
      <c r="EP647">
        <v>0</v>
      </c>
      <c r="EQ647">
        <v>1</v>
      </c>
      <c r="ER647">
        <v>7</v>
      </c>
      <c r="ES647">
        <v>111</v>
      </c>
      <c r="ET647">
        <v>106</v>
      </c>
      <c r="EU647">
        <v>38</v>
      </c>
      <c r="EV647">
        <v>4</v>
      </c>
      <c r="EW647">
        <v>12</v>
      </c>
      <c r="EX647">
        <v>4</v>
      </c>
      <c r="EY647">
        <v>1</v>
      </c>
      <c r="EZ647">
        <v>4</v>
      </c>
      <c r="FA647">
        <v>5</v>
      </c>
      <c r="FB647">
        <v>1</v>
      </c>
      <c r="FC647">
        <v>5</v>
      </c>
      <c r="FD647">
        <v>16</v>
      </c>
      <c r="FE647">
        <v>0</v>
      </c>
      <c r="FF647">
        <v>4</v>
      </c>
      <c r="FG647">
        <v>0</v>
      </c>
      <c r="FH647">
        <v>3</v>
      </c>
      <c r="FI647">
        <v>0</v>
      </c>
      <c r="FJ647">
        <v>9</v>
      </c>
      <c r="FK647">
        <v>106</v>
      </c>
      <c r="FL647">
        <v>118</v>
      </c>
      <c r="FM647">
        <v>60</v>
      </c>
      <c r="FN647">
        <v>15</v>
      </c>
      <c r="FO647">
        <v>1</v>
      </c>
      <c r="FP647">
        <v>4</v>
      </c>
      <c r="FQ647">
        <v>3</v>
      </c>
      <c r="FR647">
        <v>9</v>
      </c>
      <c r="FS647">
        <v>8</v>
      </c>
      <c r="FT647">
        <v>2</v>
      </c>
      <c r="FU647">
        <v>1</v>
      </c>
      <c r="FV647">
        <v>3</v>
      </c>
      <c r="FW647">
        <v>4</v>
      </c>
      <c r="FX647">
        <v>0</v>
      </c>
      <c r="FY647">
        <v>0</v>
      </c>
      <c r="FZ647">
        <v>0</v>
      </c>
      <c r="GA647">
        <v>1</v>
      </c>
      <c r="GB647">
        <v>0</v>
      </c>
      <c r="GC647">
        <v>0</v>
      </c>
      <c r="GD647">
        <v>0</v>
      </c>
      <c r="GE647">
        <v>4</v>
      </c>
      <c r="GF647">
        <v>3</v>
      </c>
      <c r="GG647">
        <v>118</v>
      </c>
      <c r="GH647">
        <v>2</v>
      </c>
      <c r="GI647">
        <v>0</v>
      </c>
      <c r="GJ647">
        <v>1</v>
      </c>
      <c r="GK647">
        <v>0</v>
      </c>
      <c r="GL647">
        <v>0</v>
      </c>
      <c r="GM647">
        <v>0</v>
      </c>
      <c r="GN647">
        <v>0</v>
      </c>
      <c r="GO647">
        <v>0</v>
      </c>
      <c r="GP647" t="s">
        <v>0</v>
      </c>
      <c r="GQ647">
        <v>0</v>
      </c>
      <c r="GR647">
        <v>0</v>
      </c>
      <c r="GS647" t="s">
        <v>0</v>
      </c>
      <c r="GT647">
        <v>0</v>
      </c>
      <c r="GU647">
        <v>0</v>
      </c>
      <c r="GV647">
        <v>0</v>
      </c>
      <c r="GW647">
        <v>0</v>
      </c>
      <c r="GX647">
        <v>0</v>
      </c>
      <c r="GY647">
        <v>1</v>
      </c>
    </row>
    <row r="648" spans="1:207">
      <c r="A648" t="s">
        <v>51</v>
      </c>
      <c r="B648" t="s">
        <v>2</v>
      </c>
      <c r="C648" t="str">
        <f>"286201"</f>
        <v>286201</v>
      </c>
      <c r="D648" t="s">
        <v>38</v>
      </c>
      <c r="E648">
        <v>75</v>
      </c>
      <c r="F648">
        <v>1433</v>
      </c>
      <c r="G648">
        <v>1110</v>
      </c>
      <c r="H648">
        <v>437</v>
      </c>
      <c r="I648">
        <v>673</v>
      </c>
      <c r="J648">
        <v>0</v>
      </c>
      <c r="K648">
        <v>1</v>
      </c>
      <c r="L648">
        <v>6</v>
      </c>
      <c r="M648">
        <v>6</v>
      </c>
      <c r="N648">
        <v>0</v>
      </c>
      <c r="O648">
        <v>0</v>
      </c>
      <c r="P648">
        <v>0</v>
      </c>
      <c r="Q648">
        <v>0</v>
      </c>
      <c r="R648">
        <v>6</v>
      </c>
      <c r="S648">
        <v>678</v>
      </c>
      <c r="T648">
        <v>6</v>
      </c>
      <c r="U648">
        <v>0</v>
      </c>
      <c r="V648">
        <v>678</v>
      </c>
      <c r="W648">
        <v>12</v>
      </c>
      <c r="X648">
        <v>7</v>
      </c>
      <c r="Y648">
        <v>5</v>
      </c>
      <c r="Z648">
        <v>0</v>
      </c>
      <c r="AA648">
        <v>666</v>
      </c>
      <c r="AB648">
        <v>211</v>
      </c>
      <c r="AC648">
        <v>120</v>
      </c>
      <c r="AD648">
        <v>18</v>
      </c>
      <c r="AE648">
        <v>0</v>
      </c>
      <c r="AF648">
        <v>0</v>
      </c>
      <c r="AG648">
        <v>0</v>
      </c>
      <c r="AH648">
        <v>3</v>
      </c>
      <c r="AI648">
        <v>0</v>
      </c>
      <c r="AJ648">
        <v>2</v>
      </c>
      <c r="AK648">
        <v>2</v>
      </c>
      <c r="AL648">
        <v>3</v>
      </c>
      <c r="AM648">
        <v>0</v>
      </c>
      <c r="AN648">
        <v>1</v>
      </c>
      <c r="AO648">
        <v>1</v>
      </c>
      <c r="AP648">
        <v>0</v>
      </c>
      <c r="AQ648">
        <v>9</v>
      </c>
      <c r="AR648">
        <v>1</v>
      </c>
      <c r="AS648">
        <v>0</v>
      </c>
      <c r="AT648">
        <v>7</v>
      </c>
      <c r="AU648">
        <v>30</v>
      </c>
      <c r="AV648">
        <v>14</v>
      </c>
      <c r="AW648">
        <v>211</v>
      </c>
      <c r="AX648">
        <v>170</v>
      </c>
      <c r="AY648">
        <v>74</v>
      </c>
      <c r="AZ648">
        <v>19</v>
      </c>
      <c r="BA648">
        <v>45</v>
      </c>
      <c r="BB648">
        <v>20</v>
      </c>
      <c r="BC648">
        <v>0</v>
      </c>
      <c r="BD648">
        <v>0</v>
      </c>
      <c r="BE648">
        <v>1</v>
      </c>
      <c r="BF648">
        <v>4</v>
      </c>
      <c r="BG648">
        <v>0</v>
      </c>
      <c r="BH648">
        <v>3</v>
      </c>
      <c r="BI648">
        <v>0</v>
      </c>
      <c r="BJ648">
        <v>0</v>
      </c>
      <c r="BK648">
        <v>0</v>
      </c>
      <c r="BL648">
        <v>1</v>
      </c>
      <c r="BM648">
        <v>0</v>
      </c>
      <c r="BN648">
        <v>0</v>
      </c>
      <c r="BO648">
        <v>0</v>
      </c>
      <c r="BP648">
        <v>0</v>
      </c>
      <c r="BQ648">
        <v>2</v>
      </c>
      <c r="BR648">
        <v>1</v>
      </c>
      <c r="BS648">
        <v>170</v>
      </c>
      <c r="BT648">
        <v>32</v>
      </c>
      <c r="BU648">
        <v>15</v>
      </c>
      <c r="BV648">
        <v>5</v>
      </c>
      <c r="BW648">
        <v>3</v>
      </c>
      <c r="BX648">
        <v>3</v>
      </c>
      <c r="BY648">
        <v>1</v>
      </c>
      <c r="BZ648">
        <v>1</v>
      </c>
      <c r="CA648">
        <v>0</v>
      </c>
      <c r="CB648">
        <v>0</v>
      </c>
      <c r="CC648">
        <v>1</v>
      </c>
      <c r="CD648">
        <v>3</v>
      </c>
      <c r="CE648">
        <v>32</v>
      </c>
      <c r="CF648">
        <v>43</v>
      </c>
      <c r="CG648">
        <v>20</v>
      </c>
      <c r="CH648">
        <v>6</v>
      </c>
      <c r="CI648">
        <v>2</v>
      </c>
      <c r="CJ648">
        <v>0</v>
      </c>
      <c r="CK648">
        <v>5</v>
      </c>
      <c r="CL648">
        <v>1</v>
      </c>
      <c r="CM648">
        <v>0</v>
      </c>
      <c r="CN648">
        <v>0</v>
      </c>
      <c r="CO648">
        <v>3</v>
      </c>
      <c r="CP648">
        <v>0</v>
      </c>
      <c r="CQ648">
        <v>1</v>
      </c>
      <c r="CR648">
        <v>1</v>
      </c>
      <c r="CS648">
        <v>0</v>
      </c>
      <c r="CT648">
        <v>3</v>
      </c>
      <c r="CU648">
        <v>0</v>
      </c>
      <c r="CV648">
        <v>1</v>
      </c>
      <c r="CW648">
        <v>0</v>
      </c>
      <c r="CX648">
        <v>0</v>
      </c>
      <c r="CY648">
        <v>0</v>
      </c>
      <c r="CZ648">
        <v>0</v>
      </c>
      <c r="DA648">
        <v>43</v>
      </c>
      <c r="DB648">
        <v>21</v>
      </c>
      <c r="DC648">
        <v>9</v>
      </c>
      <c r="DD648">
        <v>3</v>
      </c>
      <c r="DE648">
        <v>1</v>
      </c>
      <c r="DF648">
        <v>0</v>
      </c>
      <c r="DG648">
        <v>1</v>
      </c>
      <c r="DH648">
        <v>1</v>
      </c>
      <c r="DI648">
        <v>3</v>
      </c>
      <c r="DJ648">
        <v>0</v>
      </c>
      <c r="DK648">
        <v>0</v>
      </c>
      <c r="DL648">
        <v>2</v>
      </c>
      <c r="DM648">
        <v>0</v>
      </c>
      <c r="DN648">
        <v>0</v>
      </c>
      <c r="DO648">
        <v>0</v>
      </c>
      <c r="DP648">
        <v>0</v>
      </c>
      <c r="DQ648">
        <v>1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21</v>
      </c>
      <c r="DX648">
        <v>76</v>
      </c>
      <c r="DY648">
        <v>53</v>
      </c>
      <c r="DZ648">
        <v>5</v>
      </c>
      <c r="EA648">
        <v>4</v>
      </c>
      <c r="EB648">
        <v>0</v>
      </c>
      <c r="EC648">
        <v>0</v>
      </c>
      <c r="ED648">
        <v>0</v>
      </c>
      <c r="EE648">
        <v>1</v>
      </c>
      <c r="EF648">
        <v>3</v>
      </c>
      <c r="EG648">
        <v>0</v>
      </c>
      <c r="EH648">
        <v>1</v>
      </c>
      <c r="EI648">
        <v>0</v>
      </c>
      <c r="EJ648">
        <v>0</v>
      </c>
      <c r="EK648">
        <v>0</v>
      </c>
      <c r="EL648">
        <v>0</v>
      </c>
      <c r="EM648">
        <v>1</v>
      </c>
      <c r="EN648">
        <v>0</v>
      </c>
      <c r="EO648">
        <v>0</v>
      </c>
      <c r="EP648">
        <v>3</v>
      </c>
      <c r="EQ648">
        <v>0</v>
      </c>
      <c r="ER648">
        <v>5</v>
      </c>
      <c r="ES648">
        <v>76</v>
      </c>
      <c r="ET648">
        <v>53</v>
      </c>
      <c r="EU648">
        <v>23</v>
      </c>
      <c r="EV648">
        <v>2</v>
      </c>
      <c r="EW648">
        <v>6</v>
      </c>
      <c r="EX648">
        <v>1</v>
      </c>
      <c r="EY648">
        <v>1</v>
      </c>
      <c r="EZ648">
        <v>0</v>
      </c>
      <c r="FA648">
        <v>1</v>
      </c>
      <c r="FB648">
        <v>0</v>
      </c>
      <c r="FC648">
        <v>1</v>
      </c>
      <c r="FD648">
        <v>7</v>
      </c>
      <c r="FE648">
        <v>1</v>
      </c>
      <c r="FF648">
        <v>0</v>
      </c>
      <c r="FG648">
        <v>1</v>
      </c>
      <c r="FH648">
        <v>8</v>
      </c>
      <c r="FI648">
        <v>0</v>
      </c>
      <c r="FJ648">
        <v>1</v>
      </c>
      <c r="FK648">
        <v>53</v>
      </c>
      <c r="FL648">
        <v>56</v>
      </c>
      <c r="FM648">
        <v>20</v>
      </c>
      <c r="FN648">
        <v>6</v>
      </c>
      <c r="FO648">
        <v>3</v>
      </c>
      <c r="FP648">
        <v>1</v>
      </c>
      <c r="FQ648">
        <v>2</v>
      </c>
      <c r="FR648">
        <v>4</v>
      </c>
      <c r="FS648">
        <v>5</v>
      </c>
      <c r="FT648">
        <v>1</v>
      </c>
      <c r="FU648">
        <v>0</v>
      </c>
      <c r="FV648">
        <v>3</v>
      </c>
      <c r="FW648">
        <v>0</v>
      </c>
      <c r="FX648">
        <v>1</v>
      </c>
      <c r="FY648">
        <v>0</v>
      </c>
      <c r="FZ648">
        <v>0</v>
      </c>
      <c r="GA648">
        <v>1</v>
      </c>
      <c r="GB648">
        <v>1</v>
      </c>
      <c r="GC648">
        <v>1</v>
      </c>
      <c r="GD648">
        <v>1</v>
      </c>
      <c r="GE648">
        <v>3</v>
      </c>
      <c r="GF648">
        <v>3</v>
      </c>
      <c r="GG648">
        <v>56</v>
      </c>
      <c r="GH648">
        <v>4</v>
      </c>
      <c r="GI648">
        <v>2</v>
      </c>
      <c r="GJ648">
        <v>1</v>
      </c>
      <c r="GK648">
        <v>0</v>
      </c>
      <c r="GL648">
        <v>0</v>
      </c>
      <c r="GM648">
        <v>0</v>
      </c>
      <c r="GN648">
        <v>1</v>
      </c>
      <c r="GO648">
        <v>0</v>
      </c>
      <c r="GP648" t="s">
        <v>0</v>
      </c>
      <c r="GQ648">
        <v>0</v>
      </c>
      <c r="GR648">
        <v>0</v>
      </c>
      <c r="GS648" t="s">
        <v>0</v>
      </c>
      <c r="GT648">
        <v>0</v>
      </c>
      <c r="GU648">
        <v>0</v>
      </c>
      <c r="GV648">
        <v>0</v>
      </c>
      <c r="GW648">
        <v>0</v>
      </c>
      <c r="GX648">
        <v>0</v>
      </c>
      <c r="GY648">
        <v>4</v>
      </c>
    </row>
    <row r="649" spans="1:207">
      <c r="A649" t="s">
        <v>50</v>
      </c>
      <c r="B649" t="s">
        <v>2</v>
      </c>
      <c r="C649" t="str">
        <f>"286201"</f>
        <v>286201</v>
      </c>
      <c r="D649" t="s">
        <v>49</v>
      </c>
      <c r="E649">
        <v>76</v>
      </c>
      <c r="F649">
        <v>2135</v>
      </c>
      <c r="G649">
        <v>1630</v>
      </c>
      <c r="H649">
        <v>470</v>
      </c>
      <c r="I649">
        <v>1160</v>
      </c>
      <c r="J649">
        <v>1</v>
      </c>
      <c r="K649">
        <v>13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1160</v>
      </c>
      <c r="T649">
        <v>0</v>
      </c>
      <c r="U649">
        <v>0</v>
      </c>
      <c r="V649">
        <v>1160</v>
      </c>
      <c r="W649">
        <v>11</v>
      </c>
      <c r="X649">
        <v>5</v>
      </c>
      <c r="Y649">
        <v>6</v>
      </c>
      <c r="Z649">
        <v>0</v>
      </c>
      <c r="AA649">
        <v>1149</v>
      </c>
      <c r="AB649">
        <v>306</v>
      </c>
      <c r="AC649">
        <v>129</v>
      </c>
      <c r="AD649">
        <v>30</v>
      </c>
      <c r="AE649">
        <v>8</v>
      </c>
      <c r="AF649">
        <v>11</v>
      </c>
      <c r="AG649">
        <v>1</v>
      </c>
      <c r="AH649">
        <v>11</v>
      </c>
      <c r="AI649">
        <v>3</v>
      </c>
      <c r="AJ649">
        <v>3</v>
      </c>
      <c r="AK649">
        <v>2</v>
      </c>
      <c r="AL649">
        <v>7</v>
      </c>
      <c r="AM649">
        <v>2</v>
      </c>
      <c r="AN649">
        <v>0</v>
      </c>
      <c r="AO649">
        <v>0</v>
      </c>
      <c r="AP649">
        <v>0</v>
      </c>
      <c r="AQ649">
        <v>10</v>
      </c>
      <c r="AR649">
        <v>0</v>
      </c>
      <c r="AS649">
        <v>2</v>
      </c>
      <c r="AT649">
        <v>12</v>
      </c>
      <c r="AU649">
        <v>38</v>
      </c>
      <c r="AV649">
        <v>37</v>
      </c>
      <c r="AW649">
        <v>306</v>
      </c>
      <c r="AX649">
        <v>375</v>
      </c>
      <c r="AY649">
        <v>139</v>
      </c>
      <c r="AZ649">
        <v>50</v>
      </c>
      <c r="BA649">
        <v>110</v>
      </c>
      <c r="BB649">
        <v>48</v>
      </c>
      <c r="BC649">
        <v>6</v>
      </c>
      <c r="BD649">
        <v>1</v>
      </c>
      <c r="BE649">
        <v>1</v>
      </c>
      <c r="BF649">
        <v>0</v>
      </c>
      <c r="BG649">
        <v>0</v>
      </c>
      <c r="BH649">
        <v>5</v>
      </c>
      <c r="BI649">
        <v>4</v>
      </c>
      <c r="BJ649">
        <v>4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1</v>
      </c>
      <c r="BQ649">
        <v>3</v>
      </c>
      <c r="BR649">
        <v>2</v>
      </c>
      <c r="BS649">
        <v>375</v>
      </c>
      <c r="BT649">
        <v>47</v>
      </c>
      <c r="BU649">
        <v>22</v>
      </c>
      <c r="BV649">
        <v>8</v>
      </c>
      <c r="BW649">
        <v>1</v>
      </c>
      <c r="BX649">
        <v>3</v>
      </c>
      <c r="BY649">
        <v>2</v>
      </c>
      <c r="BZ649">
        <v>3</v>
      </c>
      <c r="CA649">
        <v>1</v>
      </c>
      <c r="CB649">
        <v>0</v>
      </c>
      <c r="CC649">
        <v>0</v>
      </c>
      <c r="CD649">
        <v>7</v>
      </c>
      <c r="CE649">
        <v>47</v>
      </c>
      <c r="CF649">
        <v>54</v>
      </c>
      <c r="CG649">
        <v>29</v>
      </c>
      <c r="CH649">
        <v>1</v>
      </c>
      <c r="CI649">
        <v>2</v>
      </c>
      <c r="CJ649">
        <v>2</v>
      </c>
      <c r="CK649">
        <v>4</v>
      </c>
      <c r="CL649">
        <v>4</v>
      </c>
      <c r="CM649">
        <v>1</v>
      </c>
      <c r="CN649">
        <v>0</v>
      </c>
      <c r="CO649">
        <v>1</v>
      </c>
      <c r="CP649">
        <v>1</v>
      </c>
      <c r="CQ649">
        <v>0</v>
      </c>
      <c r="CR649">
        <v>0</v>
      </c>
      <c r="CS649">
        <v>0</v>
      </c>
      <c r="CT649">
        <v>6</v>
      </c>
      <c r="CU649">
        <v>0</v>
      </c>
      <c r="CV649">
        <v>0</v>
      </c>
      <c r="CW649">
        <v>0</v>
      </c>
      <c r="CX649">
        <v>2</v>
      </c>
      <c r="CY649">
        <v>0</v>
      </c>
      <c r="CZ649">
        <v>1</v>
      </c>
      <c r="DA649">
        <v>54</v>
      </c>
      <c r="DB649">
        <v>35</v>
      </c>
      <c r="DC649">
        <v>14</v>
      </c>
      <c r="DD649">
        <v>7</v>
      </c>
      <c r="DE649">
        <v>2</v>
      </c>
      <c r="DF649">
        <v>6</v>
      </c>
      <c r="DG649">
        <v>1</v>
      </c>
      <c r="DH649">
        <v>0</v>
      </c>
      <c r="DI649">
        <v>0</v>
      </c>
      <c r="DJ649">
        <v>0</v>
      </c>
      <c r="DK649">
        <v>1</v>
      </c>
      <c r="DL649">
        <v>2</v>
      </c>
      <c r="DM649">
        <v>0</v>
      </c>
      <c r="DN649">
        <v>0</v>
      </c>
      <c r="DO649">
        <v>1</v>
      </c>
      <c r="DP649">
        <v>1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35</v>
      </c>
      <c r="DX649">
        <v>139</v>
      </c>
      <c r="DY649">
        <v>102</v>
      </c>
      <c r="DZ649">
        <v>6</v>
      </c>
      <c r="EA649">
        <v>1</v>
      </c>
      <c r="EB649">
        <v>1</v>
      </c>
      <c r="EC649">
        <v>0</v>
      </c>
      <c r="ED649">
        <v>1</v>
      </c>
      <c r="EE649">
        <v>3</v>
      </c>
      <c r="EF649">
        <v>5</v>
      </c>
      <c r="EG649">
        <v>0</v>
      </c>
      <c r="EH649">
        <v>6</v>
      </c>
      <c r="EI649">
        <v>0</v>
      </c>
      <c r="EJ649">
        <v>2</v>
      </c>
      <c r="EK649">
        <v>1</v>
      </c>
      <c r="EL649">
        <v>1</v>
      </c>
      <c r="EM649">
        <v>1</v>
      </c>
      <c r="EN649">
        <v>0</v>
      </c>
      <c r="EO649">
        <v>1</v>
      </c>
      <c r="EP649">
        <v>0</v>
      </c>
      <c r="EQ649">
        <v>1</v>
      </c>
      <c r="ER649">
        <v>7</v>
      </c>
      <c r="ES649">
        <v>139</v>
      </c>
      <c r="ET649">
        <v>101</v>
      </c>
      <c r="EU649">
        <v>29</v>
      </c>
      <c r="EV649">
        <v>9</v>
      </c>
      <c r="EW649">
        <v>11</v>
      </c>
      <c r="EX649">
        <v>1</v>
      </c>
      <c r="EY649">
        <v>2</v>
      </c>
      <c r="EZ649">
        <v>1</v>
      </c>
      <c r="FA649">
        <v>2</v>
      </c>
      <c r="FB649">
        <v>0</v>
      </c>
      <c r="FC649">
        <v>6</v>
      </c>
      <c r="FD649">
        <v>10</v>
      </c>
      <c r="FE649">
        <v>5</v>
      </c>
      <c r="FF649">
        <v>0</v>
      </c>
      <c r="FG649">
        <v>1</v>
      </c>
      <c r="FH649">
        <v>21</v>
      </c>
      <c r="FI649">
        <v>0</v>
      </c>
      <c r="FJ649">
        <v>3</v>
      </c>
      <c r="FK649">
        <v>101</v>
      </c>
      <c r="FL649">
        <v>88</v>
      </c>
      <c r="FM649">
        <v>31</v>
      </c>
      <c r="FN649">
        <v>16</v>
      </c>
      <c r="FO649">
        <v>2</v>
      </c>
      <c r="FP649">
        <v>1</v>
      </c>
      <c r="FQ649">
        <v>2</v>
      </c>
      <c r="FR649">
        <v>10</v>
      </c>
      <c r="FS649">
        <v>3</v>
      </c>
      <c r="FT649">
        <v>2</v>
      </c>
      <c r="FU649">
        <v>0</v>
      </c>
      <c r="FV649">
        <v>5</v>
      </c>
      <c r="FW649">
        <v>5</v>
      </c>
      <c r="FX649">
        <v>1</v>
      </c>
      <c r="FY649">
        <v>0</v>
      </c>
      <c r="FZ649">
        <v>1</v>
      </c>
      <c r="GA649">
        <v>1</v>
      </c>
      <c r="GB649">
        <v>1</v>
      </c>
      <c r="GC649">
        <v>1</v>
      </c>
      <c r="GD649">
        <v>0</v>
      </c>
      <c r="GE649">
        <v>2</v>
      </c>
      <c r="GF649">
        <v>4</v>
      </c>
      <c r="GG649">
        <v>88</v>
      </c>
      <c r="GH649">
        <v>4</v>
      </c>
      <c r="GI649">
        <v>1</v>
      </c>
      <c r="GJ649">
        <v>0</v>
      </c>
      <c r="GK649">
        <v>0</v>
      </c>
      <c r="GL649">
        <v>0</v>
      </c>
      <c r="GM649">
        <v>0</v>
      </c>
      <c r="GN649">
        <v>0</v>
      </c>
      <c r="GO649">
        <v>0</v>
      </c>
      <c r="GP649" t="s">
        <v>0</v>
      </c>
      <c r="GQ649">
        <v>1</v>
      </c>
      <c r="GR649">
        <v>0</v>
      </c>
      <c r="GS649" t="s">
        <v>0</v>
      </c>
      <c r="GT649">
        <v>0</v>
      </c>
      <c r="GU649">
        <v>0</v>
      </c>
      <c r="GV649">
        <v>1</v>
      </c>
      <c r="GW649">
        <v>0</v>
      </c>
      <c r="GX649">
        <v>1</v>
      </c>
      <c r="GY649">
        <v>4</v>
      </c>
    </row>
    <row r="650" spans="1:207">
      <c r="A650" t="s">
        <v>48</v>
      </c>
      <c r="B650" t="s">
        <v>2</v>
      </c>
      <c r="C650" t="str">
        <f>"286201"</f>
        <v>286201</v>
      </c>
      <c r="D650" t="s">
        <v>46</v>
      </c>
      <c r="E650">
        <v>77</v>
      </c>
      <c r="F650">
        <v>1501</v>
      </c>
      <c r="G650">
        <v>1150</v>
      </c>
      <c r="H650">
        <v>491</v>
      </c>
      <c r="I650">
        <v>659</v>
      </c>
      <c r="J650">
        <v>0</v>
      </c>
      <c r="K650">
        <v>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659</v>
      </c>
      <c r="T650">
        <v>0</v>
      </c>
      <c r="U650">
        <v>0</v>
      </c>
      <c r="V650">
        <v>659</v>
      </c>
      <c r="W650">
        <v>14</v>
      </c>
      <c r="X650">
        <v>9</v>
      </c>
      <c r="Y650">
        <v>5</v>
      </c>
      <c r="Z650">
        <v>0</v>
      </c>
      <c r="AA650">
        <v>645</v>
      </c>
      <c r="AB650">
        <v>176</v>
      </c>
      <c r="AC650">
        <v>85</v>
      </c>
      <c r="AD650">
        <v>24</v>
      </c>
      <c r="AE650">
        <v>3</v>
      </c>
      <c r="AF650">
        <v>2</v>
      </c>
      <c r="AG650">
        <v>3</v>
      </c>
      <c r="AH650">
        <v>2</v>
      </c>
      <c r="AI650">
        <v>4</v>
      </c>
      <c r="AJ650">
        <v>0</v>
      </c>
      <c r="AK650">
        <v>0</v>
      </c>
      <c r="AL650">
        <v>11</v>
      </c>
      <c r="AM650">
        <v>1</v>
      </c>
      <c r="AN650">
        <v>1</v>
      </c>
      <c r="AO650">
        <v>2</v>
      </c>
      <c r="AP650">
        <v>0</v>
      </c>
      <c r="AQ650">
        <v>3</v>
      </c>
      <c r="AR650">
        <v>1</v>
      </c>
      <c r="AS650">
        <v>1</v>
      </c>
      <c r="AT650">
        <v>3</v>
      </c>
      <c r="AU650">
        <v>16</v>
      </c>
      <c r="AV650">
        <v>14</v>
      </c>
      <c r="AW650">
        <v>176</v>
      </c>
      <c r="AX650">
        <v>191</v>
      </c>
      <c r="AY650">
        <v>57</v>
      </c>
      <c r="AZ650">
        <v>31</v>
      </c>
      <c r="BA650">
        <v>61</v>
      </c>
      <c r="BB650">
        <v>23</v>
      </c>
      <c r="BC650">
        <v>3</v>
      </c>
      <c r="BD650">
        <v>0</v>
      </c>
      <c r="BE650">
        <v>0</v>
      </c>
      <c r="BF650">
        <v>0</v>
      </c>
      <c r="BG650">
        <v>1</v>
      </c>
      <c r="BH650">
        <v>3</v>
      </c>
      <c r="BI650">
        <v>4</v>
      </c>
      <c r="BJ650">
        <v>2</v>
      </c>
      <c r="BK650">
        <v>1</v>
      </c>
      <c r="BL650">
        <v>0</v>
      </c>
      <c r="BM650">
        <v>0</v>
      </c>
      <c r="BN650">
        <v>0</v>
      </c>
      <c r="BO650">
        <v>0</v>
      </c>
      <c r="BP650">
        <v>1</v>
      </c>
      <c r="BQ650">
        <v>1</v>
      </c>
      <c r="BR650">
        <v>3</v>
      </c>
      <c r="BS650">
        <v>191</v>
      </c>
      <c r="BT650">
        <v>43</v>
      </c>
      <c r="BU650">
        <v>16</v>
      </c>
      <c r="BV650">
        <v>3</v>
      </c>
      <c r="BW650">
        <v>3</v>
      </c>
      <c r="BX650">
        <v>5</v>
      </c>
      <c r="BY650">
        <v>4</v>
      </c>
      <c r="BZ650">
        <v>6</v>
      </c>
      <c r="CA650">
        <v>0</v>
      </c>
      <c r="CB650">
        <v>3</v>
      </c>
      <c r="CC650">
        <v>1</v>
      </c>
      <c r="CD650">
        <v>2</v>
      </c>
      <c r="CE650">
        <v>43</v>
      </c>
      <c r="CF650">
        <v>39</v>
      </c>
      <c r="CG650">
        <v>19</v>
      </c>
      <c r="CH650">
        <v>2</v>
      </c>
      <c r="CI650">
        <v>5</v>
      </c>
      <c r="CJ650">
        <v>0</v>
      </c>
      <c r="CK650">
        <v>1</v>
      </c>
      <c r="CL650">
        <v>1</v>
      </c>
      <c r="CM650">
        <v>0</v>
      </c>
      <c r="CN650">
        <v>0</v>
      </c>
      <c r="CO650">
        <v>1</v>
      </c>
      <c r="CP650">
        <v>0</v>
      </c>
      <c r="CQ650">
        <v>0</v>
      </c>
      <c r="CR650">
        <v>1</v>
      </c>
      <c r="CS650">
        <v>1</v>
      </c>
      <c r="CT650">
        <v>6</v>
      </c>
      <c r="CU650">
        <v>1</v>
      </c>
      <c r="CV650">
        <v>0</v>
      </c>
      <c r="CW650">
        <v>0</v>
      </c>
      <c r="CX650">
        <v>1</v>
      </c>
      <c r="CY650">
        <v>0</v>
      </c>
      <c r="CZ650">
        <v>0</v>
      </c>
      <c r="DA650">
        <v>39</v>
      </c>
      <c r="DB650">
        <v>23</v>
      </c>
      <c r="DC650">
        <v>17</v>
      </c>
      <c r="DD650">
        <v>2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3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1</v>
      </c>
      <c r="DW650">
        <v>23</v>
      </c>
      <c r="DX650">
        <v>53</v>
      </c>
      <c r="DY650">
        <v>37</v>
      </c>
      <c r="DZ650">
        <v>2</v>
      </c>
      <c r="EA650">
        <v>2</v>
      </c>
      <c r="EB650">
        <v>1</v>
      </c>
      <c r="EC650">
        <v>0</v>
      </c>
      <c r="ED650">
        <v>2</v>
      </c>
      <c r="EE650">
        <v>2</v>
      </c>
      <c r="EF650">
        <v>2</v>
      </c>
      <c r="EG650">
        <v>0</v>
      </c>
      <c r="EH650">
        <v>2</v>
      </c>
      <c r="EI650">
        <v>0</v>
      </c>
      <c r="EJ650">
        <v>0</v>
      </c>
      <c r="EK650">
        <v>0</v>
      </c>
      <c r="EL650">
        <v>1</v>
      </c>
      <c r="EM650">
        <v>0</v>
      </c>
      <c r="EN650">
        <v>0</v>
      </c>
      <c r="EO650">
        <v>0</v>
      </c>
      <c r="EP650">
        <v>1</v>
      </c>
      <c r="EQ650">
        <v>0</v>
      </c>
      <c r="ER650">
        <v>1</v>
      </c>
      <c r="ES650">
        <v>53</v>
      </c>
      <c r="ET650">
        <v>60</v>
      </c>
      <c r="EU650">
        <v>24</v>
      </c>
      <c r="EV650">
        <v>4</v>
      </c>
      <c r="EW650">
        <v>4</v>
      </c>
      <c r="EX650">
        <v>1</v>
      </c>
      <c r="EY650">
        <v>3</v>
      </c>
      <c r="EZ650">
        <v>0</v>
      </c>
      <c r="FA650">
        <v>2</v>
      </c>
      <c r="FB650">
        <v>1</v>
      </c>
      <c r="FC650">
        <v>1</v>
      </c>
      <c r="FD650">
        <v>10</v>
      </c>
      <c r="FE650">
        <v>0</v>
      </c>
      <c r="FF650">
        <v>0</v>
      </c>
      <c r="FG650">
        <v>0</v>
      </c>
      <c r="FH650">
        <v>6</v>
      </c>
      <c r="FI650">
        <v>0</v>
      </c>
      <c r="FJ650">
        <v>4</v>
      </c>
      <c r="FK650">
        <v>60</v>
      </c>
      <c r="FL650">
        <v>54</v>
      </c>
      <c r="FM650">
        <v>26</v>
      </c>
      <c r="FN650">
        <v>5</v>
      </c>
      <c r="FO650">
        <v>4</v>
      </c>
      <c r="FP650">
        <v>0</v>
      </c>
      <c r="FQ650">
        <v>1</v>
      </c>
      <c r="FR650">
        <v>3</v>
      </c>
      <c r="FS650">
        <v>6</v>
      </c>
      <c r="FT650">
        <v>0</v>
      </c>
      <c r="FU650">
        <v>0</v>
      </c>
      <c r="FV650">
        <v>2</v>
      </c>
      <c r="FW650">
        <v>0</v>
      </c>
      <c r="FX650">
        <v>2</v>
      </c>
      <c r="FY650">
        <v>0</v>
      </c>
      <c r="FZ650">
        <v>0</v>
      </c>
      <c r="GA650">
        <v>1</v>
      </c>
      <c r="GB650">
        <v>0</v>
      </c>
      <c r="GC650">
        <v>1</v>
      </c>
      <c r="GD650">
        <v>2</v>
      </c>
      <c r="GE650">
        <v>0</v>
      </c>
      <c r="GF650">
        <v>1</v>
      </c>
      <c r="GG650">
        <v>54</v>
      </c>
      <c r="GH650">
        <v>6</v>
      </c>
      <c r="GI650">
        <v>2</v>
      </c>
      <c r="GJ650">
        <v>1</v>
      </c>
      <c r="GK650">
        <v>0</v>
      </c>
      <c r="GL650">
        <v>1</v>
      </c>
      <c r="GM650">
        <v>1</v>
      </c>
      <c r="GN650">
        <v>1</v>
      </c>
      <c r="GO650">
        <v>0</v>
      </c>
      <c r="GP650" t="s">
        <v>0</v>
      </c>
      <c r="GQ650">
        <v>0</v>
      </c>
      <c r="GR650">
        <v>0</v>
      </c>
      <c r="GS650" t="s">
        <v>0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6</v>
      </c>
    </row>
    <row r="651" spans="1:207">
      <c r="A651" t="s">
        <v>47</v>
      </c>
      <c r="B651" t="s">
        <v>2</v>
      </c>
      <c r="C651" t="str">
        <f>"286201"</f>
        <v>286201</v>
      </c>
      <c r="D651" t="s">
        <v>46</v>
      </c>
      <c r="E651">
        <v>78</v>
      </c>
      <c r="F651">
        <v>2006</v>
      </c>
      <c r="G651">
        <v>1530</v>
      </c>
      <c r="H651">
        <v>442</v>
      </c>
      <c r="I651">
        <v>1088</v>
      </c>
      <c r="J651">
        <v>2</v>
      </c>
      <c r="K651">
        <v>16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1088</v>
      </c>
      <c r="T651">
        <v>0</v>
      </c>
      <c r="U651">
        <v>0</v>
      </c>
      <c r="V651">
        <v>1088</v>
      </c>
      <c r="W651">
        <v>14</v>
      </c>
      <c r="X651">
        <v>12</v>
      </c>
      <c r="Y651">
        <v>2</v>
      </c>
      <c r="Z651">
        <v>0</v>
      </c>
      <c r="AA651">
        <v>1074</v>
      </c>
      <c r="AB651">
        <v>301</v>
      </c>
      <c r="AC651">
        <v>135</v>
      </c>
      <c r="AD651">
        <v>28</v>
      </c>
      <c r="AE651">
        <v>14</v>
      </c>
      <c r="AF651">
        <v>2</v>
      </c>
      <c r="AG651">
        <v>3</v>
      </c>
      <c r="AH651">
        <v>6</v>
      </c>
      <c r="AI651">
        <v>1</v>
      </c>
      <c r="AJ651">
        <v>4</v>
      </c>
      <c r="AK651">
        <v>4</v>
      </c>
      <c r="AL651">
        <v>11</v>
      </c>
      <c r="AM651">
        <v>1</v>
      </c>
      <c r="AN651">
        <v>0</v>
      </c>
      <c r="AO651">
        <v>1</v>
      </c>
      <c r="AP651">
        <v>1</v>
      </c>
      <c r="AQ651">
        <v>19</v>
      </c>
      <c r="AR651">
        <v>1</v>
      </c>
      <c r="AS651">
        <v>2</v>
      </c>
      <c r="AT651">
        <v>11</v>
      </c>
      <c r="AU651">
        <v>23</v>
      </c>
      <c r="AV651">
        <v>34</v>
      </c>
      <c r="AW651">
        <v>301</v>
      </c>
      <c r="AX651">
        <v>317</v>
      </c>
      <c r="AY651">
        <v>109</v>
      </c>
      <c r="AZ651">
        <v>40</v>
      </c>
      <c r="BA651">
        <v>96</v>
      </c>
      <c r="BB651">
        <v>48</v>
      </c>
      <c r="BC651">
        <v>3</v>
      </c>
      <c r="BD651">
        <v>0</v>
      </c>
      <c r="BE651">
        <v>0</v>
      </c>
      <c r="BF651">
        <v>5</v>
      </c>
      <c r="BG651">
        <v>0</v>
      </c>
      <c r="BH651">
        <v>5</v>
      </c>
      <c r="BI651">
        <v>0</v>
      </c>
      <c r="BJ651">
        <v>2</v>
      </c>
      <c r="BK651">
        <v>0</v>
      </c>
      <c r="BL651">
        <v>2</v>
      </c>
      <c r="BM651">
        <v>0</v>
      </c>
      <c r="BN651">
        <v>0</v>
      </c>
      <c r="BO651">
        <v>1</v>
      </c>
      <c r="BP651">
        <v>0</v>
      </c>
      <c r="BQ651">
        <v>3</v>
      </c>
      <c r="BR651">
        <v>3</v>
      </c>
      <c r="BS651">
        <v>317</v>
      </c>
      <c r="BT651">
        <v>39</v>
      </c>
      <c r="BU651">
        <v>22</v>
      </c>
      <c r="BV651">
        <v>3</v>
      </c>
      <c r="BW651">
        <v>2</v>
      </c>
      <c r="BX651">
        <v>3</v>
      </c>
      <c r="BY651">
        <v>3</v>
      </c>
      <c r="BZ651">
        <v>0</v>
      </c>
      <c r="CA651">
        <v>3</v>
      </c>
      <c r="CB651">
        <v>2</v>
      </c>
      <c r="CC651">
        <v>0</v>
      </c>
      <c r="CD651">
        <v>1</v>
      </c>
      <c r="CE651">
        <v>39</v>
      </c>
      <c r="CF651">
        <v>75</v>
      </c>
      <c r="CG651">
        <v>38</v>
      </c>
      <c r="CH651">
        <v>1</v>
      </c>
      <c r="CI651">
        <v>4</v>
      </c>
      <c r="CJ651">
        <v>3</v>
      </c>
      <c r="CK651">
        <v>7</v>
      </c>
      <c r="CL651">
        <v>2</v>
      </c>
      <c r="CM651">
        <v>0</v>
      </c>
      <c r="CN651">
        <v>0</v>
      </c>
      <c r="CO651">
        <v>4</v>
      </c>
      <c r="CP651">
        <v>3</v>
      </c>
      <c r="CQ651">
        <v>0</v>
      </c>
      <c r="CR651">
        <v>1</v>
      </c>
      <c r="CS651">
        <v>0</v>
      </c>
      <c r="CT651">
        <v>6</v>
      </c>
      <c r="CU651">
        <v>1</v>
      </c>
      <c r="CV651">
        <v>1</v>
      </c>
      <c r="CW651">
        <v>1</v>
      </c>
      <c r="CX651">
        <v>1</v>
      </c>
      <c r="CY651">
        <v>0</v>
      </c>
      <c r="CZ651">
        <v>2</v>
      </c>
      <c r="DA651">
        <v>75</v>
      </c>
      <c r="DB651">
        <v>25</v>
      </c>
      <c r="DC651">
        <v>11</v>
      </c>
      <c r="DD651">
        <v>4</v>
      </c>
      <c r="DE651">
        <v>3</v>
      </c>
      <c r="DF651">
        <v>0</v>
      </c>
      <c r="DG651">
        <v>0</v>
      </c>
      <c r="DH651">
        <v>1</v>
      </c>
      <c r="DI651">
        <v>1</v>
      </c>
      <c r="DJ651">
        <v>0</v>
      </c>
      <c r="DK651">
        <v>1</v>
      </c>
      <c r="DL651">
        <v>0</v>
      </c>
      <c r="DM651">
        <v>1</v>
      </c>
      <c r="DN651">
        <v>0</v>
      </c>
      <c r="DO651">
        <v>3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25</v>
      </c>
      <c r="DX651">
        <v>91</v>
      </c>
      <c r="DY651">
        <v>67</v>
      </c>
      <c r="DZ651">
        <v>5</v>
      </c>
      <c r="EA651">
        <v>2</v>
      </c>
      <c r="EB651">
        <v>0</v>
      </c>
      <c r="EC651">
        <v>0</v>
      </c>
      <c r="ED651">
        <v>4</v>
      </c>
      <c r="EE651">
        <v>2</v>
      </c>
      <c r="EF651">
        <v>3</v>
      </c>
      <c r="EG651">
        <v>1</v>
      </c>
      <c r="EH651">
        <v>3</v>
      </c>
      <c r="EI651">
        <v>0</v>
      </c>
      <c r="EJ651">
        <v>1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3</v>
      </c>
      <c r="ES651">
        <v>91</v>
      </c>
      <c r="ET651">
        <v>103</v>
      </c>
      <c r="EU651">
        <v>42</v>
      </c>
      <c r="EV651">
        <v>2</v>
      </c>
      <c r="EW651">
        <v>8</v>
      </c>
      <c r="EX651">
        <v>2</v>
      </c>
      <c r="EY651">
        <v>1</v>
      </c>
      <c r="EZ651">
        <v>4</v>
      </c>
      <c r="FA651">
        <v>3</v>
      </c>
      <c r="FB651">
        <v>0</v>
      </c>
      <c r="FC651">
        <v>6</v>
      </c>
      <c r="FD651">
        <v>15</v>
      </c>
      <c r="FE651">
        <v>1</v>
      </c>
      <c r="FF651">
        <v>0</v>
      </c>
      <c r="FG651">
        <v>1</v>
      </c>
      <c r="FH651">
        <v>12</v>
      </c>
      <c r="FI651">
        <v>0</v>
      </c>
      <c r="FJ651">
        <v>6</v>
      </c>
      <c r="FK651">
        <v>103</v>
      </c>
      <c r="FL651">
        <v>118</v>
      </c>
      <c r="FM651">
        <v>48</v>
      </c>
      <c r="FN651">
        <v>18</v>
      </c>
      <c r="FO651">
        <v>5</v>
      </c>
      <c r="FP651">
        <v>1</v>
      </c>
      <c r="FQ651">
        <v>0</v>
      </c>
      <c r="FR651">
        <v>14</v>
      </c>
      <c r="FS651">
        <v>6</v>
      </c>
      <c r="FT651">
        <v>1</v>
      </c>
      <c r="FU651">
        <v>2</v>
      </c>
      <c r="FV651">
        <v>6</v>
      </c>
      <c r="FW651">
        <v>4</v>
      </c>
      <c r="FX651">
        <v>0</v>
      </c>
      <c r="FY651">
        <v>4</v>
      </c>
      <c r="FZ651">
        <v>0</v>
      </c>
      <c r="GA651">
        <v>1</v>
      </c>
      <c r="GB651">
        <v>0</v>
      </c>
      <c r="GC651">
        <v>4</v>
      </c>
      <c r="GD651">
        <v>2</v>
      </c>
      <c r="GE651">
        <v>1</v>
      </c>
      <c r="GF651">
        <v>1</v>
      </c>
      <c r="GG651">
        <v>118</v>
      </c>
      <c r="GH651">
        <v>5</v>
      </c>
      <c r="GI651">
        <v>2</v>
      </c>
      <c r="GJ651">
        <v>0</v>
      </c>
      <c r="GK651">
        <v>0</v>
      </c>
      <c r="GL651">
        <v>0</v>
      </c>
      <c r="GM651">
        <v>1</v>
      </c>
      <c r="GN651">
        <v>0</v>
      </c>
      <c r="GO651">
        <v>0</v>
      </c>
      <c r="GP651" t="s">
        <v>0</v>
      </c>
      <c r="GQ651">
        <v>0</v>
      </c>
      <c r="GR651">
        <v>0</v>
      </c>
      <c r="GS651" t="s">
        <v>0</v>
      </c>
      <c r="GT651">
        <v>0</v>
      </c>
      <c r="GU651">
        <v>0</v>
      </c>
      <c r="GV651">
        <v>0</v>
      </c>
      <c r="GW651">
        <v>0</v>
      </c>
      <c r="GX651">
        <v>2</v>
      </c>
      <c r="GY651">
        <v>5</v>
      </c>
    </row>
    <row r="652" spans="1:207">
      <c r="A652" t="s">
        <v>45</v>
      </c>
      <c r="B652" t="s">
        <v>2</v>
      </c>
      <c r="C652" t="str">
        <f>"286201"</f>
        <v>286201</v>
      </c>
      <c r="D652" t="s">
        <v>44</v>
      </c>
      <c r="E652">
        <v>79</v>
      </c>
      <c r="F652">
        <v>2042</v>
      </c>
      <c r="G652">
        <v>1560</v>
      </c>
      <c r="H652">
        <v>621</v>
      </c>
      <c r="I652">
        <v>939</v>
      </c>
      <c r="J652">
        <v>1</v>
      </c>
      <c r="K652">
        <v>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939</v>
      </c>
      <c r="T652">
        <v>0</v>
      </c>
      <c r="U652">
        <v>0</v>
      </c>
      <c r="V652">
        <v>939</v>
      </c>
      <c r="W652">
        <v>30</v>
      </c>
      <c r="X652">
        <v>18</v>
      </c>
      <c r="Y652">
        <v>12</v>
      </c>
      <c r="Z652">
        <v>0</v>
      </c>
      <c r="AA652">
        <v>909</v>
      </c>
      <c r="AB652">
        <v>229</v>
      </c>
      <c r="AC652">
        <v>112</v>
      </c>
      <c r="AD652">
        <v>31</v>
      </c>
      <c r="AE652">
        <v>6</v>
      </c>
      <c r="AF652">
        <v>5</v>
      </c>
      <c r="AG652">
        <v>2</v>
      </c>
      <c r="AH652">
        <v>9</v>
      </c>
      <c r="AI652">
        <v>2</v>
      </c>
      <c r="AJ652">
        <v>2</v>
      </c>
      <c r="AK652">
        <v>0</v>
      </c>
      <c r="AL652">
        <v>7</v>
      </c>
      <c r="AM652">
        <v>0</v>
      </c>
      <c r="AN652">
        <v>2</v>
      </c>
      <c r="AO652">
        <v>1</v>
      </c>
      <c r="AP652">
        <v>1</v>
      </c>
      <c r="AQ652">
        <v>10</v>
      </c>
      <c r="AR652">
        <v>2</v>
      </c>
      <c r="AS652">
        <v>4</v>
      </c>
      <c r="AT652">
        <v>6</v>
      </c>
      <c r="AU652">
        <v>15</v>
      </c>
      <c r="AV652">
        <v>12</v>
      </c>
      <c r="AW652">
        <v>229</v>
      </c>
      <c r="AX652">
        <v>264</v>
      </c>
      <c r="AY652">
        <v>93</v>
      </c>
      <c r="AZ652">
        <v>34</v>
      </c>
      <c r="BA652">
        <v>71</v>
      </c>
      <c r="BB652">
        <v>44</v>
      </c>
      <c r="BC652">
        <v>0</v>
      </c>
      <c r="BD652">
        <v>2</v>
      </c>
      <c r="BE652">
        <v>2</v>
      </c>
      <c r="BF652">
        <v>0</v>
      </c>
      <c r="BG652">
        <v>2</v>
      </c>
      <c r="BH652">
        <v>5</v>
      </c>
      <c r="BI652">
        <v>2</v>
      </c>
      <c r="BJ652">
        <v>3</v>
      </c>
      <c r="BK652">
        <v>1</v>
      </c>
      <c r="BL652">
        <v>0</v>
      </c>
      <c r="BM652">
        <v>0</v>
      </c>
      <c r="BN652">
        <v>0</v>
      </c>
      <c r="BO652">
        <v>0</v>
      </c>
      <c r="BP652">
        <v>1</v>
      </c>
      <c r="BQ652">
        <v>1</v>
      </c>
      <c r="BR652">
        <v>3</v>
      </c>
      <c r="BS652">
        <v>264</v>
      </c>
      <c r="BT652">
        <v>63</v>
      </c>
      <c r="BU652">
        <v>22</v>
      </c>
      <c r="BV652">
        <v>7</v>
      </c>
      <c r="BW652">
        <v>5</v>
      </c>
      <c r="BX652">
        <v>11</v>
      </c>
      <c r="BY652">
        <v>2</v>
      </c>
      <c r="BZ652">
        <v>7</v>
      </c>
      <c r="CA652">
        <v>3</v>
      </c>
      <c r="CB652">
        <v>0</v>
      </c>
      <c r="CC652">
        <v>3</v>
      </c>
      <c r="CD652">
        <v>3</v>
      </c>
      <c r="CE652">
        <v>63</v>
      </c>
      <c r="CF652">
        <v>61</v>
      </c>
      <c r="CG652">
        <v>30</v>
      </c>
      <c r="CH652">
        <v>0</v>
      </c>
      <c r="CI652">
        <v>7</v>
      </c>
      <c r="CJ652">
        <v>3</v>
      </c>
      <c r="CK652">
        <v>6</v>
      </c>
      <c r="CL652">
        <v>3</v>
      </c>
      <c r="CM652">
        <v>0</v>
      </c>
      <c r="CN652">
        <v>0</v>
      </c>
      <c r="CO652">
        <v>4</v>
      </c>
      <c r="CP652">
        <v>1</v>
      </c>
      <c r="CQ652">
        <v>0</v>
      </c>
      <c r="CR652">
        <v>0</v>
      </c>
      <c r="CS652">
        <v>0</v>
      </c>
      <c r="CT652">
        <v>6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1</v>
      </c>
      <c r="DA652">
        <v>61</v>
      </c>
      <c r="DB652">
        <v>24</v>
      </c>
      <c r="DC652">
        <v>14</v>
      </c>
      <c r="DD652">
        <v>2</v>
      </c>
      <c r="DE652">
        <v>1</v>
      </c>
      <c r="DF652">
        <v>1</v>
      </c>
      <c r="DG652">
        <v>1</v>
      </c>
      <c r="DH652">
        <v>1</v>
      </c>
      <c r="DI652">
        <v>0</v>
      </c>
      <c r="DJ652">
        <v>0</v>
      </c>
      <c r="DK652">
        <v>0</v>
      </c>
      <c r="DL652">
        <v>1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1</v>
      </c>
      <c r="DU652">
        <v>0</v>
      </c>
      <c r="DV652">
        <v>2</v>
      </c>
      <c r="DW652">
        <v>24</v>
      </c>
      <c r="DX652">
        <v>79</v>
      </c>
      <c r="DY652">
        <v>60</v>
      </c>
      <c r="DZ652">
        <v>1</v>
      </c>
      <c r="EA652">
        <v>2</v>
      </c>
      <c r="EB652">
        <v>0</v>
      </c>
      <c r="EC652">
        <v>1</v>
      </c>
      <c r="ED652">
        <v>2</v>
      </c>
      <c r="EE652">
        <v>2</v>
      </c>
      <c r="EF652">
        <v>1</v>
      </c>
      <c r="EG652">
        <v>4</v>
      </c>
      <c r="EH652">
        <v>3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2</v>
      </c>
      <c r="ER652">
        <v>1</v>
      </c>
      <c r="ES652">
        <v>79</v>
      </c>
      <c r="ET652">
        <v>106</v>
      </c>
      <c r="EU652">
        <v>46</v>
      </c>
      <c r="EV652">
        <v>3</v>
      </c>
      <c r="EW652">
        <v>13</v>
      </c>
      <c r="EX652">
        <v>2</v>
      </c>
      <c r="EY652">
        <v>3</v>
      </c>
      <c r="EZ652">
        <v>7</v>
      </c>
      <c r="FA652">
        <v>2</v>
      </c>
      <c r="FB652">
        <v>1</v>
      </c>
      <c r="FC652">
        <v>5</v>
      </c>
      <c r="FD652">
        <v>14</v>
      </c>
      <c r="FE652">
        <v>1</v>
      </c>
      <c r="FF652">
        <v>0</v>
      </c>
      <c r="FG652">
        <v>1</v>
      </c>
      <c r="FH652">
        <v>5</v>
      </c>
      <c r="FI652">
        <v>1</v>
      </c>
      <c r="FJ652">
        <v>2</v>
      </c>
      <c r="FK652">
        <v>106</v>
      </c>
      <c r="FL652">
        <v>74</v>
      </c>
      <c r="FM652">
        <v>30</v>
      </c>
      <c r="FN652">
        <v>8</v>
      </c>
      <c r="FO652">
        <v>1</v>
      </c>
      <c r="FP652">
        <v>2</v>
      </c>
      <c r="FQ652">
        <v>2</v>
      </c>
      <c r="FR652">
        <v>7</v>
      </c>
      <c r="FS652">
        <v>9</v>
      </c>
      <c r="FT652">
        <v>2</v>
      </c>
      <c r="FU652">
        <v>0</v>
      </c>
      <c r="FV652">
        <v>3</v>
      </c>
      <c r="FW652">
        <v>2</v>
      </c>
      <c r="FX652">
        <v>0</v>
      </c>
      <c r="FY652">
        <v>1</v>
      </c>
      <c r="FZ652">
        <v>0</v>
      </c>
      <c r="GA652">
        <v>1</v>
      </c>
      <c r="GB652">
        <v>0</v>
      </c>
      <c r="GC652">
        <v>1</v>
      </c>
      <c r="GD652">
        <v>1</v>
      </c>
      <c r="GE652">
        <v>3</v>
      </c>
      <c r="GF652">
        <v>1</v>
      </c>
      <c r="GG652">
        <v>74</v>
      </c>
      <c r="GH652">
        <v>9</v>
      </c>
      <c r="GI652">
        <v>6</v>
      </c>
      <c r="GJ652">
        <v>1</v>
      </c>
      <c r="GK652">
        <v>0</v>
      </c>
      <c r="GL652">
        <v>0</v>
      </c>
      <c r="GM652">
        <v>0</v>
      </c>
      <c r="GN652">
        <v>1</v>
      </c>
      <c r="GO652">
        <v>0</v>
      </c>
      <c r="GP652" t="s">
        <v>0</v>
      </c>
      <c r="GQ652">
        <v>0</v>
      </c>
      <c r="GR652">
        <v>1</v>
      </c>
      <c r="GS652" t="s">
        <v>0</v>
      </c>
      <c r="GT652">
        <v>0</v>
      </c>
      <c r="GU652">
        <v>0</v>
      </c>
      <c r="GV652">
        <v>0</v>
      </c>
      <c r="GW652">
        <v>0</v>
      </c>
      <c r="GX652">
        <v>0</v>
      </c>
      <c r="GY652">
        <v>9</v>
      </c>
    </row>
    <row r="653" spans="1:207">
      <c r="A653" t="s">
        <v>43</v>
      </c>
      <c r="B653" t="s">
        <v>2</v>
      </c>
      <c r="C653" t="str">
        <f>"286201"</f>
        <v>286201</v>
      </c>
      <c r="D653" t="s">
        <v>42</v>
      </c>
      <c r="E653">
        <v>80</v>
      </c>
      <c r="F653">
        <v>1045</v>
      </c>
      <c r="G653">
        <v>910</v>
      </c>
      <c r="H653">
        <v>360</v>
      </c>
      <c r="I653">
        <v>550</v>
      </c>
      <c r="J653">
        <v>1</v>
      </c>
      <c r="K653">
        <v>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550</v>
      </c>
      <c r="T653">
        <v>0</v>
      </c>
      <c r="U653">
        <v>0</v>
      </c>
      <c r="V653">
        <v>550</v>
      </c>
      <c r="W653">
        <v>11</v>
      </c>
      <c r="X653">
        <v>6</v>
      </c>
      <c r="Y653">
        <v>5</v>
      </c>
      <c r="Z653">
        <v>0</v>
      </c>
      <c r="AA653">
        <v>539</v>
      </c>
      <c r="AB653">
        <v>101</v>
      </c>
      <c r="AC653">
        <v>52</v>
      </c>
      <c r="AD653">
        <v>7</v>
      </c>
      <c r="AE653">
        <v>1</v>
      </c>
      <c r="AF653">
        <v>0</v>
      </c>
      <c r="AG653">
        <v>0</v>
      </c>
      <c r="AH653">
        <v>2</v>
      </c>
      <c r="AI653">
        <v>0</v>
      </c>
      <c r="AJ653">
        <v>1</v>
      </c>
      <c r="AK653">
        <v>0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11</v>
      </c>
      <c r="AR653">
        <v>0</v>
      </c>
      <c r="AS653">
        <v>0</v>
      </c>
      <c r="AT653">
        <v>5</v>
      </c>
      <c r="AU653">
        <v>8</v>
      </c>
      <c r="AV653">
        <v>13</v>
      </c>
      <c r="AW653">
        <v>101</v>
      </c>
      <c r="AX653">
        <v>204</v>
      </c>
      <c r="AY653">
        <v>73</v>
      </c>
      <c r="AZ653">
        <v>31</v>
      </c>
      <c r="BA653">
        <v>53</v>
      </c>
      <c r="BB653">
        <v>26</v>
      </c>
      <c r="BC653">
        <v>2</v>
      </c>
      <c r="BD653">
        <v>0</v>
      </c>
      <c r="BE653">
        <v>0</v>
      </c>
      <c r="BF653">
        <v>3</v>
      </c>
      <c r="BG653">
        <v>0</v>
      </c>
      <c r="BH653">
        <v>5</v>
      </c>
      <c r="BI653">
        <v>1</v>
      </c>
      <c r="BJ653">
        <v>1</v>
      </c>
      <c r="BK653">
        <v>0</v>
      </c>
      <c r="BL653">
        <v>2</v>
      </c>
      <c r="BM653">
        <v>0</v>
      </c>
      <c r="BN653">
        <v>0</v>
      </c>
      <c r="BO653">
        <v>1</v>
      </c>
      <c r="BP653">
        <v>1</v>
      </c>
      <c r="BQ653">
        <v>1</v>
      </c>
      <c r="BR653">
        <v>4</v>
      </c>
      <c r="BS653">
        <v>204</v>
      </c>
      <c r="BT653">
        <v>20</v>
      </c>
      <c r="BU653">
        <v>9</v>
      </c>
      <c r="BV653">
        <v>1</v>
      </c>
      <c r="BW653">
        <v>0</v>
      </c>
      <c r="BX653">
        <v>2</v>
      </c>
      <c r="BY653">
        <v>1</v>
      </c>
      <c r="BZ653">
        <v>1</v>
      </c>
      <c r="CA653">
        <v>2</v>
      </c>
      <c r="CB653">
        <v>1</v>
      </c>
      <c r="CC653">
        <v>0</v>
      </c>
      <c r="CD653">
        <v>3</v>
      </c>
      <c r="CE653">
        <v>20</v>
      </c>
      <c r="CF653">
        <v>24</v>
      </c>
      <c r="CG653">
        <v>12</v>
      </c>
      <c r="CH653">
        <v>0</v>
      </c>
      <c r="CI653">
        <v>1</v>
      </c>
      <c r="CJ653">
        <v>0</v>
      </c>
      <c r="CK653">
        <v>0</v>
      </c>
      <c r="CL653">
        <v>2</v>
      </c>
      <c r="CM653">
        <v>0</v>
      </c>
      <c r="CN653">
        <v>0</v>
      </c>
      <c r="CO653">
        <v>1</v>
      </c>
      <c r="CP653">
        <v>0</v>
      </c>
      <c r="CQ653">
        <v>0</v>
      </c>
      <c r="CR653">
        <v>1</v>
      </c>
      <c r="CS653">
        <v>0</v>
      </c>
      <c r="CT653">
        <v>5</v>
      </c>
      <c r="CU653">
        <v>0</v>
      </c>
      <c r="CV653">
        <v>0</v>
      </c>
      <c r="CW653">
        <v>0</v>
      </c>
      <c r="CX653">
        <v>1</v>
      </c>
      <c r="CY653">
        <v>0</v>
      </c>
      <c r="CZ653">
        <v>1</v>
      </c>
      <c r="DA653">
        <v>24</v>
      </c>
      <c r="DB653">
        <v>8</v>
      </c>
      <c r="DC653">
        <v>5</v>
      </c>
      <c r="DD653">
        <v>2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1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8</v>
      </c>
      <c r="DX653">
        <v>60</v>
      </c>
      <c r="DY653">
        <v>42</v>
      </c>
      <c r="DZ653">
        <v>3</v>
      </c>
      <c r="EA653">
        <v>0</v>
      </c>
      <c r="EB653">
        <v>0</v>
      </c>
      <c r="EC653">
        <v>0</v>
      </c>
      <c r="ED653">
        <v>0</v>
      </c>
      <c r="EE653">
        <v>2</v>
      </c>
      <c r="EF653">
        <v>3</v>
      </c>
      <c r="EG653">
        <v>1</v>
      </c>
      <c r="EH653">
        <v>2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3</v>
      </c>
      <c r="EO653">
        <v>1</v>
      </c>
      <c r="EP653">
        <v>0</v>
      </c>
      <c r="EQ653">
        <v>0</v>
      </c>
      <c r="ER653">
        <v>3</v>
      </c>
      <c r="ES653">
        <v>60</v>
      </c>
      <c r="ET653">
        <v>45</v>
      </c>
      <c r="EU653">
        <v>20</v>
      </c>
      <c r="EV653">
        <v>2</v>
      </c>
      <c r="EW653">
        <v>3</v>
      </c>
      <c r="EX653">
        <v>1</v>
      </c>
      <c r="EY653">
        <v>2</v>
      </c>
      <c r="EZ653">
        <v>1</v>
      </c>
      <c r="FA653">
        <v>1</v>
      </c>
      <c r="FB653">
        <v>4</v>
      </c>
      <c r="FC653">
        <v>2</v>
      </c>
      <c r="FD653">
        <v>2</v>
      </c>
      <c r="FE653">
        <v>0</v>
      </c>
      <c r="FF653">
        <v>0</v>
      </c>
      <c r="FG653">
        <v>0</v>
      </c>
      <c r="FH653">
        <v>4</v>
      </c>
      <c r="FI653">
        <v>0</v>
      </c>
      <c r="FJ653">
        <v>3</v>
      </c>
      <c r="FK653">
        <v>45</v>
      </c>
      <c r="FL653">
        <v>72</v>
      </c>
      <c r="FM653">
        <v>33</v>
      </c>
      <c r="FN653">
        <v>15</v>
      </c>
      <c r="FO653">
        <v>0</v>
      </c>
      <c r="FP653">
        <v>1</v>
      </c>
      <c r="FQ653">
        <v>4</v>
      </c>
      <c r="FR653">
        <v>7</v>
      </c>
      <c r="FS653">
        <v>4</v>
      </c>
      <c r="FT653">
        <v>0</v>
      </c>
      <c r="FU653">
        <v>0</v>
      </c>
      <c r="FV653">
        <v>4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1</v>
      </c>
      <c r="GC653">
        <v>0</v>
      </c>
      <c r="GD653">
        <v>1</v>
      </c>
      <c r="GE653">
        <v>2</v>
      </c>
      <c r="GF653">
        <v>0</v>
      </c>
      <c r="GG653">
        <v>72</v>
      </c>
      <c r="GH653">
        <v>5</v>
      </c>
      <c r="GI653">
        <v>2</v>
      </c>
      <c r="GJ653">
        <v>0</v>
      </c>
      <c r="GK653">
        <v>1</v>
      </c>
      <c r="GL653">
        <v>0</v>
      </c>
      <c r="GM653">
        <v>0</v>
      </c>
      <c r="GN653">
        <v>1</v>
      </c>
      <c r="GO653">
        <v>0</v>
      </c>
      <c r="GP653" t="s">
        <v>0</v>
      </c>
      <c r="GQ653">
        <v>0</v>
      </c>
      <c r="GR653">
        <v>0</v>
      </c>
      <c r="GS653" t="s">
        <v>0</v>
      </c>
      <c r="GT653">
        <v>0</v>
      </c>
      <c r="GU653">
        <v>1</v>
      </c>
      <c r="GV653">
        <v>0</v>
      </c>
      <c r="GW653">
        <v>0</v>
      </c>
      <c r="GX653">
        <v>0</v>
      </c>
      <c r="GY653">
        <v>5</v>
      </c>
    </row>
    <row r="654" spans="1:207">
      <c r="A654" t="s">
        <v>41</v>
      </c>
      <c r="B654" t="s">
        <v>2</v>
      </c>
      <c r="C654" t="str">
        <f>"286201"</f>
        <v>286201</v>
      </c>
      <c r="D654" t="s">
        <v>40</v>
      </c>
      <c r="E654">
        <v>81</v>
      </c>
      <c r="F654">
        <v>917</v>
      </c>
      <c r="G654">
        <v>700</v>
      </c>
      <c r="H654">
        <v>202</v>
      </c>
      <c r="I654">
        <v>498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498</v>
      </c>
      <c r="T654">
        <v>0</v>
      </c>
      <c r="U654">
        <v>0</v>
      </c>
      <c r="V654">
        <v>498</v>
      </c>
      <c r="W654">
        <v>11</v>
      </c>
      <c r="X654">
        <v>10</v>
      </c>
      <c r="Y654">
        <v>1</v>
      </c>
      <c r="Z654">
        <v>0</v>
      </c>
      <c r="AA654">
        <v>487</v>
      </c>
      <c r="AB654">
        <v>163</v>
      </c>
      <c r="AC654">
        <v>84</v>
      </c>
      <c r="AD654">
        <v>14</v>
      </c>
      <c r="AE654">
        <v>2</v>
      </c>
      <c r="AF654">
        <v>1</v>
      </c>
      <c r="AG654">
        <v>1</v>
      </c>
      <c r="AH654">
        <v>6</v>
      </c>
      <c r="AI654">
        <v>0</v>
      </c>
      <c r="AJ654">
        <v>2</v>
      </c>
      <c r="AK654">
        <v>0</v>
      </c>
      <c r="AL654">
        <v>1</v>
      </c>
      <c r="AM654">
        <v>0</v>
      </c>
      <c r="AN654">
        <v>1</v>
      </c>
      <c r="AO654">
        <v>2</v>
      </c>
      <c r="AP654">
        <v>0</v>
      </c>
      <c r="AQ654">
        <v>6</v>
      </c>
      <c r="AR654">
        <v>1</v>
      </c>
      <c r="AS654">
        <v>1</v>
      </c>
      <c r="AT654">
        <v>1</v>
      </c>
      <c r="AU654">
        <v>33</v>
      </c>
      <c r="AV654">
        <v>7</v>
      </c>
      <c r="AW654">
        <v>163</v>
      </c>
      <c r="AX654">
        <v>141</v>
      </c>
      <c r="AY654">
        <v>49</v>
      </c>
      <c r="AZ654">
        <v>32</v>
      </c>
      <c r="BA654">
        <v>34</v>
      </c>
      <c r="BB654">
        <v>18</v>
      </c>
      <c r="BC654">
        <v>1</v>
      </c>
      <c r="BD654">
        <v>0</v>
      </c>
      <c r="BE654">
        <v>0</v>
      </c>
      <c r="BF654">
        <v>0</v>
      </c>
      <c r="BG654">
        <v>0</v>
      </c>
      <c r="BH654">
        <v>1</v>
      </c>
      <c r="BI654">
        <v>1</v>
      </c>
      <c r="BJ654">
        <v>0</v>
      </c>
      <c r="BK654">
        <v>1</v>
      </c>
      <c r="BL654">
        <v>0</v>
      </c>
      <c r="BM654">
        <v>2</v>
      </c>
      <c r="BN654">
        <v>1</v>
      </c>
      <c r="BO654">
        <v>0</v>
      </c>
      <c r="BP654">
        <v>0</v>
      </c>
      <c r="BQ654">
        <v>0</v>
      </c>
      <c r="BR654">
        <v>1</v>
      </c>
      <c r="BS654">
        <v>141</v>
      </c>
      <c r="BT654">
        <v>18</v>
      </c>
      <c r="BU654">
        <v>10</v>
      </c>
      <c r="BV654">
        <v>2</v>
      </c>
      <c r="BW654">
        <v>1</v>
      </c>
      <c r="BX654">
        <v>3</v>
      </c>
      <c r="BY654">
        <v>1</v>
      </c>
      <c r="BZ654">
        <v>0</v>
      </c>
      <c r="CA654">
        <v>1</v>
      </c>
      <c r="CB654">
        <v>0</v>
      </c>
      <c r="CC654">
        <v>0</v>
      </c>
      <c r="CD654">
        <v>0</v>
      </c>
      <c r="CE654">
        <v>18</v>
      </c>
      <c r="CF654">
        <v>23</v>
      </c>
      <c r="CG654">
        <v>8</v>
      </c>
      <c r="CH654">
        <v>0</v>
      </c>
      <c r="CI654">
        <v>3</v>
      </c>
      <c r="CJ654">
        <v>0</v>
      </c>
      <c r="CK654">
        <v>3</v>
      </c>
      <c r="CL654">
        <v>1</v>
      </c>
      <c r="CM654">
        <v>0</v>
      </c>
      <c r="CN654">
        <v>2</v>
      </c>
      <c r="CO654">
        <v>1</v>
      </c>
      <c r="CP654">
        <v>1</v>
      </c>
      <c r="CQ654">
        <v>0</v>
      </c>
      <c r="CR654">
        <v>1</v>
      </c>
      <c r="CS654">
        <v>0</v>
      </c>
      <c r="CT654">
        <v>0</v>
      </c>
      <c r="CU654">
        <v>2</v>
      </c>
      <c r="CV654">
        <v>0</v>
      </c>
      <c r="CW654">
        <v>1</v>
      </c>
      <c r="CX654">
        <v>0</v>
      </c>
      <c r="CY654">
        <v>0</v>
      </c>
      <c r="CZ654">
        <v>0</v>
      </c>
      <c r="DA654">
        <v>23</v>
      </c>
      <c r="DB654">
        <v>15</v>
      </c>
      <c r="DC654">
        <v>10</v>
      </c>
      <c r="DD654">
        <v>3</v>
      </c>
      <c r="DE654">
        <v>0</v>
      </c>
      <c r="DF654">
        <v>1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1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15</v>
      </c>
      <c r="DX654">
        <v>31</v>
      </c>
      <c r="DY654">
        <v>20</v>
      </c>
      <c r="DZ654">
        <v>1</v>
      </c>
      <c r="EA654">
        <v>0</v>
      </c>
      <c r="EB654">
        <v>1</v>
      </c>
      <c r="EC654">
        <v>0</v>
      </c>
      <c r="ED654">
        <v>0</v>
      </c>
      <c r="EE654">
        <v>2</v>
      </c>
      <c r="EF654">
        <v>1</v>
      </c>
      <c r="EG654">
        <v>3</v>
      </c>
      <c r="EH654">
        <v>0</v>
      </c>
      <c r="EI654">
        <v>0</v>
      </c>
      <c r="EJ654">
        <v>1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1</v>
      </c>
      <c r="EQ654">
        <v>0</v>
      </c>
      <c r="ER654">
        <v>1</v>
      </c>
      <c r="ES654">
        <v>31</v>
      </c>
      <c r="ET654">
        <v>48</v>
      </c>
      <c r="EU654">
        <v>18</v>
      </c>
      <c r="EV654">
        <v>1</v>
      </c>
      <c r="EW654">
        <v>3</v>
      </c>
      <c r="EX654">
        <v>4</v>
      </c>
      <c r="EY654">
        <v>1</v>
      </c>
      <c r="EZ654">
        <v>1</v>
      </c>
      <c r="FA654">
        <v>0</v>
      </c>
      <c r="FB654">
        <v>1</v>
      </c>
      <c r="FC654">
        <v>5</v>
      </c>
      <c r="FD654">
        <v>6</v>
      </c>
      <c r="FE654">
        <v>1</v>
      </c>
      <c r="FF654">
        <v>0</v>
      </c>
      <c r="FG654">
        <v>0</v>
      </c>
      <c r="FH654">
        <v>3</v>
      </c>
      <c r="FI654">
        <v>1</v>
      </c>
      <c r="FJ654">
        <v>3</v>
      </c>
      <c r="FK654">
        <v>48</v>
      </c>
      <c r="FL654">
        <v>43</v>
      </c>
      <c r="FM654">
        <v>19</v>
      </c>
      <c r="FN654">
        <v>13</v>
      </c>
      <c r="FO654">
        <v>0</v>
      </c>
      <c r="FP654">
        <v>0</v>
      </c>
      <c r="FQ654">
        <v>0</v>
      </c>
      <c r="FR654">
        <v>3</v>
      </c>
      <c r="FS654">
        <v>0</v>
      </c>
      <c r="FT654">
        <v>0</v>
      </c>
      <c r="FU654">
        <v>0</v>
      </c>
      <c r="FV654">
        <v>1</v>
      </c>
      <c r="FW654">
        <v>2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1</v>
      </c>
      <c r="GD654">
        <v>0</v>
      </c>
      <c r="GE654">
        <v>2</v>
      </c>
      <c r="GF654">
        <v>2</v>
      </c>
      <c r="GG654">
        <v>43</v>
      </c>
      <c r="GH654">
        <v>5</v>
      </c>
      <c r="GI654">
        <v>4</v>
      </c>
      <c r="GJ654">
        <v>1</v>
      </c>
      <c r="GK654">
        <v>0</v>
      </c>
      <c r="GL654">
        <v>0</v>
      </c>
      <c r="GM654">
        <v>0</v>
      </c>
      <c r="GN654">
        <v>0</v>
      </c>
      <c r="GO654">
        <v>0</v>
      </c>
      <c r="GP654" t="s">
        <v>0</v>
      </c>
      <c r="GQ654">
        <v>0</v>
      </c>
      <c r="GR654">
        <v>0</v>
      </c>
      <c r="GS654" t="s">
        <v>0</v>
      </c>
      <c r="GT654">
        <v>0</v>
      </c>
      <c r="GU654">
        <v>0</v>
      </c>
      <c r="GV654">
        <v>0</v>
      </c>
      <c r="GW654">
        <v>0</v>
      </c>
      <c r="GX654">
        <v>0</v>
      </c>
      <c r="GY654">
        <v>5</v>
      </c>
    </row>
    <row r="655" spans="1:207">
      <c r="A655" t="s">
        <v>39</v>
      </c>
      <c r="B655" t="s">
        <v>2</v>
      </c>
      <c r="C655" t="str">
        <f>"286201"</f>
        <v>286201</v>
      </c>
      <c r="D655" t="s">
        <v>38</v>
      </c>
      <c r="E655">
        <v>82</v>
      </c>
      <c r="F655">
        <v>1978</v>
      </c>
      <c r="G655">
        <v>1520</v>
      </c>
      <c r="H655">
        <v>545</v>
      </c>
      <c r="I655">
        <v>975</v>
      </c>
      <c r="J655">
        <v>0</v>
      </c>
      <c r="K655">
        <v>10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975</v>
      </c>
      <c r="T655">
        <v>0</v>
      </c>
      <c r="U655">
        <v>0</v>
      </c>
      <c r="V655">
        <v>975</v>
      </c>
      <c r="W655">
        <v>23</v>
      </c>
      <c r="X655">
        <v>13</v>
      </c>
      <c r="Y655">
        <v>10</v>
      </c>
      <c r="Z655">
        <v>0</v>
      </c>
      <c r="AA655">
        <v>952</v>
      </c>
      <c r="AB655">
        <v>267</v>
      </c>
      <c r="AC655">
        <v>138</v>
      </c>
      <c r="AD655">
        <v>25</v>
      </c>
      <c r="AE655">
        <v>7</v>
      </c>
      <c r="AF655">
        <v>7</v>
      </c>
      <c r="AG655">
        <v>5</v>
      </c>
      <c r="AH655">
        <v>7</v>
      </c>
      <c r="AI655">
        <v>3</v>
      </c>
      <c r="AJ655">
        <v>1</v>
      </c>
      <c r="AK655">
        <v>1</v>
      </c>
      <c r="AL655">
        <v>4</v>
      </c>
      <c r="AM655">
        <v>1</v>
      </c>
      <c r="AN655">
        <v>1</v>
      </c>
      <c r="AO655">
        <v>1</v>
      </c>
      <c r="AP655">
        <v>2</v>
      </c>
      <c r="AQ655">
        <v>13</v>
      </c>
      <c r="AR655">
        <v>2</v>
      </c>
      <c r="AS655">
        <v>3</v>
      </c>
      <c r="AT655">
        <v>13</v>
      </c>
      <c r="AU655">
        <v>24</v>
      </c>
      <c r="AV655">
        <v>9</v>
      </c>
      <c r="AW655">
        <v>267</v>
      </c>
      <c r="AX655">
        <v>268</v>
      </c>
      <c r="AY655">
        <v>89</v>
      </c>
      <c r="AZ655">
        <v>55</v>
      </c>
      <c r="BA655">
        <v>77</v>
      </c>
      <c r="BB655">
        <v>30</v>
      </c>
      <c r="BC655">
        <v>1</v>
      </c>
      <c r="BD655">
        <v>0</v>
      </c>
      <c r="BE655">
        <v>0</v>
      </c>
      <c r="BF655">
        <v>0</v>
      </c>
      <c r="BG655">
        <v>2</v>
      </c>
      <c r="BH655">
        <v>2</v>
      </c>
      <c r="BI655">
        <v>0</v>
      </c>
      <c r="BJ655">
        <v>1</v>
      </c>
      <c r="BK655">
        <v>1</v>
      </c>
      <c r="BL655">
        <v>2</v>
      </c>
      <c r="BM655">
        <v>1</v>
      </c>
      <c r="BN655">
        <v>3</v>
      </c>
      <c r="BO655">
        <v>0</v>
      </c>
      <c r="BP655">
        <v>0</v>
      </c>
      <c r="BQ655">
        <v>0</v>
      </c>
      <c r="BR655">
        <v>4</v>
      </c>
      <c r="BS655">
        <v>268</v>
      </c>
      <c r="BT655">
        <v>43</v>
      </c>
      <c r="BU655">
        <v>18</v>
      </c>
      <c r="BV655">
        <v>5</v>
      </c>
      <c r="BW655">
        <v>5</v>
      </c>
      <c r="BX655">
        <v>2</v>
      </c>
      <c r="BY655">
        <v>2</v>
      </c>
      <c r="BZ655">
        <v>2</v>
      </c>
      <c r="CA655">
        <v>1</v>
      </c>
      <c r="CB655">
        <v>2</v>
      </c>
      <c r="CC655">
        <v>1</v>
      </c>
      <c r="CD655">
        <v>5</v>
      </c>
      <c r="CE655">
        <v>43</v>
      </c>
      <c r="CF655">
        <v>59</v>
      </c>
      <c r="CG655">
        <v>34</v>
      </c>
      <c r="CH655">
        <v>1</v>
      </c>
      <c r="CI655">
        <v>5</v>
      </c>
      <c r="CJ655">
        <v>0</v>
      </c>
      <c r="CK655">
        <v>2</v>
      </c>
      <c r="CL655">
        <v>1</v>
      </c>
      <c r="CM655">
        <v>0</v>
      </c>
      <c r="CN655">
        <v>0</v>
      </c>
      <c r="CO655">
        <v>5</v>
      </c>
      <c r="CP655">
        <v>2</v>
      </c>
      <c r="CQ655">
        <v>0</v>
      </c>
      <c r="CR655">
        <v>1</v>
      </c>
      <c r="CS655">
        <v>0</v>
      </c>
      <c r="CT655">
        <v>1</v>
      </c>
      <c r="CU655">
        <v>2</v>
      </c>
      <c r="CV655">
        <v>1</v>
      </c>
      <c r="CW655">
        <v>1</v>
      </c>
      <c r="CX655">
        <v>1</v>
      </c>
      <c r="CY655">
        <v>0</v>
      </c>
      <c r="CZ655">
        <v>2</v>
      </c>
      <c r="DA655">
        <v>59</v>
      </c>
      <c r="DB655">
        <v>38</v>
      </c>
      <c r="DC655">
        <v>23</v>
      </c>
      <c r="DD655">
        <v>3</v>
      </c>
      <c r="DE655">
        <v>0</v>
      </c>
      <c r="DF655">
        <v>4</v>
      </c>
      <c r="DG655">
        <v>2</v>
      </c>
      <c r="DH655">
        <v>1</v>
      </c>
      <c r="DI655">
        <v>2</v>
      </c>
      <c r="DJ655">
        <v>0</v>
      </c>
      <c r="DK655">
        <v>0</v>
      </c>
      <c r="DL655">
        <v>1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1</v>
      </c>
      <c r="DU655">
        <v>0</v>
      </c>
      <c r="DV655">
        <v>1</v>
      </c>
      <c r="DW655">
        <v>38</v>
      </c>
      <c r="DX655">
        <v>100</v>
      </c>
      <c r="DY655">
        <v>69</v>
      </c>
      <c r="DZ655">
        <v>7</v>
      </c>
      <c r="EA655">
        <v>2</v>
      </c>
      <c r="EB655">
        <v>1</v>
      </c>
      <c r="EC655">
        <v>0</v>
      </c>
      <c r="ED655">
        <v>1</v>
      </c>
      <c r="EE655">
        <v>3</v>
      </c>
      <c r="EF655">
        <v>6</v>
      </c>
      <c r="EG655">
        <v>2</v>
      </c>
      <c r="EH655">
        <v>2</v>
      </c>
      <c r="EI655">
        <v>0</v>
      </c>
      <c r="EJ655">
        <v>0</v>
      </c>
      <c r="EK655">
        <v>2</v>
      </c>
      <c r="EL655">
        <v>0</v>
      </c>
      <c r="EM655">
        <v>0</v>
      </c>
      <c r="EN655">
        <v>1</v>
      </c>
      <c r="EO655">
        <v>0</v>
      </c>
      <c r="EP655">
        <v>2</v>
      </c>
      <c r="EQ655">
        <v>2</v>
      </c>
      <c r="ER655">
        <v>0</v>
      </c>
      <c r="ES655">
        <v>100</v>
      </c>
      <c r="ET655">
        <v>96</v>
      </c>
      <c r="EU655">
        <v>34</v>
      </c>
      <c r="EV655">
        <v>12</v>
      </c>
      <c r="EW655">
        <v>5</v>
      </c>
      <c r="EX655">
        <v>3</v>
      </c>
      <c r="EY655">
        <v>1</v>
      </c>
      <c r="EZ655">
        <v>3</v>
      </c>
      <c r="FA655">
        <v>5</v>
      </c>
      <c r="FB655">
        <v>1</v>
      </c>
      <c r="FC655">
        <v>6</v>
      </c>
      <c r="FD655">
        <v>15</v>
      </c>
      <c r="FE655">
        <v>2</v>
      </c>
      <c r="FF655">
        <v>1</v>
      </c>
      <c r="FG655">
        <v>1</v>
      </c>
      <c r="FH655">
        <v>4</v>
      </c>
      <c r="FI655">
        <v>1</v>
      </c>
      <c r="FJ655">
        <v>2</v>
      </c>
      <c r="FK655">
        <v>96</v>
      </c>
      <c r="FL655">
        <v>76</v>
      </c>
      <c r="FM655">
        <v>34</v>
      </c>
      <c r="FN655">
        <v>13</v>
      </c>
      <c r="FO655">
        <v>1</v>
      </c>
      <c r="FP655">
        <v>2</v>
      </c>
      <c r="FQ655">
        <v>0</v>
      </c>
      <c r="FR655">
        <v>7</v>
      </c>
      <c r="FS655">
        <v>3</v>
      </c>
      <c r="FT655">
        <v>2</v>
      </c>
      <c r="FU655">
        <v>0</v>
      </c>
      <c r="FV655">
        <v>6</v>
      </c>
      <c r="FW655">
        <v>2</v>
      </c>
      <c r="FX655">
        <v>1</v>
      </c>
      <c r="FY655">
        <v>0</v>
      </c>
      <c r="FZ655">
        <v>1</v>
      </c>
      <c r="GA655">
        <v>0</v>
      </c>
      <c r="GB655">
        <v>1</v>
      </c>
      <c r="GC655">
        <v>0</v>
      </c>
      <c r="GD655">
        <v>0</v>
      </c>
      <c r="GE655">
        <v>1</v>
      </c>
      <c r="GF655">
        <v>2</v>
      </c>
      <c r="GG655">
        <v>76</v>
      </c>
      <c r="GH655">
        <v>5</v>
      </c>
      <c r="GI655">
        <v>3</v>
      </c>
      <c r="GJ655">
        <v>0</v>
      </c>
      <c r="GK655">
        <v>1</v>
      </c>
      <c r="GL655">
        <v>1</v>
      </c>
      <c r="GM655">
        <v>0</v>
      </c>
      <c r="GN655">
        <v>0</v>
      </c>
      <c r="GO655">
        <v>0</v>
      </c>
      <c r="GP655" t="s">
        <v>0</v>
      </c>
      <c r="GQ655">
        <v>0</v>
      </c>
      <c r="GR655">
        <v>0</v>
      </c>
      <c r="GS655" t="s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5</v>
      </c>
    </row>
    <row r="656" spans="1:207">
      <c r="A656" t="s">
        <v>37</v>
      </c>
      <c r="B656" t="s">
        <v>2</v>
      </c>
      <c r="C656" t="str">
        <f>"286201"</f>
        <v>286201</v>
      </c>
      <c r="D656" t="s">
        <v>35</v>
      </c>
      <c r="E656">
        <v>83</v>
      </c>
      <c r="F656">
        <v>2152</v>
      </c>
      <c r="G656">
        <v>1630</v>
      </c>
      <c r="H656">
        <v>566</v>
      </c>
      <c r="I656">
        <v>1064</v>
      </c>
      <c r="J656">
        <v>0</v>
      </c>
      <c r="K656">
        <v>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1064</v>
      </c>
      <c r="T656">
        <v>0</v>
      </c>
      <c r="U656">
        <v>0</v>
      </c>
      <c r="V656">
        <v>1064</v>
      </c>
      <c r="W656">
        <v>23</v>
      </c>
      <c r="X656">
        <v>14</v>
      </c>
      <c r="Y656">
        <v>7</v>
      </c>
      <c r="Z656">
        <v>0</v>
      </c>
      <c r="AA656">
        <v>1041</v>
      </c>
      <c r="AB656">
        <v>270</v>
      </c>
      <c r="AC656">
        <v>136</v>
      </c>
      <c r="AD656">
        <v>17</v>
      </c>
      <c r="AE656">
        <v>12</v>
      </c>
      <c r="AF656">
        <v>9</v>
      </c>
      <c r="AG656">
        <v>2</v>
      </c>
      <c r="AH656">
        <v>6</v>
      </c>
      <c r="AI656">
        <v>1</v>
      </c>
      <c r="AJ656">
        <v>6</v>
      </c>
      <c r="AK656">
        <v>0</v>
      </c>
      <c r="AL656">
        <v>11</v>
      </c>
      <c r="AM656">
        <v>2</v>
      </c>
      <c r="AN656">
        <v>2</v>
      </c>
      <c r="AO656">
        <v>2</v>
      </c>
      <c r="AP656">
        <v>2</v>
      </c>
      <c r="AQ656">
        <v>19</v>
      </c>
      <c r="AR656">
        <v>6</v>
      </c>
      <c r="AS656">
        <v>1</v>
      </c>
      <c r="AT656">
        <v>7</v>
      </c>
      <c r="AU656">
        <v>13</v>
      </c>
      <c r="AV656">
        <v>16</v>
      </c>
      <c r="AW656">
        <v>270</v>
      </c>
      <c r="AX656">
        <v>315</v>
      </c>
      <c r="AY656">
        <v>114</v>
      </c>
      <c r="AZ656">
        <v>41</v>
      </c>
      <c r="BA656">
        <v>95</v>
      </c>
      <c r="BB656">
        <v>38</v>
      </c>
      <c r="BC656">
        <v>0</v>
      </c>
      <c r="BD656">
        <v>0</v>
      </c>
      <c r="BE656">
        <v>2</v>
      </c>
      <c r="BF656">
        <v>1</v>
      </c>
      <c r="BG656">
        <v>2</v>
      </c>
      <c r="BH656">
        <v>5</v>
      </c>
      <c r="BI656">
        <v>5</v>
      </c>
      <c r="BJ656">
        <v>1</v>
      </c>
      <c r="BK656">
        <v>1</v>
      </c>
      <c r="BL656">
        <v>0</v>
      </c>
      <c r="BM656">
        <v>2</v>
      </c>
      <c r="BN656">
        <v>1</v>
      </c>
      <c r="BO656">
        <v>0</v>
      </c>
      <c r="BP656">
        <v>0</v>
      </c>
      <c r="BQ656">
        <v>3</v>
      </c>
      <c r="BR656">
        <v>4</v>
      </c>
      <c r="BS656">
        <v>315</v>
      </c>
      <c r="BT656">
        <v>39</v>
      </c>
      <c r="BU656">
        <v>23</v>
      </c>
      <c r="BV656">
        <v>3</v>
      </c>
      <c r="BW656">
        <v>4</v>
      </c>
      <c r="BX656">
        <v>3</v>
      </c>
      <c r="BY656">
        <v>1</v>
      </c>
      <c r="BZ656">
        <v>1</v>
      </c>
      <c r="CA656">
        <v>2</v>
      </c>
      <c r="CB656">
        <v>0</v>
      </c>
      <c r="CC656">
        <v>0</v>
      </c>
      <c r="CD656">
        <v>2</v>
      </c>
      <c r="CE656">
        <v>39</v>
      </c>
      <c r="CF656">
        <v>55</v>
      </c>
      <c r="CG656">
        <v>36</v>
      </c>
      <c r="CH656">
        <v>0</v>
      </c>
      <c r="CI656">
        <v>4</v>
      </c>
      <c r="CJ656">
        <v>3</v>
      </c>
      <c r="CK656">
        <v>0</v>
      </c>
      <c r="CL656">
        <v>3</v>
      </c>
      <c r="CM656">
        <v>0</v>
      </c>
      <c r="CN656">
        <v>1</v>
      </c>
      <c r="CO656">
        <v>1</v>
      </c>
      <c r="CP656">
        <v>1</v>
      </c>
      <c r="CQ656">
        <v>0</v>
      </c>
      <c r="CR656">
        <v>1</v>
      </c>
      <c r="CS656">
        <v>0</v>
      </c>
      <c r="CT656">
        <v>3</v>
      </c>
      <c r="CU656">
        <v>1</v>
      </c>
      <c r="CV656">
        <v>0</v>
      </c>
      <c r="CW656">
        <v>0</v>
      </c>
      <c r="CX656">
        <v>0</v>
      </c>
      <c r="CY656">
        <v>0</v>
      </c>
      <c r="CZ656">
        <v>1</v>
      </c>
      <c r="DA656">
        <v>55</v>
      </c>
      <c r="DB656">
        <v>38</v>
      </c>
      <c r="DC656">
        <v>25</v>
      </c>
      <c r="DD656">
        <v>5</v>
      </c>
      <c r="DE656">
        <v>0</v>
      </c>
      <c r="DF656">
        <v>6</v>
      </c>
      <c r="DG656">
        <v>0</v>
      </c>
      <c r="DH656">
        <v>1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1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38</v>
      </c>
      <c r="DX656">
        <v>114</v>
      </c>
      <c r="DY656">
        <v>84</v>
      </c>
      <c r="DZ656">
        <v>4</v>
      </c>
      <c r="EA656">
        <v>1</v>
      </c>
      <c r="EB656">
        <v>1</v>
      </c>
      <c r="EC656">
        <v>1</v>
      </c>
      <c r="ED656">
        <v>5</v>
      </c>
      <c r="EE656">
        <v>0</v>
      </c>
      <c r="EF656">
        <v>6</v>
      </c>
      <c r="EG656">
        <v>2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3</v>
      </c>
      <c r="EN656">
        <v>0</v>
      </c>
      <c r="EO656">
        <v>0</v>
      </c>
      <c r="EP656">
        <v>0</v>
      </c>
      <c r="EQ656">
        <v>0</v>
      </c>
      <c r="ER656">
        <v>7</v>
      </c>
      <c r="ES656">
        <v>114</v>
      </c>
      <c r="ET656">
        <v>120</v>
      </c>
      <c r="EU656">
        <v>32</v>
      </c>
      <c r="EV656">
        <v>8</v>
      </c>
      <c r="EW656">
        <v>14</v>
      </c>
      <c r="EX656">
        <v>2</v>
      </c>
      <c r="EY656">
        <v>5</v>
      </c>
      <c r="EZ656">
        <v>2</v>
      </c>
      <c r="FA656">
        <v>6</v>
      </c>
      <c r="FB656">
        <v>4</v>
      </c>
      <c r="FC656">
        <v>5</v>
      </c>
      <c r="FD656">
        <v>24</v>
      </c>
      <c r="FE656">
        <v>1</v>
      </c>
      <c r="FF656">
        <v>2</v>
      </c>
      <c r="FG656">
        <v>0</v>
      </c>
      <c r="FH656">
        <v>10</v>
      </c>
      <c r="FI656">
        <v>1</v>
      </c>
      <c r="FJ656">
        <v>4</v>
      </c>
      <c r="FK656">
        <v>120</v>
      </c>
      <c r="FL656">
        <v>82</v>
      </c>
      <c r="FM656">
        <v>37</v>
      </c>
      <c r="FN656">
        <v>7</v>
      </c>
      <c r="FO656">
        <v>4</v>
      </c>
      <c r="FP656">
        <v>1</v>
      </c>
      <c r="FQ656">
        <v>2</v>
      </c>
      <c r="FR656">
        <v>2</v>
      </c>
      <c r="FS656">
        <v>4</v>
      </c>
      <c r="FT656">
        <v>3</v>
      </c>
      <c r="FU656">
        <v>1</v>
      </c>
      <c r="FV656">
        <v>5</v>
      </c>
      <c r="FW656">
        <v>1</v>
      </c>
      <c r="FX656">
        <v>0</v>
      </c>
      <c r="FY656">
        <v>1</v>
      </c>
      <c r="FZ656">
        <v>2</v>
      </c>
      <c r="GA656">
        <v>3</v>
      </c>
      <c r="GB656">
        <v>0</v>
      </c>
      <c r="GC656">
        <v>0</v>
      </c>
      <c r="GD656">
        <v>0</v>
      </c>
      <c r="GE656">
        <v>3</v>
      </c>
      <c r="GF656">
        <v>6</v>
      </c>
      <c r="GG656">
        <v>82</v>
      </c>
      <c r="GH656">
        <v>8</v>
      </c>
      <c r="GI656">
        <v>1</v>
      </c>
      <c r="GJ656">
        <v>0</v>
      </c>
      <c r="GK656">
        <v>0</v>
      </c>
      <c r="GL656">
        <v>1</v>
      </c>
      <c r="GM656">
        <v>0</v>
      </c>
      <c r="GN656">
        <v>1</v>
      </c>
      <c r="GO656">
        <v>1</v>
      </c>
      <c r="GP656" t="s">
        <v>0</v>
      </c>
      <c r="GQ656">
        <v>0</v>
      </c>
      <c r="GR656">
        <v>0</v>
      </c>
      <c r="GS656" t="s">
        <v>0</v>
      </c>
      <c r="GT656">
        <v>2</v>
      </c>
      <c r="GU656">
        <v>0</v>
      </c>
      <c r="GV656">
        <v>2</v>
      </c>
      <c r="GW656">
        <v>0</v>
      </c>
      <c r="GX656">
        <v>0</v>
      </c>
      <c r="GY656">
        <v>8</v>
      </c>
    </row>
    <row r="657" spans="1:207">
      <c r="A657" t="s">
        <v>36</v>
      </c>
      <c r="B657" t="s">
        <v>2</v>
      </c>
      <c r="C657" t="str">
        <f>"286201"</f>
        <v>286201</v>
      </c>
      <c r="D657" t="s">
        <v>35</v>
      </c>
      <c r="E657">
        <v>84</v>
      </c>
      <c r="F657">
        <v>2177</v>
      </c>
      <c r="G657">
        <v>1640</v>
      </c>
      <c r="H657">
        <v>373</v>
      </c>
      <c r="I657">
        <v>1267</v>
      </c>
      <c r="J657">
        <v>3</v>
      </c>
      <c r="K657">
        <v>18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1266</v>
      </c>
      <c r="T657">
        <v>0</v>
      </c>
      <c r="U657">
        <v>0</v>
      </c>
      <c r="V657">
        <v>1266</v>
      </c>
      <c r="W657">
        <v>17</v>
      </c>
      <c r="X657">
        <v>11</v>
      </c>
      <c r="Y657">
        <v>6</v>
      </c>
      <c r="Z657">
        <v>0</v>
      </c>
      <c r="AA657">
        <v>1249</v>
      </c>
      <c r="AB657">
        <v>371</v>
      </c>
      <c r="AC657">
        <v>176</v>
      </c>
      <c r="AD657">
        <v>43</v>
      </c>
      <c r="AE657">
        <v>14</v>
      </c>
      <c r="AF657">
        <v>4</v>
      </c>
      <c r="AG657">
        <v>4</v>
      </c>
      <c r="AH657">
        <v>9</v>
      </c>
      <c r="AI657">
        <v>2</v>
      </c>
      <c r="AJ657">
        <v>4</v>
      </c>
      <c r="AK657">
        <v>3</v>
      </c>
      <c r="AL657">
        <v>3</v>
      </c>
      <c r="AM657">
        <v>2</v>
      </c>
      <c r="AN657">
        <v>2</v>
      </c>
      <c r="AO657">
        <v>3</v>
      </c>
      <c r="AP657">
        <v>0</v>
      </c>
      <c r="AQ657">
        <v>17</v>
      </c>
      <c r="AR657">
        <v>0</v>
      </c>
      <c r="AS657">
        <v>0</v>
      </c>
      <c r="AT657">
        <v>9</v>
      </c>
      <c r="AU657">
        <v>52</v>
      </c>
      <c r="AV657">
        <v>24</v>
      </c>
      <c r="AW657">
        <v>371</v>
      </c>
      <c r="AX657">
        <v>376</v>
      </c>
      <c r="AY657">
        <v>150</v>
      </c>
      <c r="AZ657">
        <v>46</v>
      </c>
      <c r="BA657">
        <v>104</v>
      </c>
      <c r="BB657">
        <v>36</v>
      </c>
      <c r="BC657">
        <v>3</v>
      </c>
      <c r="BD657">
        <v>0</v>
      </c>
      <c r="BE657">
        <v>0</v>
      </c>
      <c r="BF657">
        <v>12</v>
      </c>
      <c r="BG657">
        <v>0</v>
      </c>
      <c r="BH657">
        <v>5</v>
      </c>
      <c r="BI657">
        <v>2</v>
      </c>
      <c r="BJ657">
        <v>3</v>
      </c>
      <c r="BK657">
        <v>3</v>
      </c>
      <c r="BL657">
        <v>3</v>
      </c>
      <c r="BM657">
        <v>1</v>
      </c>
      <c r="BN657">
        <v>1</v>
      </c>
      <c r="BO657">
        <v>0</v>
      </c>
      <c r="BP657">
        <v>1</v>
      </c>
      <c r="BQ657">
        <v>1</v>
      </c>
      <c r="BR657">
        <v>5</v>
      </c>
      <c r="BS657">
        <v>376</v>
      </c>
      <c r="BT657">
        <v>43</v>
      </c>
      <c r="BU657">
        <v>25</v>
      </c>
      <c r="BV657">
        <v>2</v>
      </c>
      <c r="BW657">
        <v>1</v>
      </c>
      <c r="BX657">
        <v>1</v>
      </c>
      <c r="BY657">
        <v>2</v>
      </c>
      <c r="BZ657">
        <v>4</v>
      </c>
      <c r="CA657">
        <v>0</v>
      </c>
      <c r="CB657">
        <v>0</v>
      </c>
      <c r="CC657">
        <v>4</v>
      </c>
      <c r="CD657">
        <v>4</v>
      </c>
      <c r="CE657">
        <v>43</v>
      </c>
      <c r="CF657">
        <v>61</v>
      </c>
      <c r="CG657">
        <v>28</v>
      </c>
      <c r="CH657">
        <v>2</v>
      </c>
      <c r="CI657">
        <v>6</v>
      </c>
      <c r="CJ657">
        <v>2</v>
      </c>
      <c r="CK657">
        <v>4</v>
      </c>
      <c r="CL657">
        <v>3</v>
      </c>
      <c r="CM657">
        <v>0</v>
      </c>
      <c r="CN657">
        <v>2</v>
      </c>
      <c r="CO657">
        <v>5</v>
      </c>
      <c r="CP657">
        <v>1</v>
      </c>
      <c r="CQ657">
        <v>0</v>
      </c>
      <c r="CR657">
        <v>2</v>
      </c>
      <c r="CS657">
        <v>1</v>
      </c>
      <c r="CT657">
        <v>3</v>
      </c>
      <c r="CU657">
        <v>2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61</v>
      </c>
      <c r="DB657">
        <v>41</v>
      </c>
      <c r="DC657">
        <v>26</v>
      </c>
      <c r="DD657">
        <v>7</v>
      </c>
      <c r="DE657">
        <v>0</v>
      </c>
      <c r="DF657">
        <v>2</v>
      </c>
      <c r="DG657">
        <v>0</v>
      </c>
      <c r="DH657">
        <v>0</v>
      </c>
      <c r="DI657">
        <v>1</v>
      </c>
      <c r="DJ657">
        <v>2</v>
      </c>
      <c r="DK657">
        <v>1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1</v>
      </c>
      <c r="DR657">
        <v>0</v>
      </c>
      <c r="DS657">
        <v>0</v>
      </c>
      <c r="DT657">
        <v>0</v>
      </c>
      <c r="DU657">
        <v>0</v>
      </c>
      <c r="DV657">
        <v>1</v>
      </c>
      <c r="DW657">
        <v>41</v>
      </c>
      <c r="DX657">
        <v>115</v>
      </c>
      <c r="DY657">
        <v>80</v>
      </c>
      <c r="DZ657">
        <v>1</v>
      </c>
      <c r="EA657">
        <v>0</v>
      </c>
      <c r="EB657">
        <v>2</v>
      </c>
      <c r="EC657">
        <v>2</v>
      </c>
      <c r="ED657">
        <v>4</v>
      </c>
      <c r="EE657">
        <v>5</v>
      </c>
      <c r="EF657">
        <v>4</v>
      </c>
      <c r="EG657">
        <v>2</v>
      </c>
      <c r="EH657">
        <v>2</v>
      </c>
      <c r="EI657">
        <v>0</v>
      </c>
      <c r="EJ657">
        <v>1</v>
      </c>
      <c r="EK657">
        <v>2</v>
      </c>
      <c r="EL657">
        <v>0</v>
      </c>
      <c r="EM657">
        <v>0</v>
      </c>
      <c r="EN657">
        <v>0</v>
      </c>
      <c r="EO657">
        <v>1</v>
      </c>
      <c r="EP657">
        <v>0</v>
      </c>
      <c r="EQ657">
        <v>1</v>
      </c>
      <c r="ER657">
        <v>8</v>
      </c>
      <c r="ES657">
        <v>115</v>
      </c>
      <c r="ET657">
        <v>104</v>
      </c>
      <c r="EU657">
        <v>26</v>
      </c>
      <c r="EV657">
        <v>11</v>
      </c>
      <c r="EW657">
        <v>13</v>
      </c>
      <c r="EX657">
        <v>2</v>
      </c>
      <c r="EY657">
        <v>3</v>
      </c>
      <c r="EZ657">
        <v>5</v>
      </c>
      <c r="FA657">
        <v>0</v>
      </c>
      <c r="FB657">
        <v>2</v>
      </c>
      <c r="FC657">
        <v>3</v>
      </c>
      <c r="FD657">
        <v>15</v>
      </c>
      <c r="FE657">
        <v>1</v>
      </c>
      <c r="FF657">
        <v>1</v>
      </c>
      <c r="FG657">
        <v>1</v>
      </c>
      <c r="FH657">
        <v>16</v>
      </c>
      <c r="FI657">
        <v>1</v>
      </c>
      <c r="FJ657">
        <v>4</v>
      </c>
      <c r="FK657">
        <v>104</v>
      </c>
      <c r="FL657">
        <v>135</v>
      </c>
      <c r="FM657">
        <v>58</v>
      </c>
      <c r="FN657">
        <v>21</v>
      </c>
      <c r="FO657">
        <v>8</v>
      </c>
      <c r="FP657">
        <v>0</v>
      </c>
      <c r="FQ657">
        <v>2</v>
      </c>
      <c r="FR657">
        <v>10</v>
      </c>
      <c r="FS657">
        <v>9</v>
      </c>
      <c r="FT657">
        <v>2</v>
      </c>
      <c r="FU657">
        <v>1</v>
      </c>
      <c r="FV657">
        <v>12</v>
      </c>
      <c r="FW657">
        <v>5</v>
      </c>
      <c r="FX657">
        <v>0</v>
      </c>
      <c r="FY657">
        <v>1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2</v>
      </c>
      <c r="GF657">
        <v>4</v>
      </c>
      <c r="GG657">
        <v>135</v>
      </c>
      <c r="GH657">
        <v>3</v>
      </c>
      <c r="GI657">
        <v>0</v>
      </c>
      <c r="GJ657">
        <v>0</v>
      </c>
      <c r="GK657">
        <v>0</v>
      </c>
      <c r="GL657">
        <v>0</v>
      </c>
      <c r="GM657">
        <v>0</v>
      </c>
      <c r="GN657">
        <v>0</v>
      </c>
      <c r="GO657">
        <v>0</v>
      </c>
      <c r="GP657" t="s">
        <v>0</v>
      </c>
      <c r="GQ657">
        <v>0</v>
      </c>
      <c r="GR657">
        <v>0</v>
      </c>
      <c r="GS657" t="s">
        <v>0</v>
      </c>
      <c r="GT657">
        <v>0</v>
      </c>
      <c r="GU657">
        <v>0</v>
      </c>
      <c r="GV657">
        <v>1</v>
      </c>
      <c r="GW657">
        <v>0</v>
      </c>
      <c r="GX657">
        <v>0</v>
      </c>
      <c r="GY657">
        <v>1</v>
      </c>
    </row>
    <row r="658" spans="1:207">
      <c r="A658" t="s">
        <v>34</v>
      </c>
      <c r="B658" t="s">
        <v>2</v>
      </c>
      <c r="C658" t="str">
        <f>"286201"</f>
        <v>286201</v>
      </c>
      <c r="D658" t="s">
        <v>33</v>
      </c>
      <c r="E658">
        <v>85</v>
      </c>
      <c r="F658">
        <v>1331</v>
      </c>
      <c r="G658">
        <v>1020</v>
      </c>
      <c r="H658">
        <v>385</v>
      </c>
      <c r="I658">
        <v>635</v>
      </c>
      <c r="J658">
        <v>0</v>
      </c>
      <c r="K658">
        <v>12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635</v>
      </c>
      <c r="T658">
        <v>0</v>
      </c>
      <c r="U658">
        <v>0</v>
      </c>
      <c r="V658">
        <v>635</v>
      </c>
      <c r="W658">
        <v>26</v>
      </c>
      <c r="X658">
        <v>9</v>
      </c>
      <c r="Y658">
        <v>17</v>
      </c>
      <c r="Z658">
        <v>0</v>
      </c>
      <c r="AA658">
        <v>609</v>
      </c>
      <c r="AB658">
        <v>178</v>
      </c>
      <c r="AC658">
        <v>73</v>
      </c>
      <c r="AD658">
        <v>21</v>
      </c>
      <c r="AE658">
        <v>5</v>
      </c>
      <c r="AF658">
        <v>2</v>
      </c>
      <c r="AG658">
        <v>1</v>
      </c>
      <c r="AH658">
        <v>5</v>
      </c>
      <c r="AI658">
        <v>1</v>
      </c>
      <c r="AJ658">
        <v>3</v>
      </c>
      <c r="AK658">
        <v>3</v>
      </c>
      <c r="AL658">
        <v>3</v>
      </c>
      <c r="AM658">
        <v>1</v>
      </c>
      <c r="AN658">
        <v>0</v>
      </c>
      <c r="AO658">
        <v>0</v>
      </c>
      <c r="AP658">
        <v>0</v>
      </c>
      <c r="AQ658">
        <v>9</v>
      </c>
      <c r="AR658">
        <v>2</v>
      </c>
      <c r="AS658">
        <v>1</v>
      </c>
      <c r="AT658">
        <v>8</v>
      </c>
      <c r="AU658">
        <v>25</v>
      </c>
      <c r="AV658">
        <v>15</v>
      </c>
      <c r="AW658">
        <v>178</v>
      </c>
      <c r="AX658">
        <v>190</v>
      </c>
      <c r="AY658">
        <v>78</v>
      </c>
      <c r="AZ658">
        <v>32</v>
      </c>
      <c r="BA658">
        <v>47</v>
      </c>
      <c r="BB658">
        <v>20</v>
      </c>
      <c r="BC658">
        <v>2</v>
      </c>
      <c r="BD658">
        <v>1</v>
      </c>
      <c r="BE658">
        <v>0</v>
      </c>
      <c r="BF658">
        <v>3</v>
      </c>
      <c r="BG658">
        <v>0</v>
      </c>
      <c r="BH658">
        <v>1</v>
      </c>
      <c r="BI658">
        <v>0</v>
      </c>
      <c r="BJ658">
        <v>0</v>
      </c>
      <c r="BK658">
        <v>0</v>
      </c>
      <c r="BL658">
        <v>2</v>
      </c>
      <c r="BM658">
        <v>0</v>
      </c>
      <c r="BN658">
        <v>0</v>
      </c>
      <c r="BO658">
        <v>0</v>
      </c>
      <c r="BP658">
        <v>1</v>
      </c>
      <c r="BQ658">
        <v>2</v>
      </c>
      <c r="BR658">
        <v>1</v>
      </c>
      <c r="BS658">
        <v>190</v>
      </c>
      <c r="BT658">
        <v>29</v>
      </c>
      <c r="BU658">
        <v>8</v>
      </c>
      <c r="BV658">
        <v>2</v>
      </c>
      <c r="BW658">
        <v>1</v>
      </c>
      <c r="BX658">
        <v>7</v>
      </c>
      <c r="BY658">
        <v>4</v>
      </c>
      <c r="BZ658">
        <v>2</v>
      </c>
      <c r="CA658">
        <v>0</v>
      </c>
      <c r="CB658">
        <v>1</v>
      </c>
      <c r="CC658">
        <v>0</v>
      </c>
      <c r="CD658">
        <v>4</v>
      </c>
      <c r="CE658">
        <v>29</v>
      </c>
      <c r="CF658">
        <v>32</v>
      </c>
      <c r="CG658">
        <v>15</v>
      </c>
      <c r="CH658">
        <v>0</v>
      </c>
      <c r="CI658">
        <v>2</v>
      </c>
      <c r="CJ658">
        <v>2</v>
      </c>
      <c r="CK658">
        <v>1</v>
      </c>
      <c r="CL658">
        <v>1</v>
      </c>
      <c r="CM658">
        <v>0</v>
      </c>
      <c r="CN658">
        <v>0</v>
      </c>
      <c r="CO658">
        <v>1</v>
      </c>
      <c r="CP658">
        <v>0</v>
      </c>
      <c r="CQ658">
        <v>1</v>
      </c>
      <c r="CR658">
        <v>2</v>
      </c>
      <c r="CS658">
        <v>0</v>
      </c>
      <c r="CT658">
        <v>1</v>
      </c>
      <c r="CU658">
        <v>3</v>
      </c>
      <c r="CV658">
        <v>1</v>
      </c>
      <c r="CW658">
        <v>0</v>
      </c>
      <c r="CX658">
        <v>0</v>
      </c>
      <c r="CY658">
        <v>0</v>
      </c>
      <c r="CZ658">
        <v>2</v>
      </c>
      <c r="DA658">
        <v>32</v>
      </c>
      <c r="DB658">
        <v>22</v>
      </c>
      <c r="DC658">
        <v>17</v>
      </c>
      <c r="DD658">
        <v>1</v>
      </c>
      <c r="DE658">
        <v>0</v>
      </c>
      <c r="DF658">
        <v>0</v>
      </c>
      <c r="DG658">
        <v>1</v>
      </c>
      <c r="DH658">
        <v>1</v>
      </c>
      <c r="DI658">
        <v>0</v>
      </c>
      <c r="DJ658">
        <v>1</v>
      </c>
      <c r="DK658">
        <v>0</v>
      </c>
      <c r="DL658">
        <v>0</v>
      </c>
      <c r="DM658">
        <v>1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22</v>
      </c>
      <c r="DX658">
        <v>44</v>
      </c>
      <c r="DY658">
        <v>32</v>
      </c>
      <c r="DZ658">
        <v>1</v>
      </c>
      <c r="EA658">
        <v>1</v>
      </c>
      <c r="EB658">
        <v>1</v>
      </c>
      <c r="EC658">
        <v>2</v>
      </c>
      <c r="ED658">
        <v>2</v>
      </c>
      <c r="EE658">
        <v>0</v>
      </c>
      <c r="EF658">
        <v>1</v>
      </c>
      <c r="EG658">
        <v>1</v>
      </c>
      <c r="EH658">
        <v>1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1</v>
      </c>
      <c r="EO658">
        <v>0</v>
      </c>
      <c r="EP658">
        <v>1</v>
      </c>
      <c r="EQ658">
        <v>0</v>
      </c>
      <c r="ER658">
        <v>0</v>
      </c>
      <c r="ES658">
        <v>44</v>
      </c>
      <c r="ET658">
        <v>68</v>
      </c>
      <c r="EU658">
        <v>22</v>
      </c>
      <c r="EV658">
        <v>7</v>
      </c>
      <c r="EW658">
        <v>5</v>
      </c>
      <c r="EX658">
        <v>0</v>
      </c>
      <c r="EY658">
        <v>5</v>
      </c>
      <c r="EZ658">
        <v>2</v>
      </c>
      <c r="FA658">
        <v>0</v>
      </c>
      <c r="FB658">
        <v>1</v>
      </c>
      <c r="FC658">
        <v>0</v>
      </c>
      <c r="FD658">
        <v>17</v>
      </c>
      <c r="FE658">
        <v>2</v>
      </c>
      <c r="FF658">
        <v>0</v>
      </c>
      <c r="FG658">
        <v>0</v>
      </c>
      <c r="FH658">
        <v>4</v>
      </c>
      <c r="FI658">
        <v>0</v>
      </c>
      <c r="FJ658">
        <v>3</v>
      </c>
      <c r="FK658">
        <v>68</v>
      </c>
      <c r="FL658">
        <v>46</v>
      </c>
      <c r="FM658">
        <v>23</v>
      </c>
      <c r="FN658">
        <v>4</v>
      </c>
      <c r="FO658">
        <v>3</v>
      </c>
      <c r="FP658">
        <v>0</v>
      </c>
      <c r="FQ658">
        <v>1</v>
      </c>
      <c r="FR658">
        <v>1</v>
      </c>
      <c r="FS658">
        <v>6</v>
      </c>
      <c r="FT658">
        <v>1</v>
      </c>
      <c r="FU658">
        <v>0</v>
      </c>
      <c r="FV658">
        <v>1</v>
      </c>
      <c r="FW658">
        <v>1</v>
      </c>
      <c r="FX658">
        <v>0</v>
      </c>
      <c r="FY658">
        <v>0</v>
      </c>
      <c r="FZ658">
        <v>1</v>
      </c>
      <c r="GA658">
        <v>0</v>
      </c>
      <c r="GB658">
        <v>1</v>
      </c>
      <c r="GC658">
        <v>1</v>
      </c>
      <c r="GD658">
        <v>1</v>
      </c>
      <c r="GE658">
        <v>1</v>
      </c>
      <c r="GF658">
        <v>0</v>
      </c>
      <c r="GG658">
        <v>46</v>
      </c>
      <c r="GH658">
        <v>0</v>
      </c>
      <c r="GI658">
        <v>0</v>
      </c>
      <c r="GJ658">
        <v>0</v>
      </c>
      <c r="GK658">
        <v>0</v>
      </c>
      <c r="GL658">
        <v>0</v>
      </c>
      <c r="GM658">
        <v>0</v>
      </c>
      <c r="GN658">
        <v>0</v>
      </c>
      <c r="GO658">
        <v>0</v>
      </c>
      <c r="GP658" t="s">
        <v>0</v>
      </c>
      <c r="GQ658">
        <v>0</v>
      </c>
      <c r="GR658">
        <v>0</v>
      </c>
      <c r="GS658" t="s">
        <v>0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</row>
    <row r="659" spans="1:207">
      <c r="A659" t="s">
        <v>32</v>
      </c>
      <c r="B659" t="s">
        <v>2</v>
      </c>
      <c r="C659" t="str">
        <f>"286201"</f>
        <v>286201</v>
      </c>
      <c r="D659" t="s">
        <v>31</v>
      </c>
      <c r="E659">
        <v>86</v>
      </c>
      <c r="F659">
        <v>1081</v>
      </c>
      <c r="G659">
        <v>810</v>
      </c>
      <c r="H659">
        <v>237</v>
      </c>
      <c r="I659">
        <v>573</v>
      </c>
      <c r="J659">
        <v>0</v>
      </c>
      <c r="K659">
        <v>13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573</v>
      </c>
      <c r="T659">
        <v>0</v>
      </c>
      <c r="U659">
        <v>0</v>
      </c>
      <c r="V659">
        <v>573</v>
      </c>
      <c r="W659">
        <v>8</v>
      </c>
      <c r="X659">
        <v>8</v>
      </c>
      <c r="Y659">
        <v>0</v>
      </c>
      <c r="Z659">
        <v>0</v>
      </c>
      <c r="AA659">
        <v>565</v>
      </c>
      <c r="AB659">
        <v>169</v>
      </c>
      <c r="AC659">
        <v>68</v>
      </c>
      <c r="AD659">
        <v>17</v>
      </c>
      <c r="AE659">
        <v>5</v>
      </c>
      <c r="AF659">
        <v>4</v>
      </c>
      <c r="AG659">
        <v>0</v>
      </c>
      <c r="AH659">
        <v>1</v>
      </c>
      <c r="AI659">
        <v>1</v>
      </c>
      <c r="AJ659">
        <v>2</v>
      </c>
      <c r="AK659">
        <v>0</v>
      </c>
      <c r="AL659">
        <v>2</v>
      </c>
      <c r="AM659">
        <v>1</v>
      </c>
      <c r="AN659">
        <v>0</v>
      </c>
      <c r="AO659">
        <v>1</v>
      </c>
      <c r="AP659">
        <v>2</v>
      </c>
      <c r="AQ659">
        <v>11</v>
      </c>
      <c r="AR659">
        <v>0</v>
      </c>
      <c r="AS659">
        <v>0</v>
      </c>
      <c r="AT659">
        <v>3</v>
      </c>
      <c r="AU659">
        <v>32</v>
      </c>
      <c r="AV659">
        <v>19</v>
      </c>
      <c r="AW659">
        <v>169</v>
      </c>
      <c r="AX659">
        <v>185</v>
      </c>
      <c r="AY659">
        <v>67</v>
      </c>
      <c r="AZ659">
        <v>17</v>
      </c>
      <c r="BA659">
        <v>68</v>
      </c>
      <c r="BB659">
        <v>21</v>
      </c>
      <c r="BC659">
        <v>0</v>
      </c>
      <c r="BD659">
        <v>0</v>
      </c>
      <c r="BE659">
        <v>0</v>
      </c>
      <c r="BF659">
        <v>2</v>
      </c>
      <c r="BG659">
        <v>1</v>
      </c>
      <c r="BH659">
        <v>2</v>
      </c>
      <c r="BI659">
        <v>1</v>
      </c>
      <c r="BJ659">
        <v>1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5</v>
      </c>
      <c r="BS659">
        <v>185</v>
      </c>
      <c r="BT659">
        <v>23</v>
      </c>
      <c r="BU659">
        <v>9</v>
      </c>
      <c r="BV659">
        <v>7</v>
      </c>
      <c r="BW659">
        <v>1</v>
      </c>
      <c r="BX659">
        <v>1</v>
      </c>
      <c r="BY659">
        <v>1</v>
      </c>
      <c r="BZ659">
        <v>1</v>
      </c>
      <c r="CA659">
        <v>0</v>
      </c>
      <c r="CB659">
        <v>0</v>
      </c>
      <c r="CC659">
        <v>2</v>
      </c>
      <c r="CD659">
        <v>1</v>
      </c>
      <c r="CE659">
        <v>23</v>
      </c>
      <c r="CF659">
        <v>24</v>
      </c>
      <c r="CG659">
        <v>15</v>
      </c>
      <c r="CH659">
        <v>0</v>
      </c>
      <c r="CI659">
        <v>3</v>
      </c>
      <c r="CJ659">
        <v>0</v>
      </c>
      <c r="CK659">
        <v>1</v>
      </c>
      <c r="CL659">
        <v>1</v>
      </c>
      <c r="CM659">
        <v>1</v>
      </c>
      <c r="CN659">
        <v>0</v>
      </c>
      <c r="CO659">
        <v>1</v>
      </c>
      <c r="CP659">
        <v>0</v>
      </c>
      <c r="CQ659">
        <v>0</v>
      </c>
      <c r="CR659">
        <v>0</v>
      </c>
      <c r="CS659">
        <v>0</v>
      </c>
      <c r="CT659">
        <v>1</v>
      </c>
      <c r="CU659">
        <v>0</v>
      </c>
      <c r="CV659">
        <v>1</v>
      </c>
      <c r="CW659">
        <v>0</v>
      </c>
      <c r="CX659">
        <v>0</v>
      </c>
      <c r="CY659">
        <v>0</v>
      </c>
      <c r="CZ659">
        <v>0</v>
      </c>
      <c r="DA659">
        <v>24</v>
      </c>
      <c r="DB659">
        <v>19</v>
      </c>
      <c r="DC659">
        <v>11</v>
      </c>
      <c r="DD659">
        <v>2</v>
      </c>
      <c r="DE659">
        <v>0</v>
      </c>
      <c r="DF659">
        <v>2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1</v>
      </c>
      <c r="DM659">
        <v>1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2</v>
      </c>
      <c r="DW659">
        <v>19</v>
      </c>
      <c r="DX659">
        <v>52</v>
      </c>
      <c r="DY659">
        <v>30</v>
      </c>
      <c r="DZ659">
        <v>3</v>
      </c>
      <c r="EA659">
        <v>0</v>
      </c>
      <c r="EB659">
        <v>0</v>
      </c>
      <c r="EC659">
        <v>0</v>
      </c>
      <c r="ED659">
        <v>0</v>
      </c>
      <c r="EE659">
        <v>3</v>
      </c>
      <c r="EF659">
        <v>4</v>
      </c>
      <c r="EG659">
        <v>3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9</v>
      </c>
      <c r="ES659">
        <v>52</v>
      </c>
      <c r="ET659">
        <v>44</v>
      </c>
      <c r="EU659">
        <v>7</v>
      </c>
      <c r="EV659">
        <v>9</v>
      </c>
      <c r="EW659">
        <v>6</v>
      </c>
      <c r="EX659">
        <v>0</v>
      </c>
      <c r="EY659">
        <v>4</v>
      </c>
      <c r="EZ659">
        <v>2</v>
      </c>
      <c r="FA659">
        <v>1</v>
      </c>
      <c r="FB659">
        <v>0</v>
      </c>
      <c r="FC659">
        <v>1</v>
      </c>
      <c r="FD659">
        <v>8</v>
      </c>
      <c r="FE659">
        <v>0</v>
      </c>
      <c r="FF659">
        <v>0</v>
      </c>
      <c r="FG659">
        <v>0</v>
      </c>
      <c r="FH659">
        <v>2</v>
      </c>
      <c r="FI659">
        <v>1</v>
      </c>
      <c r="FJ659">
        <v>3</v>
      </c>
      <c r="FK659">
        <v>44</v>
      </c>
      <c r="FL659">
        <v>44</v>
      </c>
      <c r="FM659">
        <v>13</v>
      </c>
      <c r="FN659">
        <v>9</v>
      </c>
      <c r="FO659">
        <v>1</v>
      </c>
      <c r="FP659">
        <v>3</v>
      </c>
      <c r="FQ659">
        <v>1</v>
      </c>
      <c r="FR659">
        <v>3</v>
      </c>
      <c r="FS659">
        <v>3</v>
      </c>
      <c r="FT659">
        <v>0</v>
      </c>
      <c r="FU659">
        <v>2</v>
      </c>
      <c r="FV659">
        <v>6</v>
      </c>
      <c r="FW659">
        <v>1</v>
      </c>
      <c r="FX659">
        <v>0</v>
      </c>
      <c r="FY659">
        <v>0</v>
      </c>
      <c r="FZ659">
        <v>0</v>
      </c>
      <c r="GA659">
        <v>0</v>
      </c>
      <c r="GB659">
        <v>0</v>
      </c>
      <c r="GC659">
        <v>0</v>
      </c>
      <c r="GD659">
        <v>0</v>
      </c>
      <c r="GE659">
        <v>1</v>
      </c>
      <c r="GF659">
        <v>1</v>
      </c>
      <c r="GG659">
        <v>44</v>
      </c>
      <c r="GH659">
        <v>5</v>
      </c>
      <c r="GI659">
        <v>1</v>
      </c>
      <c r="GJ659">
        <v>1</v>
      </c>
      <c r="GK659">
        <v>0</v>
      </c>
      <c r="GL659">
        <v>0</v>
      </c>
      <c r="GM659">
        <v>0</v>
      </c>
      <c r="GN659">
        <v>1</v>
      </c>
      <c r="GO659">
        <v>0</v>
      </c>
      <c r="GP659" t="s">
        <v>0</v>
      </c>
      <c r="GQ659">
        <v>1</v>
      </c>
      <c r="GR659">
        <v>0</v>
      </c>
      <c r="GS659" t="s">
        <v>0</v>
      </c>
      <c r="GT659">
        <v>0</v>
      </c>
      <c r="GU659">
        <v>0</v>
      </c>
      <c r="GV659">
        <v>0</v>
      </c>
      <c r="GW659">
        <v>0</v>
      </c>
      <c r="GX659">
        <v>1</v>
      </c>
      <c r="GY659">
        <v>5</v>
      </c>
    </row>
    <row r="660" spans="1:207">
      <c r="A660" t="s">
        <v>30</v>
      </c>
      <c r="B660" t="s">
        <v>2</v>
      </c>
      <c r="C660" t="str">
        <f>"286201"</f>
        <v>286201</v>
      </c>
      <c r="D660" t="s">
        <v>29</v>
      </c>
      <c r="E660">
        <v>87</v>
      </c>
      <c r="F660">
        <v>1185</v>
      </c>
      <c r="G660">
        <v>920</v>
      </c>
      <c r="H660">
        <v>225</v>
      </c>
      <c r="I660">
        <v>695</v>
      </c>
      <c r="J660">
        <v>0</v>
      </c>
      <c r="K660">
        <v>13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694</v>
      </c>
      <c r="T660">
        <v>0</v>
      </c>
      <c r="U660">
        <v>0</v>
      </c>
      <c r="V660">
        <v>694</v>
      </c>
      <c r="W660">
        <v>7</v>
      </c>
      <c r="X660">
        <v>4</v>
      </c>
      <c r="Y660">
        <v>3</v>
      </c>
      <c r="Z660">
        <v>0</v>
      </c>
      <c r="AA660">
        <v>687</v>
      </c>
      <c r="AB660">
        <v>187</v>
      </c>
      <c r="AC660">
        <v>78</v>
      </c>
      <c r="AD660">
        <v>22</v>
      </c>
      <c r="AE660">
        <v>6</v>
      </c>
      <c r="AF660">
        <v>4</v>
      </c>
      <c r="AG660">
        <v>1</v>
      </c>
      <c r="AH660">
        <v>11</v>
      </c>
      <c r="AI660">
        <v>2</v>
      </c>
      <c r="AJ660">
        <v>2</v>
      </c>
      <c r="AK660">
        <v>0</v>
      </c>
      <c r="AL660">
        <v>0</v>
      </c>
      <c r="AM660">
        <v>0</v>
      </c>
      <c r="AN660">
        <v>2</v>
      </c>
      <c r="AO660">
        <v>0</v>
      </c>
      <c r="AP660">
        <v>1</v>
      </c>
      <c r="AQ660">
        <v>6</v>
      </c>
      <c r="AR660">
        <v>0</v>
      </c>
      <c r="AS660">
        <v>0</v>
      </c>
      <c r="AT660">
        <v>6</v>
      </c>
      <c r="AU660">
        <v>23</v>
      </c>
      <c r="AV660">
        <v>23</v>
      </c>
      <c r="AW660">
        <v>187</v>
      </c>
      <c r="AX660">
        <v>217</v>
      </c>
      <c r="AY660">
        <v>85</v>
      </c>
      <c r="AZ660">
        <v>38</v>
      </c>
      <c r="BA660">
        <v>55</v>
      </c>
      <c r="BB660">
        <v>22</v>
      </c>
      <c r="BC660">
        <v>3</v>
      </c>
      <c r="BD660">
        <v>0</v>
      </c>
      <c r="BE660">
        <v>1</v>
      </c>
      <c r="BF660">
        <v>2</v>
      </c>
      <c r="BG660">
        <v>0</v>
      </c>
      <c r="BH660">
        <v>1</v>
      </c>
      <c r="BI660">
        <v>0</v>
      </c>
      <c r="BJ660">
        <v>2</v>
      </c>
      <c r="BK660">
        <v>1</v>
      </c>
      <c r="BL660">
        <v>0</v>
      </c>
      <c r="BM660">
        <v>0</v>
      </c>
      <c r="BN660">
        <v>1</v>
      </c>
      <c r="BO660">
        <v>1</v>
      </c>
      <c r="BP660">
        <v>0</v>
      </c>
      <c r="BQ660">
        <v>0</v>
      </c>
      <c r="BR660">
        <v>5</v>
      </c>
      <c r="BS660">
        <v>217</v>
      </c>
      <c r="BT660">
        <v>41</v>
      </c>
      <c r="BU660">
        <v>17</v>
      </c>
      <c r="BV660">
        <v>8</v>
      </c>
      <c r="BW660">
        <v>1</v>
      </c>
      <c r="BX660">
        <v>7</v>
      </c>
      <c r="BY660">
        <v>4</v>
      </c>
      <c r="BZ660">
        <v>1</v>
      </c>
      <c r="CA660">
        <v>1</v>
      </c>
      <c r="CB660">
        <v>2</v>
      </c>
      <c r="CC660">
        <v>0</v>
      </c>
      <c r="CD660">
        <v>0</v>
      </c>
      <c r="CE660">
        <v>41</v>
      </c>
      <c r="CF660">
        <v>33</v>
      </c>
      <c r="CG660">
        <v>22</v>
      </c>
      <c r="CH660">
        <v>1</v>
      </c>
      <c r="CI660">
        <v>0</v>
      </c>
      <c r="CJ660">
        <v>0</v>
      </c>
      <c r="CK660">
        <v>1</v>
      </c>
      <c r="CL660">
        <v>0</v>
      </c>
      <c r="CM660">
        <v>1</v>
      </c>
      <c r="CN660">
        <v>0</v>
      </c>
      <c r="CO660">
        <v>4</v>
      </c>
      <c r="CP660">
        <v>0</v>
      </c>
      <c r="CQ660">
        <v>0</v>
      </c>
      <c r="CR660">
        <v>0</v>
      </c>
      <c r="CS660">
        <v>0</v>
      </c>
      <c r="CT660">
        <v>1</v>
      </c>
      <c r="CU660">
        <v>0</v>
      </c>
      <c r="CV660">
        <v>1</v>
      </c>
      <c r="CW660">
        <v>0</v>
      </c>
      <c r="CX660">
        <v>0</v>
      </c>
      <c r="CY660">
        <v>1</v>
      </c>
      <c r="CZ660">
        <v>1</v>
      </c>
      <c r="DA660">
        <v>33</v>
      </c>
      <c r="DB660">
        <v>26</v>
      </c>
      <c r="DC660">
        <v>13</v>
      </c>
      <c r="DD660">
        <v>6</v>
      </c>
      <c r="DE660">
        <v>0</v>
      </c>
      <c r="DF660">
        <v>3</v>
      </c>
      <c r="DG660">
        <v>1</v>
      </c>
      <c r="DH660">
        <v>1</v>
      </c>
      <c r="DI660">
        <v>0</v>
      </c>
      <c r="DJ660">
        <v>1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1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26</v>
      </c>
      <c r="DX660">
        <v>55</v>
      </c>
      <c r="DY660">
        <v>28</v>
      </c>
      <c r="DZ660">
        <v>6</v>
      </c>
      <c r="EA660">
        <v>2</v>
      </c>
      <c r="EB660">
        <v>0</v>
      </c>
      <c r="EC660">
        <v>0</v>
      </c>
      <c r="ED660">
        <v>1</v>
      </c>
      <c r="EE660">
        <v>0</v>
      </c>
      <c r="EF660">
        <v>5</v>
      </c>
      <c r="EG660">
        <v>2</v>
      </c>
      <c r="EH660">
        <v>6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1</v>
      </c>
      <c r="EP660">
        <v>0</v>
      </c>
      <c r="EQ660">
        <v>0</v>
      </c>
      <c r="ER660">
        <v>4</v>
      </c>
      <c r="ES660">
        <v>55</v>
      </c>
      <c r="ET660">
        <v>58</v>
      </c>
      <c r="EU660">
        <v>16</v>
      </c>
      <c r="EV660">
        <v>3</v>
      </c>
      <c r="EW660">
        <v>5</v>
      </c>
      <c r="EX660">
        <v>3</v>
      </c>
      <c r="EY660">
        <v>1</v>
      </c>
      <c r="EZ660">
        <v>1</v>
      </c>
      <c r="FA660">
        <v>4</v>
      </c>
      <c r="FB660">
        <v>1</v>
      </c>
      <c r="FC660">
        <v>3</v>
      </c>
      <c r="FD660">
        <v>15</v>
      </c>
      <c r="FE660">
        <v>0</v>
      </c>
      <c r="FF660">
        <v>0</v>
      </c>
      <c r="FG660">
        <v>2</v>
      </c>
      <c r="FH660">
        <v>2</v>
      </c>
      <c r="FI660">
        <v>0</v>
      </c>
      <c r="FJ660">
        <v>2</v>
      </c>
      <c r="FK660">
        <v>58</v>
      </c>
      <c r="FL660">
        <v>67</v>
      </c>
      <c r="FM660">
        <v>26</v>
      </c>
      <c r="FN660">
        <v>10</v>
      </c>
      <c r="FO660">
        <v>4</v>
      </c>
      <c r="FP660">
        <v>2</v>
      </c>
      <c r="FQ660">
        <v>0</v>
      </c>
      <c r="FR660">
        <v>8</v>
      </c>
      <c r="FS660">
        <v>4</v>
      </c>
      <c r="FT660">
        <v>0</v>
      </c>
      <c r="FU660">
        <v>2</v>
      </c>
      <c r="FV660">
        <v>1</v>
      </c>
      <c r="FW660">
        <v>1</v>
      </c>
      <c r="FX660">
        <v>1</v>
      </c>
      <c r="FY660">
        <v>2</v>
      </c>
      <c r="FZ660">
        <v>1</v>
      </c>
      <c r="GA660">
        <v>1</v>
      </c>
      <c r="GB660">
        <v>0</v>
      </c>
      <c r="GC660">
        <v>0</v>
      </c>
      <c r="GD660">
        <v>1</v>
      </c>
      <c r="GE660">
        <v>2</v>
      </c>
      <c r="GF660">
        <v>1</v>
      </c>
      <c r="GG660">
        <v>67</v>
      </c>
      <c r="GH660">
        <v>3</v>
      </c>
      <c r="GI660">
        <v>1</v>
      </c>
      <c r="GJ660">
        <v>2</v>
      </c>
      <c r="GK660">
        <v>0</v>
      </c>
      <c r="GL660">
        <v>0</v>
      </c>
      <c r="GM660">
        <v>0</v>
      </c>
      <c r="GN660">
        <v>0</v>
      </c>
      <c r="GO660">
        <v>0</v>
      </c>
      <c r="GP660" t="s">
        <v>0</v>
      </c>
      <c r="GQ660">
        <v>0</v>
      </c>
      <c r="GR660">
        <v>0</v>
      </c>
      <c r="GS660" t="s">
        <v>0</v>
      </c>
      <c r="GT660">
        <v>0</v>
      </c>
      <c r="GU660">
        <v>0</v>
      </c>
      <c r="GV660">
        <v>0</v>
      </c>
      <c r="GW660">
        <v>0</v>
      </c>
      <c r="GX660">
        <v>0</v>
      </c>
      <c r="GY660">
        <v>3</v>
      </c>
    </row>
    <row r="661" spans="1:207">
      <c r="A661" t="s">
        <v>28</v>
      </c>
      <c r="B661" t="s">
        <v>2</v>
      </c>
      <c r="C661" t="str">
        <f>"286201"</f>
        <v>286201</v>
      </c>
      <c r="D661" t="s">
        <v>26</v>
      </c>
      <c r="E661">
        <v>88</v>
      </c>
      <c r="F661">
        <v>137</v>
      </c>
      <c r="G661">
        <v>150</v>
      </c>
      <c r="H661">
        <v>119</v>
      </c>
      <c r="I661">
        <v>31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31</v>
      </c>
      <c r="T661">
        <v>0</v>
      </c>
      <c r="U661">
        <v>0</v>
      </c>
      <c r="V661">
        <v>31</v>
      </c>
      <c r="W661">
        <v>0</v>
      </c>
      <c r="X661">
        <v>0</v>
      </c>
      <c r="Y661">
        <v>0</v>
      </c>
      <c r="Z661">
        <v>0</v>
      </c>
      <c r="AA661">
        <v>31</v>
      </c>
      <c r="AB661">
        <v>7</v>
      </c>
      <c r="AC661">
        <v>3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1</v>
      </c>
      <c r="AV661">
        <v>0</v>
      </c>
      <c r="AW661">
        <v>7</v>
      </c>
      <c r="AX661">
        <v>14</v>
      </c>
      <c r="AY661">
        <v>6</v>
      </c>
      <c r="AZ661">
        <v>1</v>
      </c>
      <c r="BA661">
        <v>4</v>
      </c>
      <c r="BB661">
        <v>3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14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2</v>
      </c>
      <c r="CG661">
        <v>1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1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2</v>
      </c>
      <c r="DB661">
        <v>2</v>
      </c>
      <c r="DC661">
        <v>1</v>
      </c>
      <c r="DD661">
        <v>0</v>
      </c>
      <c r="DE661">
        <v>0</v>
      </c>
      <c r="DF661">
        <v>0</v>
      </c>
      <c r="DG661">
        <v>1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2</v>
      </c>
      <c r="DX661">
        <v>2</v>
      </c>
      <c r="DY661">
        <v>1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1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2</v>
      </c>
      <c r="ET661">
        <v>3</v>
      </c>
      <c r="EU661">
        <v>1</v>
      </c>
      <c r="EV661">
        <v>0</v>
      </c>
      <c r="EW661">
        <v>1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1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3</v>
      </c>
      <c r="FL661">
        <v>1</v>
      </c>
      <c r="FM661">
        <v>1</v>
      </c>
      <c r="FN661">
        <v>0</v>
      </c>
      <c r="FO661">
        <v>0</v>
      </c>
      <c r="FP661">
        <v>0</v>
      </c>
      <c r="FQ661">
        <v>0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0</v>
      </c>
      <c r="GC661">
        <v>0</v>
      </c>
      <c r="GD661">
        <v>0</v>
      </c>
      <c r="GE661">
        <v>0</v>
      </c>
      <c r="GF661">
        <v>0</v>
      </c>
      <c r="GG661">
        <v>1</v>
      </c>
      <c r="GH661">
        <v>0</v>
      </c>
      <c r="GI661">
        <v>0</v>
      </c>
      <c r="GJ661">
        <v>0</v>
      </c>
      <c r="GK661">
        <v>0</v>
      </c>
      <c r="GL661">
        <v>0</v>
      </c>
      <c r="GM661">
        <v>0</v>
      </c>
      <c r="GN661">
        <v>0</v>
      </c>
      <c r="GO661">
        <v>0</v>
      </c>
      <c r="GP661" t="s">
        <v>0</v>
      </c>
      <c r="GQ661">
        <v>0</v>
      </c>
      <c r="GR661">
        <v>0</v>
      </c>
      <c r="GS661" t="s">
        <v>0</v>
      </c>
      <c r="GT661">
        <v>0</v>
      </c>
      <c r="GU661">
        <v>0</v>
      </c>
      <c r="GV661">
        <v>0</v>
      </c>
      <c r="GW661">
        <v>0</v>
      </c>
      <c r="GX661">
        <v>0</v>
      </c>
      <c r="GY661">
        <v>0</v>
      </c>
    </row>
    <row r="662" spans="1:207">
      <c r="A662" t="s">
        <v>27</v>
      </c>
      <c r="B662" t="s">
        <v>2</v>
      </c>
      <c r="C662" t="str">
        <f>"286201"</f>
        <v>286201</v>
      </c>
      <c r="D662" t="s">
        <v>26</v>
      </c>
      <c r="E662">
        <v>89</v>
      </c>
      <c r="F662">
        <v>35</v>
      </c>
      <c r="G662">
        <v>55</v>
      </c>
      <c r="H662">
        <v>36</v>
      </c>
      <c r="I662">
        <v>19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19</v>
      </c>
      <c r="T662">
        <v>0</v>
      </c>
      <c r="U662">
        <v>0</v>
      </c>
      <c r="V662">
        <v>19</v>
      </c>
      <c r="W662">
        <v>2</v>
      </c>
      <c r="X662">
        <v>1</v>
      </c>
      <c r="Y662">
        <v>1</v>
      </c>
      <c r="Z662">
        <v>0</v>
      </c>
      <c r="AA662">
        <v>17</v>
      </c>
      <c r="AB662">
        <v>7</v>
      </c>
      <c r="AC662">
        <v>5</v>
      </c>
      <c r="AD662">
        <v>1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1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7</v>
      </c>
      <c r="AX662">
        <v>2</v>
      </c>
      <c r="AY662">
        <v>0</v>
      </c>
      <c r="AZ662">
        <v>0</v>
      </c>
      <c r="BA662">
        <v>1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1</v>
      </c>
      <c r="BS662">
        <v>2</v>
      </c>
      <c r="BT662">
        <v>1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1</v>
      </c>
      <c r="CB662">
        <v>0</v>
      </c>
      <c r="CC662">
        <v>0</v>
      </c>
      <c r="CD662">
        <v>0</v>
      </c>
      <c r="CE662">
        <v>1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4</v>
      </c>
      <c r="DC662">
        <v>1</v>
      </c>
      <c r="DD662">
        <v>1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2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4</v>
      </c>
      <c r="DX662">
        <v>2</v>
      </c>
      <c r="DY662">
        <v>0</v>
      </c>
      <c r="DZ662">
        <v>1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1</v>
      </c>
      <c r="ES662">
        <v>2</v>
      </c>
      <c r="ET662">
        <v>1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1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1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0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0</v>
      </c>
      <c r="GC662">
        <v>0</v>
      </c>
      <c r="GD662">
        <v>0</v>
      </c>
      <c r="GE662">
        <v>0</v>
      </c>
      <c r="GF662">
        <v>0</v>
      </c>
      <c r="GG662">
        <v>0</v>
      </c>
      <c r="GH662">
        <v>0</v>
      </c>
      <c r="GI662">
        <v>0</v>
      </c>
      <c r="GJ662">
        <v>0</v>
      </c>
      <c r="GK662">
        <v>0</v>
      </c>
      <c r="GL662">
        <v>0</v>
      </c>
      <c r="GM662">
        <v>0</v>
      </c>
      <c r="GN662">
        <v>0</v>
      </c>
      <c r="GO662">
        <v>0</v>
      </c>
      <c r="GP662" t="s">
        <v>0</v>
      </c>
      <c r="GQ662">
        <v>0</v>
      </c>
      <c r="GR662">
        <v>0</v>
      </c>
      <c r="GS662" t="s">
        <v>0</v>
      </c>
      <c r="GT662">
        <v>0</v>
      </c>
      <c r="GU662">
        <v>0</v>
      </c>
      <c r="GV662">
        <v>0</v>
      </c>
      <c r="GW662">
        <v>0</v>
      </c>
      <c r="GX662">
        <v>0</v>
      </c>
      <c r="GY662">
        <v>0</v>
      </c>
    </row>
    <row r="663" spans="1:207">
      <c r="A663" t="s">
        <v>25</v>
      </c>
      <c r="B663" t="s">
        <v>2</v>
      </c>
      <c r="C663" t="str">
        <f>"286201"</f>
        <v>286201</v>
      </c>
      <c r="D663" t="s">
        <v>24</v>
      </c>
      <c r="E663">
        <v>90</v>
      </c>
      <c r="F663">
        <v>238</v>
      </c>
      <c r="G663">
        <v>240</v>
      </c>
      <c r="H663">
        <v>140</v>
      </c>
      <c r="I663">
        <v>100</v>
      </c>
      <c r="J663">
        <v>0</v>
      </c>
      <c r="K663">
        <v>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100</v>
      </c>
      <c r="T663">
        <v>0</v>
      </c>
      <c r="U663">
        <v>0</v>
      </c>
      <c r="V663">
        <v>100</v>
      </c>
      <c r="W663">
        <v>4</v>
      </c>
      <c r="X663">
        <v>2</v>
      </c>
      <c r="Y663">
        <v>2</v>
      </c>
      <c r="Z663">
        <v>0</v>
      </c>
      <c r="AA663">
        <v>96</v>
      </c>
      <c r="AB663">
        <v>26</v>
      </c>
      <c r="AC663">
        <v>13</v>
      </c>
      <c r="AD663">
        <v>2</v>
      </c>
      <c r="AE663">
        <v>1</v>
      </c>
      <c r="AF663">
        <v>1</v>
      </c>
      <c r="AG663">
        <v>1</v>
      </c>
      <c r="AH663">
        <v>3</v>
      </c>
      <c r="AI663">
        <v>1</v>
      </c>
      <c r="AJ663">
        <v>1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1</v>
      </c>
      <c r="AU663">
        <v>0</v>
      </c>
      <c r="AV663">
        <v>1</v>
      </c>
      <c r="AW663">
        <v>26</v>
      </c>
      <c r="AX663">
        <v>28</v>
      </c>
      <c r="AY663">
        <v>14</v>
      </c>
      <c r="AZ663">
        <v>1</v>
      </c>
      <c r="BA663">
        <v>8</v>
      </c>
      <c r="BB663">
        <v>2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2</v>
      </c>
      <c r="BN663">
        <v>0</v>
      </c>
      <c r="BO663">
        <v>0</v>
      </c>
      <c r="BP663">
        <v>1</v>
      </c>
      <c r="BQ663">
        <v>0</v>
      </c>
      <c r="BR663">
        <v>0</v>
      </c>
      <c r="BS663">
        <v>28</v>
      </c>
      <c r="BT663">
        <v>6</v>
      </c>
      <c r="BU663">
        <v>2</v>
      </c>
      <c r="BV663">
        <v>2</v>
      </c>
      <c r="BW663">
        <v>2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6</v>
      </c>
      <c r="CF663">
        <v>2</v>
      </c>
      <c r="CG663">
        <v>1</v>
      </c>
      <c r="CH663">
        <v>1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2</v>
      </c>
      <c r="DB663">
        <v>7</v>
      </c>
      <c r="DC663">
        <v>3</v>
      </c>
      <c r="DD663">
        <v>0</v>
      </c>
      <c r="DE663">
        <v>1</v>
      </c>
      <c r="DF663">
        <v>1</v>
      </c>
      <c r="DG663">
        <v>0</v>
      </c>
      <c r="DH663">
        <v>2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7</v>
      </c>
      <c r="DX663">
        <v>7</v>
      </c>
      <c r="DY663">
        <v>6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1</v>
      </c>
      <c r="ES663">
        <v>7</v>
      </c>
      <c r="ET663">
        <v>10</v>
      </c>
      <c r="EU663">
        <v>3</v>
      </c>
      <c r="EV663">
        <v>0</v>
      </c>
      <c r="EW663">
        <v>1</v>
      </c>
      <c r="EX663">
        <v>0</v>
      </c>
      <c r="EY663">
        <v>1</v>
      </c>
      <c r="EZ663">
        <v>1</v>
      </c>
      <c r="FA663">
        <v>1</v>
      </c>
      <c r="FB663">
        <v>0</v>
      </c>
      <c r="FC663">
        <v>0</v>
      </c>
      <c r="FD663">
        <v>2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1</v>
      </c>
      <c r="FK663">
        <v>10</v>
      </c>
      <c r="FL663">
        <v>9</v>
      </c>
      <c r="FM663">
        <v>2</v>
      </c>
      <c r="FN663">
        <v>3</v>
      </c>
      <c r="FO663">
        <v>1</v>
      </c>
      <c r="FP663">
        <v>0</v>
      </c>
      <c r="FQ663">
        <v>0</v>
      </c>
      <c r="FR663">
        <v>0</v>
      </c>
      <c r="FS663">
        <v>1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1</v>
      </c>
      <c r="GA663">
        <v>0</v>
      </c>
      <c r="GB663">
        <v>0</v>
      </c>
      <c r="GC663">
        <v>0</v>
      </c>
      <c r="GD663">
        <v>0</v>
      </c>
      <c r="GE663">
        <v>1</v>
      </c>
      <c r="GF663">
        <v>0</v>
      </c>
      <c r="GG663">
        <v>9</v>
      </c>
      <c r="GH663">
        <v>1</v>
      </c>
      <c r="GI663">
        <v>0</v>
      </c>
      <c r="GJ663">
        <v>0</v>
      </c>
      <c r="GK663">
        <v>0</v>
      </c>
      <c r="GL663">
        <v>1</v>
      </c>
      <c r="GM663">
        <v>0</v>
      </c>
      <c r="GN663">
        <v>0</v>
      </c>
      <c r="GO663">
        <v>0</v>
      </c>
      <c r="GP663" t="s">
        <v>0</v>
      </c>
      <c r="GQ663">
        <v>0</v>
      </c>
      <c r="GR663">
        <v>0</v>
      </c>
      <c r="GS663" t="s">
        <v>0</v>
      </c>
      <c r="GT663">
        <v>0</v>
      </c>
      <c r="GU663">
        <v>0</v>
      </c>
      <c r="GV663">
        <v>0</v>
      </c>
      <c r="GW663">
        <v>0</v>
      </c>
      <c r="GX663">
        <v>0</v>
      </c>
      <c r="GY663">
        <v>1</v>
      </c>
    </row>
    <row r="664" spans="1:207">
      <c r="A664" t="s">
        <v>23</v>
      </c>
      <c r="B664" t="s">
        <v>2</v>
      </c>
      <c r="C664" t="str">
        <f>"286201"</f>
        <v>286201</v>
      </c>
      <c r="D664" t="s">
        <v>22</v>
      </c>
      <c r="E664">
        <v>91</v>
      </c>
      <c r="F664">
        <v>267</v>
      </c>
      <c r="G664">
        <v>250</v>
      </c>
      <c r="H664">
        <v>210</v>
      </c>
      <c r="I664">
        <v>40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40</v>
      </c>
      <c r="T664">
        <v>0</v>
      </c>
      <c r="U664">
        <v>0</v>
      </c>
      <c r="V664">
        <v>40</v>
      </c>
      <c r="W664">
        <v>4</v>
      </c>
      <c r="X664">
        <v>3</v>
      </c>
      <c r="Y664">
        <v>1</v>
      </c>
      <c r="Z664">
        <v>0</v>
      </c>
      <c r="AA664">
        <v>36</v>
      </c>
      <c r="AB664">
        <v>14</v>
      </c>
      <c r="AC664">
        <v>7</v>
      </c>
      <c r="AD664">
        <v>1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</v>
      </c>
      <c r="AT664">
        <v>0</v>
      </c>
      <c r="AU664">
        <v>2</v>
      </c>
      <c r="AV664">
        <v>2</v>
      </c>
      <c r="AW664">
        <v>14</v>
      </c>
      <c r="AX664">
        <v>10</v>
      </c>
      <c r="AY664">
        <v>2</v>
      </c>
      <c r="AZ664">
        <v>0</v>
      </c>
      <c r="BA664">
        <v>5</v>
      </c>
      <c r="BB664">
        <v>1</v>
      </c>
      <c r="BC664">
        <v>0</v>
      </c>
      <c r="BD664">
        <v>0</v>
      </c>
      <c r="BE664">
        <v>0</v>
      </c>
      <c r="BF664">
        <v>0</v>
      </c>
      <c r="BG664">
        <v>1</v>
      </c>
      <c r="BH664">
        <v>1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10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1</v>
      </c>
      <c r="CG664">
        <v>1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1</v>
      </c>
      <c r="DB664">
        <v>2</v>
      </c>
      <c r="DC664">
        <v>1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1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2</v>
      </c>
      <c r="DX664">
        <v>5</v>
      </c>
      <c r="DY664">
        <v>2</v>
      </c>
      <c r="DZ664">
        <v>1</v>
      </c>
      <c r="EA664">
        <v>0</v>
      </c>
      <c r="EB664">
        <v>0</v>
      </c>
      <c r="EC664">
        <v>1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1</v>
      </c>
      <c r="EL664">
        <v>0</v>
      </c>
      <c r="EM664">
        <v>0</v>
      </c>
      <c r="EN664">
        <v>0</v>
      </c>
      <c r="EO664">
        <v>0</v>
      </c>
      <c r="EP664">
        <v>0</v>
      </c>
      <c r="EQ664">
        <v>0</v>
      </c>
      <c r="ER664">
        <v>0</v>
      </c>
      <c r="ES664">
        <v>5</v>
      </c>
      <c r="ET664">
        <v>4</v>
      </c>
      <c r="EU664">
        <v>1</v>
      </c>
      <c r="EV664">
        <v>1</v>
      </c>
      <c r="EW664">
        <v>0</v>
      </c>
      <c r="EX664">
        <v>0</v>
      </c>
      <c r="EY664">
        <v>1</v>
      </c>
      <c r="EZ664">
        <v>0</v>
      </c>
      <c r="FA664">
        <v>0</v>
      </c>
      <c r="FB664">
        <v>0</v>
      </c>
      <c r="FC664">
        <v>0</v>
      </c>
      <c r="FD664">
        <v>1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4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0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0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0</v>
      </c>
      <c r="GK664">
        <v>0</v>
      </c>
      <c r="GL664">
        <v>0</v>
      </c>
      <c r="GM664">
        <v>0</v>
      </c>
      <c r="GN664">
        <v>0</v>
      </c>
      <c r="GO664">
        <v>0</v>
      </c>
      <c r="GP664" t="s">
        <v>0</v>
      </c>
      <c r="GQ664">
        <v>0</v>
      </c>
      <c r="GR664">
        <v>0</v>
      </c>
      <c r="GS664" t="s">
        <v>0</v>
      </c>
      <c r="GT664">
        <v>0</v>
      </c>
      <c r="GU664">
        <v>0</v>
      </c>
      <c r="GV664">
        <v>0</v>
      </c>
      <c r="GW664">
        <v>0</v>
      </c>
      <c r="GX664">
        <v>0</v>
      </c>
      <c r="GY664">
        <v>0</v>
      </c>
    </row>
    <row r="665" spans="1:207">
      <c r="A665" t="s">
        <v>21</v>
      </c>
      <c r="B665" t="s">
        <v>2</v>
      </c>
      <c r="C665" t="str">
        <f>"286201"</f>
        <v>286201</v>
      </c>
      <c r="D665" t="s">
        <v>20</v>
      </c>
      <c r="E665">
        <v>92</v>
      </c>
      <c r="F665">
        <v>158</v>
      </c>
      <c r="G665">
        <v>150</v>
      </c>
      <c r="H665">
        <v>78</v>
      </c>
      <c r="I665">
        <v>72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72</v>
      </c>
      <c r="T665">
        <v>0</v>
      </c>
      <c r="U665">
        <v>0</v>
      </c>
      <c r="V665">
        <v>72</v>
      </c>
      <c r="W665">
        <v>3</v>
      </c>
      <c r="X665">
        <v>3</v>
      </c>
      <c r="Y665">
        <v>0</v>
      </c>
      <c r="Z665">
        <v>0</v>
      </c>
      <c r="AA665">
        <v>69</v>
      </c>
      <c r="AB665">
        <v>30</v>
      </c>
      <c r="AC665">
        <v>13</v>
      </c>
      <c r="AD665">
        <v>0</v>
      </c>
      <c r="AE665">
        <v>4</v>
      </c>
      <c r="AF665">
        <v>6</v>
      </c>
      <c r="AG665">
        <v>0</v>
      </c>
      <c r="AH665">
        <v>2</v>
      </c>
      <c r="AI665">
        <v>1</v>
      </c>
      <c r="AJ665">
        <v>1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1</v>
      </c>
      <c r="AT665">
        <v>0</v>
      </c>
      <c r="AU665">
        <v>0</v>
      </c>
      <c r="AV665">
        <v>0</v>
      </c>
      <c r="AW665">
        <v>30</v>
      </c>
      <c r="AX665">
        <v>22</v>
      </c>
      <c r="AY665">
        <v>6</v>
      </c>
      <c r="AZ665">
        <v>2</v>
      </c>
      <c r="BA665">
        <v>3</v>
      </c>
      <c r="BB665">
        <v>4</v>
      </c>
      <c r="BC665">
        <v>1</v>
      </c>
      <c r="BD665">
        <v>0</v>
      </c>
      <c r="BE665">
        <v>1</v>
      </c>
      <c r="BF665">
        <v>1</v>
      </c>
      <c r="BG665">
        <v>0</v>
      </c>
      <c r="BH665">
        <v>1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1</v>
      </c>
      <c r="BQ665">
        <v>0</v>
      </c>
      <c r="BR665">
        <v>2</v>
      </c>
      <c r="BS665">
        <v>22</v>
      </c>
      <c r="BT665">
        <v>3</v>
      </c>
      <c r="BU665">
        <v>0</v>
      </c>
      <c r="BV665">
        <v>0</v>
      </c>
      <c r="BW665">
        <v>1</v>
      </c>
      <c r="BX665">
        <v>0</v>
      </c>
      <c r="BY665">
        <v>1</v>
      </c>
      <c r="BZ665">
        <v>0</v>
      </c>
      <c r="CA665">
        <v>1</v>
      </c>
      <c r="CB665">
        <v>0</v>
      </c>
      <c r="CC665">
        <v>0</v>
      </c>
      <c r="CD665">
        <v>0</v>
      </c>
      <c r="CE665">
        <v>3</v>
      </c>
      <c r="CF665">
        <v>1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1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1</v>
      </c>
      <c r="DB665">
        <v>5</v>
      </c>
      <c r="DC665">
        <v>2</v>
      </c>
      <c r="DD665">
        <v>0</v>
      </c>
      <c r="DE665">
        <v>0</v>
      </c>
      <c r="DF665">
        <v>1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1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1</v>
      </c>
      <c r="DW665">
        <v>5</v>
      </c>
      <c r="DX665">
        <v>5</v>
      </c>
      <c r="DY665">
        <v>3</v>
      </c>
      <c r="DZ665">
        <v>0</v>
      </c>
      <c r="EA665">
        <v>0</v>
      </c>
      <c r="EB665">
        <v>0</v>
      </c>
      <c r="EC665">
        <v>0</v>
      </c>
      <c r="ED665">
        <v>2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5</v>
      </c>
      <c r="ET665">
        <v>2</v>
      </c>
      <c r="EU665">
        <v>2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2</v>
      </c>
      <c r="FL665">
        <v>1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0</v>
      </c>
      <c r="FS665">
        <v>1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1</v>
      </c>
      <c r="GH665">
        <v>0</v>
      </c>
      <c r="GI665">
        <v>0</v>
      </c>
      <c r="GJ665">
        <v>0</v>
      </c>
      <c r="GK665">
        <v>0</v>
      </c>
      <c r="GL665">
        <v>0</v>
      </c>
      <c r="GM665">
        <v>0</v>
      </c>
      <c r="GN665">
        <v>0</v>
      </c>
      <c r="GO665">
        <v>0</v>
      </c>
      <c r="GP665" t="s">
        <v>0</v>
      </c>
      <c r="GQ665">
        <v>0</v>
      </c>
      <c r="GR665">
        <v>0</v>
      </c>
      <c r="GS665" t="s">
        <v>0</v>
      </c>
      <c r="GT665">
        <v>0</v>
      </c>
      <c r="GU665">
        <v>0</v>
      </c>
      <c r="GV665">
        <v>0</v>
      </c>
      <c r="GW665">
        <v>0</v>
      </c>
      <c r="GX665">
        <v>0</v>
      </c>
      <c r="GY665">
        <v>0</v>
      </c>
    </row>
    <row r="666" spans="1:207">
      <c r="A666" t="s">
        <v>19</v>
      </c>
      <c r="B666" t="s">
        <v>2</v>
      </c>
      <c r="C666" t="str">
        <f>"286201"</f>
        <v>286201</v>
      </c>
      <c r="D666" t="s">
        <v>18</v>
      </c>
      <c r="E666">
        <v>93</v>
      </c>
      <c r="F666">
        <v>125</v>
      </c>
      <c r="G666">
        <v>150</v>
      </c>
      <c r="H666">
        <v>91</v>
      </c>
      <c r="I666">
        <v>59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59</v>
      </c>
      <c r="T666">
        <v>0</v>
      </c>
      <c r="U666">
        <v>0</v>
      </c>
      <c r="V666">
        <v>59</v>
      </c>
      <c r="W666">
        <v>4</v>
      </c>
      <c r="X666">
        <v>1</v>
      </c>
      <c r="Y666">
        <v>3</v>
      </c>
      <c r="Z666">
        <v>0</v>
      </c>
      <c r="AA666">
        <v>55</v>
      </c>
      <c r="AB666">
        <v>17</v>
      </c>
      <c r="AC666">
        <v>9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2</v>
      </c>
      <c r="AJ666">
        <v>1</v>
      </c>
      <c r="AK666">
        <v>0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0</v>
      </c>
      <c r="AU666">
        <v>1</v>
      </c>
      <c r="AV666">
        <v>1</v>
      </c>
      <c r="AW666">
        <v>17</v>
      </c>
      <c r="AX666">
        <v>16</v>
      </c>
      <c r="AY666">
        <v>7</v>
      </c>
      <c r="AZ666">
        <v>1</v>
      </c>
      <c r="BA666">
        <v>2</v>
      </c>
      <c r="BB666">
        <v>2</v>
      </c>
      <c r="BC666">
        <v>0</v>
      </c>
      <c r="BD666">
        <v>1</v>
      </c>
      <c r="BE666">
        <v>0</v>
      </c>
      <c r="BF666">
        <v>0</v>
      </c>
      <c r="BG666">
        <v>0</v>
      </c>
      <c r="BH666">
        <v>1</v>
      </c>
      <c r="BI666">
        <v>0</v>
      </c>
      <c r="BJ666">
        <v>1</v>
      </c>
      <c r="BK666">
        <v>0</v>
      </c>
      <c r="BL666">
        <v>0</v>
      </c>
      <c r="BM666">
        <v>0</v>
      </c>
      <c r="BN666">
        <v>0</v>
      </c>
      <c r="BO666">
        <v>1</v>
      </c>
      <c r="BP666">
        <v>0</v>
      </c>
      <c r="BQ666">
        <v>0</v>
      </c>
      <c r="BR666">
        <v>0</v>
      </c>
      <c r="BS666">
        <v>16</v>
      </c>
      <c r="BT666">
        <v>1</v>
      </c>
      <c r="BU666">
        <v>0</v>
      </c>
      <c r="BV666">
        <v>0</v>
      </c>
      <c r="BW666">
        <v>0</v>
      </c>
      <c r="BX666">
        <v>0</v>
      </c>
      <c r="BY666">
        <v>1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1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8</v>
      </c>
      <c r="DC666">
        <v>2</v>
      </c>
      <c r="DD666">
        <v>0</v>
      </c>
      <c r="DE666">
        <v>0</v>
      </c>
      <c r="DF666">
        <v>2</v>
      </c>
      <c r="DG666">
        <v>1</v>
      </c>
      <c r="DH666">
        <v>0</v>
      </c>
      <c r="DI666">
        <v>1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2</v>
      </c>
      <c r="DW666">
        <v>8</v>
      </c>
      <c r="DX666">
        <v>7</v>
      </c>
      <c r="DY666">
        <v>3</v>
      </c>
      <c r="DZ666">
        <v>1</v>
      </c>
      <c r="EA666">
        <v>1</v>
      </c>
      <c r="EB666">
        <v>1</v>
      </c>
      <c r="EC666">
        <v>0</v>
      </c>
      <c r="ED666">
        <v>0</v>
      </c>
      <c r="EE666">
        <v>1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7</v>
      </c>
      <c r="ET666">
        <v>3</v>
      </c>
      <c r="EU666">
        <v>1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1</v>
      </c>
      <c r="FB666">
        <v>0</v>
      </c>
      <c r="FC666">
        <v>1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3</v>
      </c>
      <c r="FL666">
        <v>3</v>
      </c>
      <c r="FM666">
        <v>0</v>
      </c>
      <c r="FN666">
        <v>1</v>
      </c>
      <c r="FO666">
        <v>0</v>
      </c>
      <c r="FP666">
        <v>1</v>
      </c>
      <c r="FQ666">
        <v>0</v>
      </c>
      <c r="FR666">
        <v>1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0</v>
      </c>
      <c r="GE666">
        <v>0</v>
      </c>
      <c r="GF666">
        <v>0</v>
      </c>
      <c r="GG666">
        <v>3</v>
      </c>
      <c r="GH666">
        <v>0</v>
      </c>
      <c r="GI666">
        <v>0</v>
      </c>
      <c r="GJ666">
        <v>0</v>
      </c>
      <c r="GK666">
        <v>0</v>
      </c>
      <c r="GL666">
        <v>0</v>
      </c>
      <c r="GM666">
        <v>0</v>
      </c>
      <c r="GN666">
        <v>0</v>
      </c>
      <c r="GO666">
        <v>0</v>
      </c>
      <c r="GP666" t="s">
        <v>0</v>
      </c>
      <c r="GQ666">
        <v>0</v>
      </c>
      <c r="GR666">
        <v>0</v>
      </c>
      <c r="GS666" t="s">
        <v>0</v>
      </c>
      <c r="GT666">
        <v>0</v>
      </c>
      <c r="GU666">
        <v>0</v>
      </c>
      <c r="GV666">
        <v>0</v>
      </c>
      <c r="GW666">
        <v>0</v>
      </c>
      <c r="GX666">
        <v>0</v>
      </c>
      <c r="GY666">
        <v>0</v>
      </c>
    </row>
    <row r="667" spans="1:207">
      <c r="A667" t="s">
        <v>17</v>
      </c>
      <c r="B667" t="s">
        <v>2</v>
      </c>
      <c r="C667" t="str">
        <f>"286201"</f>
        <v>286201</v>
      </c>
      <c r="D667" t="s">
        <v>16</v>
      </c>
      <c r="E667">
        <v>94</v>
      </c>
      <c r="F667">
        <v>95</v>
      </c>
      <c r="G667">
        <v>100</v>
      </c>
      <c r="H667">
        <v>67</v>
      </c>
      <c r="I667">
        <v>33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33</v>
      </c>
      <c r="T667">
        <v>0</v>
      </c>
      <c r="U667">
        <v>0</v>
      </c>
      <c r="V667">
        <v>33</v>
      </c>
      <c r="W667">
        <v>0</v>
      </c>
      <c r="X667">
        <v>0</v>
      </c>
      <c r="Y667">
        <v>0</v>
      </c>
      <c r="Z667">
        <v>0</v>
      </c>
      <c r="AA667">
        <v>33</v>
      </c>
      <c r="AB667">
        <v>12</v>
      </c>
      <c r="AC667">
        <v>6</v>
      </c>
      <c r="AD667">
        <v>0</v>
      </c>
      <c r="AE667">
        <v>1</v>
      </c>
      <c r="AF667">
        <v>0</v>
      </c>
      <c r="AG667">
        <v>2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0</v>
      </c>
      <c r="AN667">
        <v>0</v>
      </c>
      <c r="AO667">
        <v>0</v>
      </c>
      <c r="AP667">
        <v>1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12</v>
      </c>
      <c r="AX667">
        <v>11</v>
      </c>
      <c r="AY667">
        <v>3</v>
      </c>
      <c r="AZ667">
        <v>1</v>
      </c>
      <c r="BA667">
        <v>1</v>
      </c>
      <c r="BB667">
        <v>2</v>
      </c>
      <c r="BC667">
        <v>0</v>
      </c>
      <c r="BD667">
        <v>0</v>
      </c>
      <c r="BE667">
        <v>1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1</v>
      </c>
      <c r="BM667">
        <v>1</v>
      </c>
      <c r="BN667">
        <v>0</v>
      </c>
      <c r="BO667">
        <v>0</v>
      </c>
      <c r="BP667">
        <v>0</v>
      </c>
      <c r="BQ667">
        <v>0</v>
      </c>
      <c r="BR667">
        <v>1</v>
      </c>
      <c r="BS667">
        <v>11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2</v>
      </c>
      <c r="CG667">
        <v>1</v>
      </c>
      <c r="CH667">
        <v>0</v>
      </c>
      <c r="CI667">
        <v>0</v>
      </c>
      <c r="CJ667">
        <v>0</v>
      </c>
      <c r="CK667">
        <v>0</v>
      </c>
      <c r="CL667">
        <v>1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2</v>
      </c>
      <c r="DB667">
        <v>2</v>
      </c>
      <c r="DC667">
        <v>1</v>
      </c>
      <c r="DD667">
        <v>0</v>
      </c>
      <c r="DE667">
        <v>0</v>
      </c>
      <c r="DF667">
        <v>0</v>
      </c>
      <c r="DG667">
        <v>1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2</v>
      </c>
      <c r="DX667">
        <v>3</v>
      </c>
      <c r="DY667">
        <v>1</v>
      </c>
      <c r="DZ667">
        <v>1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1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3</v>
      </c>
      <c r="ET667">
        <v>1</v>
      </c>
      <c r="EU667">
        <v>1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1</v>
      </c>
      <c r="FL667">
        <v>2</v>
      </c>
      <c r="FM667">
        <v>1</v>
      </c>
      <c r="FN667">
        <v>0</v>
      </c>
      <c r="FO667">
        <v>0</v>
      </c>
      <c r="FP667">
        <v>0</v>
      </c>
      <c r="FQ667">
        <v>0</v>
      </c>
      <c r="FR667">
        <v>0</v>
      </c>
      <c r="FS667">
        <v>0</v>
      </c>
      <c r="FT667">
        <v>0</v>
      </c>
      <c r="FU667">
        <v>0</v>
      </c>
      <c r="FV667">
        <v>1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0</v>
      </c>
      <c r="GC667">
        <v>0</v>
      </c>
      <c r="GD667">
        <v>0</v>
      </c>
      <c r="GE667">
        <v>0</v>
      </c>
      <c r="GF667">
        <v>0</v>
      </c>
      <c r="GG667">
        <v>2</v>
      </c>
      <c r="GH667">
        <v>0</v>
      </c>
      <c r="GI667">
        <v>0</v>
      </c>
      <c r="GJ667">
        <v>0</v>
      </c>
      <c r="GK667">
        <v>0</v>
      </c>
      <c r="GL667">
        <v>0</v>
      </c>
      <c r="GM667">
        <v>0</v>
      </c>
      <c r="GN667">
        <v>0</v>
      </c>
      <c r="GO667">
        <v>0</v>
      </c>
      <c r="GP667" t="s">
        <v>0</v>
      </c>
      <c r="GQ667">
        <v>0</v>
      </c>
      <c r="GR667">
        <v>0</v>
      </c>
      <c r="GS667" t="s">
        <v>0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</row>
    <row r="668" spans="1:207">
      <c r="A668" t="s">
        <v>15</v>
      </c>
      <c r="B668" t="s">
        <v>2</v>
      </c>
      <c r="C668" t="str">
        <f>"286201"</f>
        <v>286201</v>
      </c>
      <c r="D668" t="s">
        <v>14</v>
      </c>
      <c r="E668">
        <v>95</v>
      </c>
      <c r="F668">
        <v>185</v>
      </c>
      <c r="G668">
        <v>200</v>
      </c>
      <c r="H668">
        <v>114</v>
      </c>
      <c r="I668">
        <v>86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85</v>
      </c>
      <c r="T668">
        <v>0</v>
      </c>
      <c r="U668">
        <v>0</v>
      </c>
      <c r="V668">
        <v>85</v>
      </c>
      <c r="W668">
        <v>2</v>
      </c>
      <c r="X668">
        <v>0</v>
      </c>
      <c r="Y668">
        <v>2</v>
      </c>
      <c r="Z668">
        <v>0</v>
      </c>
      <c r="AA668">
        <v>83</v>
      </c>
      <c r="AB668">
        <v>44</v>
      </c>
      <c r="AC668">
        <v>24</v>
      </c>
      <c r="AD668">
        <v>0</v>
      </c>
      <c r="AE668">
        <v>3</v>
      </c>
      <c r="AF668">
        <v>2</v>
      </c>
      <c r="AG668">
        <v>1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3</v>
      </c>
      <c r="AR668">
        <v>0</v>
      </c>
      <c r="AS668">
        <v>0</v>
      </c>
      <c r="AT668">
        <v>2</v>
      </c>
      <c r="AU668">
        <v>8</v>
      </c>
      <c r="AV668">
        <v>1</v>
      </c>
      <c r="AW668">
        <v>44</v>
      </c>
      <c r="AX668">
        <v>17</v>
      </c>
      <c r="AY668">
        <v>4</v>
      </c>
      <c r="AZ668">
        <v>6</v>
      </c>
      <c r="BA668">
        <v>1</v>
      </c>
      <c r="BB668">
        <v>4</v>
      </c>
      <c r="BC668">
        <v>0</v>
      </c>
      <c r="BD668">
        <v>1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1</v>
      </c>
      <c r="BS668">
        <v>17</v>
      </c>
      <c r="BT668">
        <v>2</v>
      </c>
      <c r="BU668">
        <v>0</v>
      </c>
      <c r="BV668">
        <v>1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1</v>
      </c>
      <c r="CD668">
        <v>0</v>
      </c>
      <c r="CE668">
        <v>2</v>
      </c>
      <c r="CF668">
        <v>4</v>
      </c>
      <c r="CG668">
        <v>2</v>
      </c>
      <c r="CH668">
        <v>1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4</v>
      </c>
      <c r="DB668">
        <v>3</v>
      </c>
      <c r="DC668">
        <v>0</v>
      </c>
      <c r="DD668">
        <v>3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3</v>
      </c>
      <c r="DX668">
        <v>7</v>
      </c>
      <c r="DY668">
        <v>4</v>
      </c>
      <c r="DZ668">
        <v>1</v>
      </c>
      <c r="EA668">
        <v>0</v>
      </c>
      <c r="EB668">
        <v>0</v>
      </c>
      <c r="EC668">
        <v>0</v>
      </c>
      <c r="ED668">
        <v>0</v>
      </c>
      <c r="EE668">
        <v>1</v>
      </c>
      <c r="EF668">
        <v>0</v>
      </c>
      <c r="EG668">
        <v>1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7</v>
      </c>
      <c r="ET668">
        <v>2</v>
      </c>
      <c r="EU668">
        <v>0</v>
      </c>
      <c r="EV668">
        <v>0</v>
      </c>
      <c r="EW668">
        <v>0</v>
      </c>
      <c r="EX668">
        <v>0</v>
      </c>
      <c r="EY668">
        <v>1</v>
      </c>
      <c r="EZ668">
        <v>1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2</v>
      </c>
      <c r="FL668">
        <v>1</v>
      </c>
      <c r="FM668">
        <v>1</v>
      </c>
      <c r="FN668">
        <v>0</v>
      </c>
      <c r="FO668">
        <v>0</v>
      </c>
      <c r="FP668">
        <v>0</v>
      </c>
      <c r="FQ668">
        <v>0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0</v>
      </c>
      <c r="GC668">
        <v>0</v>
      </c>
      <c r="GD668">
        <v>0</v>
      </c>
      <c r="GE668">
        <v>0</v>
      </c>
      <c r="GF668">
        <v>0</v>
      </c>
      <c r="GG668">
        <v>1</v>
      </c>
      <c r="GH668">
        <v>3</v>
      </c>
      <c r="GI668">
        <v>0</v>
      </c>
      <c r="GJ668">
        <v>2</v>
      </c>
      <c r="GK668">
        <v>0</v>
      </c>
      <c r="GL668">
        <v>0</v>
      </c>
      <c r="GM668">
        <v>0</v>
      </c>
      <c r="GN668">
        <v>0</v>
      </c>
      <c r="GO668">
        <v>0</v>
      </c>
      <c r="GP668" t="s">
        <v>0</v>
      </c>
      <c r="GQ668">
        <v>0</v>
      </c>
      <c r="GR668">
        <v>0</v>
      </c>
      <c r="GS668" t="s">
        <v>0</v>
      </c>
      <c r="GT668">
        <v>0</v>
      </c>
      <c r="GU668">
        <v>0</v>
      </c>
      <c r="GV668">
        <v>0</v>
      </c>
      <c r="GW668">
        <v>0</v>
      </c>
      <c r="GX668">
        <v>1</v>
      </c>
      <c r="GY668">
        <v>3</v>
      </c>
    </row>
    <row r="669" spans="1:207">
      <c r="A669" t="s">
        <v>13</v>
      </c>
      <c r="B669" t="s">
        <v>2</v>
      </c>
      <c r="C669" t="str">
        <f>"286201"</f>
        <v>286201</v>
      </c>
      <c r="D669" t="s">
        <v>12</v>
      </c>
      <c r="E669">
        <v>96</v>
      </c>
      <c r="F669">
        <v>127</v>
      </c>
      <c r="G669">
        <v>150</v>
      </c>
      <c r="H669">
        <v>109</v>
      </c>
      <c r="I669">
        <v>41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41</v>
      </c>
      <c r="T669">
        <v>0</v>
      </c>
      <c r="U669">
        <v>0</v>
      </c>
      <c r="V669">
        <v>41</v>
      </c>
      <c r="W669">
        <v>2</v>
      </c>
      <c r="X669">
        <v>1</v>
      </c>
      <c r="Y669">
        <v>1</v>
      </c>
      <c r="Z669">
        <v>0</v>
      </c>
      <c r="AA669">
        <v>39</v>
      </c>
      <c r="AB669">
        <v>14</v>
      </c>
      <c r="AC669">
        <v>7</v>
      </c>
      <c r="AD669">
        <v>1</v>
      </c>
      <c r="AE669">
        <v>2</v>
      </c>
      <c r="AF669">
        <v>1</v>
      </c>
      <c r="AG669">
        <v>1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1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14</v>
      </c>
      <c r="AX669">
        <v>12</v>
      </c>
      <c r="AY669">
        <v>4</v>
      </c>
      <c r="AZ669">
        <v>3</v>
      </c>
      <c r="BA669">
        <v>0</v>
      </c>
      <c r="BB669">
        <v>3</v>
      </c>
      <c r="BC669">
        <v>0</v>
      </c>
      <c r="BD669">
        <v>0</v>
      </c>
      <c r="BE669">
        <v>1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1</v>
      </c>
      <c r="BS669">
        <v>12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1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1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1</v>
      </c>
      <c r="DB669">
        <v>3</v>
      </c>
      <c r="DC669">
        <v>2</v>
      </c>
      <c r="DD669">
        <v>0</v>
      </c>
      <c r="DE669">
        <v>1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3</v>
      </c>
      <c r="DX669">
        <v>8</v>
      </c>
      <c r="DY669">
        <v>6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1</v>
      </c>
      <c r="EN669">
        <v>0</v>
      </c>
      <c r="EO669">
        <v>0</v>
      </c>
      <c r="EP669">
        <v>0</v>
      </c>
      <c r="EQ669">
        <v>0</v>
      </c>
      <c r="ER669">
        <v>1</v>
      </c>
      <c r="ES669">
        <v>8</v>
      </c>
      <c r="ET669">
        <v>1</v>
      </c>
      <c r="EU669">
        <v>0</v>
      </c>
      <c r="EV669">
        <v>0</v>
      </c>
      <c r="EW669">
        <v>1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1</v>
      </c>
      <c r="FL669">
        <v>0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0</v>
      </c>
      <c r="GO669">
        <v>0</v>
      </c>
      <c r="GP669" t="s">
        <v>0</v>
      </c>
      <c r="GQ669">
        <v>0</v>
      </c>
      <c r="GR669">
        <v>0</v>
      </c>
      <c r="GS669" t="s">
        <v>0</v>
      </c>
      <c r="GT669">
        <v>0</v>
      </c>
      <c r="GU669">
        <v>0</v>
      </c>
      <c r="GV669">
        <v>0</v>
      </c>
      <c r="GW669">
        <v>0</v>
      </c>
      <c r="GX669">
        <v>0</v>
      </c>
      <c r="GY669">
        <v>0</v>
      </c>
    </row>
    <row r="670" spans="1:207">
      <c r="A670" t="s">
        <v>11</v>
      </c>
      <c r="B670" t="s">
        <v>2</v>
      </c>
      <c r="C670" t="str">
        <f>"286201"</f>
        <v>286201</v>
      </c>
      <c r="D670" t="s">
        <v>10</v>
      </c>
      <c r="E670">
        <v>97</v>
      </c>
      <c r="F670">
        <v>91</v>
      </c>
      <c r="G670">
        <v>100</v>
      </c>
      <c r="H670">
        <v>72</v>
      </c>
      <c r="I670">
        <v>28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28</v>
      </c>
      <c r="T670">
        <v>0</v>
      </c>
      <c r="U670">
        <v>0</v>
      </c>
      <c r="V670">
        <v>28</v>
      </c>
      <c r="W670">
        <v>2</v>
      </c>
      <c r="X670">
        <v>0</v>
      </c>
      <c r="Y670">
        <v>1</v>
      </c>
      <c r="Z670">
        <v>0</v>
      </c>
      <c r="AA670">
        <v>26</v>
      </c>
      <c r="AB670">
        <v>10</v>
      </c>
      <c r="AC670">
        <v>4</v>
      </c>
      <c r="AD670">
        <v>1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2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1</v>
      </c>
      <c r="AW670">
        <v>10</v>
      </c>
      <c r="AX670">
        <v>9</v>
      </c>
      <c r="AY670">
        <v>1</v>
      </c>
      <c r="AZ670">
        <v>2</v>
      </c>
      <c r="BA670">
        <v>0</v>
      </c>
      <c r="BB670">
        <v>2</v>
      </c>
      <c r="BC670">
        <v>0</v>
      </c>
      <c r="BD670">
        <v>1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2</v>
      </c>
      <c r="BK670">
        <v>0</v>
      </c>
      <c r="BL670">
        <v>1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9</v>
      </c>
      <c r="BT670">
        <v>2</v>
      </c>
      <c r="BU670">
        <v>1</v>
      </c>
      <c r="BV670">
        <v>1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2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1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1</v>
      </c>
      <c r="DW670">
        <v>1</v>
      </c>
      <c r="DX670">
        <v>3</v>
      </c>
      <c r="DY670">
        <v>1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1</v>
      </c>
      <c r="EN670">
        <v>0</v>
      </c>
      <c r="EO670">
        <v>0</v>
      </c>
      <c r="EP670">
        <v>1</v>
      </c>
      <c r="EQ670">
        <v>0</v>
      </c>
      <c r="ER670">
        <v>0</v>
      </c>
      <c r="ES670">
        <v>3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  <c r="FL670">
        <v>1</v>
      </c>
      <c r="FM670">
        <v>1</v>
      </c>
      <c r="FN670">
        <v>0</v>
      </c>
      <c r="FO670">
        <v>0</v>
      </c>
      <c r="FP670">
        <v>0</v>
      </c>
      <c r="FQ670">
        <v>0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0</v>
      </c>
      <c r="GD670">
        <v>0</v>
      </c>
      <c r="GE670">
        <v>0</v>
      </c>
      <c r="GF670">
        <v>0</v>
      </c>
      <c r="GG670">
        <v>1</v>
      </c>
      <c r="GH670">
        <v>0</v>
      </c>
      <c r="GI670">
        <v>0</v>
      </c>
      <c r="GJ670">
        <v>0</v>
      </c>
      <c r="GK670">
        <v>0</v>
      </c>
      <c r="GL670">
        <v>0</v>
      </c>
      <c r="GM670">
        <v>0</v>
      </c>
      <c r="GN670">
        <v>0</v>
      </c>
      <c r="GO670">
        <v>0</v>
      </c>
      <c r="GP670" t="s">
        <v>0</v>
      </c>
      <c r="GQ670">
        <v>0</v>
      </c>
      <c r="GR670">
        <v>0</v>
      </c>
      <c r="GS670" t="s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</row>
    <row r="671" spans="1:207">
      <c r="A671" t="s">
        <v>9</v>
      </c>
      <c r="B671" t="s">
        <v>2</v>
      </c>
      <c r="C671" t="str">
        <f>"286201"</f>
        <v>286201</v>
      </c>
      <c r="D671" t="s">
        <v>8</v>
      </c>
      <c r="E671">
        <v>98</v>
      </c>
      <c r="F671">
        <v>38</v>
      </c>
      <c r="G671">
        <v>50</v>
      </c>
      <c r="H671">
        <v>28</v>
      </c>
      <c r="I671">
        <v>22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22</v>
      </c>
      <c r="T671">
        <v>0</v>
      </c>
      <c r="U671">
        <v>0</v>
      </c>
      <c r="V671">
        <v>22</v>
      </c>
      <c r="W671">
        <v>3</v>
      </c>
      <c r="X671">
        <v>1</v>
      </c>
      <c r="Y671">
        <v>2</v>
      </c>
      <c r="Z671">
        <v>0</v>
      </c>
      <c r="AA671">
        <v>19</v>
      </c>
      <c r="AB671">
        <v>9</v>
      </c>
      <c r="AC671">
        <v>4</v>
      </c>
      <c r="AD671">
        <v>1</v>
      </c>
      <c r="AE671">
        <v>0</v>
      </c>
      <c r="AF671">
        <v>1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1</v>
      </c>
      <c r="AW671">
        <v>9</v>
      </c>
      <c r="AX671">
        <v>7</v>
      </c>
      <c r="AY671">
        <v>1</v>
      </c>
      <c r="AZ671">
        <v>0</v>
      </c>
      <c r="BA671">
        <v>0</v>
      </c>
      <c r="BB671">
        <v>5</v>
      </c>
      <c r="BC671">
        <v>1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7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1</v>
      </c>
      <c r="DY671">
        <v>1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1</v>
      </c>
      <c r="ET671">
        <v>1</v>
      </c>
      <c r="EU671">
        <v>0</v>
      </c>
      <c r="EV671">
        <v>1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1</v>
      </c>
      <c r="FL671">
        <v>0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0</v>
      </c>
      <c r="GC671">
        <v>0</v>
      </c>
      <c r="GD671">
        <v>0</v>
      </c>
      <c r="GE671">
        <v>0</v>
      </c>
      <c r="GF671">
        <v>0</v>
      </c>
      <c r="GG671">
        <v>0</v>
      </c>
      <c r="GH671">
        <v>1</v>
      </c>
      <c r="GI671">
        <v>0</v>
      </c>
      <c r="GJ671">
        <v>0</v>
      </c>
      <c r="GK671">
        <v>0</v>
      </c>
      <c r="GL671">
        <v>0</v>
      </c>
      <c r="GM671">
        <v>0</v>
      </c>
      <c r="GN671">
        <v>0</v>
      </c>
      <c r="GO671">
        <v>0</v>
      </c>
      <c r="GP671" t="s">
        <v>0</v>
      </c>
      <c r="GQ671">
        <v>0</v>
      </c>
      <c r="GR671">
        <v>0</v>
      </c>
      <c r="GS671" t="s">
        <v>0</v>
      </c>
      <c r="GT671">
        <v>0</v>
      </c>
      <c r="GU671">
        <v>0</v>
      </c>
      <c r="GV671">
        <v>0</v>
      </c>
      <c r="GW671">
        <v>0</v>
      </c>
      <c r="GX671">
        <v>0</v>
      </c>
      <c r="GY671">
        <v>0</v>
      </c>
    </row>
    <row r="672" spans="1:207">
      <c r="A672" t="s">
        <v>7</v>
      </c>
      <c r="B672" t="s">
        <v>2</v>
      </c>
      <c r="C672" t="str">
        <f>"286201"</f>
        <v>286201</v>
      </c>
      <c r="D672" t="s">
        <v>6</v>
      </c>
      <c r="E672">
        <v>99</v>
      </c>
      <c r="F672">
        <v>44</v>
      </c>
      <c r="G672">
        <v>55</v>
      </c>
      <c r="H672">
        <v>45</v>
      </c>
      <c r="I672">
        <v>10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10</v>
      </c>
      <c r="T672">
        <v>0</v>
      </c>
      <c r="U672">
        <v>0</v>
      </c>
      <c r="V672">
        <v>10</v>
      </c>
      <c r="W672">
        <v>0</v>
      </c>
      <c r="X672">
        <v>0</v>
      </c>
      <c r="Y672">
        <v>0</v>
      </c>
      <c r="Z672">
        <v>0</v>
      </c>
      <c r="AA672">
        <v>10</v>
      </c>
      <c r="AB672">
        <v>5</v>
      </c>
      <c r="AC672">
        <v>2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5</v>
      </c>
      <c r="AX672">
        <v>1</v>
      </c>
      <c r="AY672">
        <v>1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1</v>
      </c>
      <c r="BT672">
        <v>1</v>
      </c>
      <c r="BU672">
        <v>0</v>
      </c>
      <c r="BV672">
        <v>1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1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2</v>
      </c>
      <c r="DC672">
        <v>0</v>
      </c>
      <c r="DD672">
        <v>0</v>
      </c>
      <c r="DE672">
        <v>0</v>
      </c>
      <c r="DF672">
        <v>1</v>
      </c>
      <c r="DG672">
        <v>0</v>
      </c>
      <c r="DH672">
        <v>1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2</v>
      </c>
      <c r="DX672">
        <v>1</v>
      </c>
      <c r="DY672">
        <v>1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1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0</v>
      </c>
      <c r="GC672">
        <v>0</v>
      </c>
      <c r="GD672">
        <v>0</v>
      </c>
      <c r="GE672">
        <v>0</v>
      </c>
      <c r="GF672">
        <v>0</v>
      </c>
      <c r="GG672">
        <v>0</v>
      </c>
      <c r="GH672">
        <v>0</v>
      </c>
      <c r="GI672">
        <v>0</v>
      </c>
      <c r="GJ672">
        <v>0</v>
      </c>
      <c r="GK672">
        <v>0</v>
      </c>
      <c r="GL672">
        <v>0</v>
      </c>
      <c r="GM672">
        <v>0</v>
      </c>
      <c r="GN672">
        <v>0</v>
      </c>
      <c r="GO672">
        <v>0</v>
      </c>
      <c r="GP672" t="s">
        <v>0</v>
      </c>
      <c r="GQ672">
        <v>0</v>
      </c>
      <c r="GR672">
        <v>0</v>
      </c>
      <c r="GS672" t="s">
        <v>0</v>
      </c>
      <c r="GT672">
        <v>0</v>
      </c>
      <c r="GU672">
        <v>0</v>
      </c>
      <c r="GV672">
        <v>0</v>
      </c>
      <c r="GW672">
        <v>0</v>
      </c>
      <c r="GX672">
        <v>0</v>
      </c>
      <c r="GY672">
        <v>0</v>
      </c>
    </row>
    <row r="673" spans="1:207">
      <c r="A673" t="s">
        <v>5</v>
      </c>
      <c r="B673" t="s">
        <v>2</v>
      </c>
      <c r="C673" t="str">
        <f>"286201"</f>
        <v>286201</v>
      </c>
      <c r="D673" t="s">
        <v>4</v>
      </c>
      <c r="E673">
        <v>100</v>
      </c>
      <c r="F673">
        <v>116</v>
      </c>
      <c r="G673">
        <v>145</v>
      </c>
      <c r="H673">
        <v>82</v>
      </c>
      <c r="I673">
        <v>63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63</v>
      </c>
      <c r="T673">
        <v>0</v>
      </c>
      <c r="U673">
        <v>0</v>
      </c>
      <c r="V673">
        <v>63</v>
      </c>
      <c r="W673">
        <v>8</v>
      </c>
      <c r="X673">
        <v>5</v>
      </c>
      <c r="Y673">
        <v>3</v>
      </c>
      <c r="Z673">
        <v>0</v>
      </c>
      <c r="AA673">
        <v>55</v>
      </c>
      <c r="AB673">
        <v>7</v>
      </c>
      <c r="AC673">
        <v>4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1</v>
      </c>
      <c r="AP673">
        <v>0</v>
      </c>
      <c r="AQ673">
        <v>1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7</v>
      </c>
      <c r="AX673">
        <v>18</v>
      </c>
      <c r="AY673">
        <v>3</v>
      </c>
      <c r="AZ673">
        <v>2</v>
      </c>
      <c r="BA673">
        <v>6</v>
      </c>
      <c r="BB673">
        <v>2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1</v>
      </c>
      <c r="BK673">
        <v>0</v>
      </c>
      <c r="BL673">
        <v>2</v>
      </c>
      <c r="BM673">
        <v>0</v>
      </c>
      <c r="BN673">
        <v>0</v>
      </c>
      <c r="BO673">
        <v>1</v>
      </c>
      <c r="BP673">
        <v>0</v>
      </c>
      <c r="BQ673">
        <v>0</v>
      </c>
      <c r="BR673">
        <v>1</v>
      </c>
      <c r="BS673">
        <v>18</v>
      </c>
      <c r="BT673">
        <v>2</v>
      </c>
      <c r="BU673">
        <v>1</v>
      </c>
      <c r="BV673">
        <v>0</v>
      </c>
      <c r="BW673">
        <v>1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2</v>
      </c>
      <c r="CF673">
        <v>7</v>
      </c>
      <c r="CG673">
        <v>3</v>
      </c>
      <c r="CH673">
        <v>0</v>
      </c>
      <c r="CI673">
        <v>1</v>
      </c>
      <c r="CJ673">
        <v>1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1</v>
      </c>
      <c r="CQ673">
        <v>0</v>
      </c>
      <c r="CR673">
        <v>0</v>
      </c>
      <c r="CS673">
        <v>1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7</v>
      </c>
      <c r="DB673">
        <v>3</v>
      </c>
      <c r="DC673">
        <v>2</v>
      </c>
      <c r="DD673">
        <v>1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3</v>
      </c>
      <c r="DX673">
        <v>1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1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1</v>
      </c>
      <c r="ET673">
        <v>13</v>
      </c>
      <c r="EU673">
        <v>4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1</v>
      </c>
      <c r="FB673">
        <v>1</v>
      </c>
      <c r="FC673">
        <v>0</v>
      </c>
      <c r="FD673">
        <v>6</v>
      </c>
      <c r="FE673">
        <v>1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13</v>
      </c>
      <c r="FL673">
        <v>2</v>
      </c>
      <c r="FM673">
        <v>2</v>
      </c>
      <c r="FN673">
        <v>0</v>
      </c>
      <c r="FO673">
        <v>0</v>
      </c>
      <c r="FP673">
        <v>0</v>
      </c>
      <c r="FQ673">
        <v>0</v>
      </c>
      <c r="FR673">
        <v>0</v>
      </c>
      <c r="FS673">
        <v>0</v>
      </c>
      <c r="FT673">
        <v>0</v>
      </c>
      <c r="FU673">
        <v>0</v>
      </c>
      <c r="FV673">
        <v>0</v>
      </c>
      <c r="FW673">
        <v>0</v>
      </c>
      <c r="FX673">
        <v>0</v>
      </c>
      <c r="FY673">
        <v>0</v>
      </c>
      <c r="FZ673">
        <v>0</v>
      </c>
      <c r="GA673">
        <v>0</v>
      </c>
      <c r="GB673">
        <v>0</v>
      </c>
      <c r="GC673">
        <v>0</v>
      </c>
      <c r="GD673">
        <v>0</v>
      </c>
      <c r="GE673">
        <v>0</v>
      </c>
      <c r="GF673">
        <v>0</v>
      </c>
      <c r="GG673">
        <v>2</v>
      </c>
      <c r="GH673">
        <v>2</v>
      </c>
      <c r="GI673">
        <v>0</v>
      </c>
      <c r="GJ673">
        <v>0</v>
      </c>
      <c r="GK673">
        <v>0</v>
      </c>
      <c r="GL673">
        <v>0</v>
      </c>
      <c r="GM673">
        <v>0</v>
      </c>
      <c r="GN673">
        <v>0</v>
      </c>
      <c r="GO673">
        <v>0</v>
      </c>
      <c r="GP673" t="s">
        <v>0</v>
      </c>
      <c r="GQ673">
        <v>0</v>
      </c>
      <c r="GR673">
        <v>1</v>
      </c>
      <c r="GS673" t="s">
        <v>0</v>
      </c>
      <c r="GT673">
        <v>0</v>
      </c>
      <c r="GU673">
        <v>0</v>
      </c>
      <c r="GV673">
        <v>0</v>
      </c>
      <c r="GW673">
        <v>0</v>
      </c>
      <c r="GX673">
        <v>0</v>
      </c>
      <c r="GY673">
        <v>1</v>
      </c>
    </row>
    <row r="674" spans="1:207">
      <c r="A674" t="s">
        <v>3</v>
      </c>
      <c r="B674" t="s">
        <v>2</v>
      </c>
      <c r="C674" t="str">
        <f>"286201"</f>
        <v>286201</v>
      </c>
      <c r="D674" t="s">
        <v>1</v>
      </c>
      <c r="E674">
        <v>101</v>
      </c>
      <c r="F674">
        <v>253</v>
      </c>
      <c r="G674">
        <v>220</v>
      </c>
      <c r="H674">
        <v>135</v>
      </c>
      <c r="I674">
        <v>85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85</v>
      </c>
      <c r="T674">
        <v>0</v>
      </c>
      <c r="U674">
        <v>0</v>
      </c>
      <c r="V674">
        <v>85</v>
      </c>
      <c r="W674">
        <v>13</v>
      </c>
      <c r="X674">
        <v>12</v>
      </c>
      <c r="Y674">
        <v>1</v>
      </c>
      <c r="Z674">
        <v>0</v>
      </c>
      <c r="AA674">
        <v>72</v>
      </c>
      <c r="AB674">
        <v>10</v>
      </c>
      <c r="AC674">
        <v>2</v>
      </c>
      <c r="AD674">
        <v>2</v>
      </c>
      <c r="AE674">
        <v>1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0</v>
      </c>
      <c r="AN674">
        <v>1</v>
      </c>
      <c r="AO674">
        <v>0</v>
      </c>
      <c r="AP674">
        <v>0</v>
      </c>
      <c r="AQ674">
        <v>1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10</v>
      </c>
      <c r="AX674">
        <v>37</v>
      </c>
      <c r="AY674">
        <v>14</v>
      </c>
      <c r="AZ674">
        <v>3</v>
      </c>
      <c r="BA674">
        <v>10</v>
      </c>
      <c r="BB674">
        <v>5</v>
      </c>
      <c r="BC674">
        <v>1</v>
      </c>
      <c r="BD674">
        <v>0</v>
      </c>
      <c r="BE674">
        <v>0</v>
      </c>
      <c r="BF674">
        <v>1</v>
      </c>
      <c r="BG674">
        <v>0</v>
      </c>
      <c r="BH674">
        <v>0</v>
      </c>
      <c r="BI674">
        <v>1</v>
      </c>
      <c r="BJ674">
        <v>1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1</v>
      </c>
      <c r="BS674">
        <v>37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5</v>
      </c>
      <c r="CG674">
        <v>3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1</v>
      </c>
      <c r="CQ674">
        <v>1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5</v>
      </c>
      <c r="DB674">
        <v>1</v>
      </c>
      <c r="DC674">
        <v>1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1</v>
      </c>
      <c r="DX674">
        <v>4</v>
      </c>
      <c r="DY674">
        <v>2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1</v>
      </c>
      <c r="EH674">
        <v>0</v>
      </c>
      <c r="EI674">
        <v>0</v>
      </c>
      <c r="EJ674">
        <v>1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4</v>
      </c>
      <c r="ET674">
        <v>10</v>
      </c>
      <c r="EU674">
        <v>3</v>
      </c>
      <c r="EV674">
        <v>0</v>
      </c>
      <c r="EW674">
        <v>1</v>
      </c>
      <c r="EX674">
        <v>0</v>
      </c>
      <c r="EY674">
        <v>0</v>
      </c>
      <c r="EZ674">
        <v>1</v>
      </c>
      <c r="FA674">
        <v>1</v>
      </c>
      <c r="FB674">
        <v>0</v>
      </c>
      <c r="FC674">
        <v>0</v>
      </c>
      <c r="FD674">
        <v>2</v>
      </c>
      <c r="FE674">
        <v>1</v>
      </c>
      <c r="FF674">
        <v>1</v>
      </c>
      <c r="FG674">
        <v>0</v>
      </c>
      <c r="FH674">
        <v>0</v>
      </c>
      <c r="FI674">
        <v>0</v>
      </c>
      <c r="FJ674">
        <v>0</v>
      </c>
      <c r="FK674">
        <v>10</v>
      </c>
      <c r="FL674">
        <v>4</v>
      </c>
      <c r="FM674">
        <v>1</v>
      </c>
      <c r="FN674">
        <v>1</v>
      </c>
      <c r="FO674">
        <v>0</v>
      </c>
      <c r="FP674">
        <v>0</v>
      </c>
      <c r="FQ674">
        <v>0</v>
      </c>
      <c r="FR674">
        <v>0</v>
      </c>
      <c r="FS674">
        <v>2</v>
      </c>
      <c r="FT674">
        <v>0</v>
      </c>
      <c r="FU674">
        <v>0</v>
      </c>
      <c r="FV674">
        <v>0</v>
      </c>
      <c r="FW674">
        <v>0</v>
      </c>
      <c r="FX674">
        <v>0</v>
      </c>
      <c r="FY674">
        <v>0</v>
      </c>
      <c r="FZ674">
        <v>0</v>
      </c>
      <c r="GA674">
        <v>0</v>
      </c>
      <c r="GB674">
        <v>0</v>
      </c>
      <c r="GC674">
        <v>0</v>
      </c>
      <c r="GD674">
        <v>0</v>
      </c>
      <c r="GE674">
        <v>0</v>
      </c>
      <c r="GF674">
        <v>0</v>
      </c>
      <c r="GG674">
        <v>4</v>
      </c>
      <c r="GH674">
        <v>1</v>
      </c>
      <c r="GI674">
        <v>0</v>
      </c>
      <c r="GJ674">
        <v>0</v>
      </c>
      <c r="GK674">
        <v>0</v>
      </c>
      <c r="GL674">
        <v>0</v>
      </c>
      <c r="GM674">
        <v>0</v>
      </c>
      <c r="GN674">
        <v>0</v>
      </c>
      <c r="GO674">
        <v>0</v>
      </c>
      <c r="GP674" t="s">
        <v>0</v>
      </c>
      <c r="GQ674">
        <v>0</v>
      </c>
      <c r="GR674">
        <v>0</v>
      </c>
      <c r="GS674" t="s">
        <v>0</v>
      </c>
      <c r="GT674">
        <v>0</v>
      </c>
      <c r="GU674">
        <v>0</v>
      </c>
      <c r="GV674">
        <v>0</v>
      </c>
      <c r="GW674">
        <v>0</v>
      </c>
      <c r="GX674">
        <v>0</v>
      </c>
      <c r="GY6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2015-10-29T18:35:07Z</dcterms:created>
  <dcterms:modified xsi:type="dcterms:W3CDTF">2015-10-29T18:35:18Z</dcterms:modified>
</cp:coreProperties>
</file>