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4">
      <text>
        <t xml:space="preserve">This marks the total holding time for a trade</t>
      </text>
    </comment>
  </commentList>
</comments>
</file>

<file path=xl/sharedStrings.xml><?xml version="1.0" encoding="utf-8"?>
<sst xmlns="http://schemas.openxmlformats.org/spreadsheetml/2006/main" count="11" uniqueCount="11">
  <si>
    <t>time</t>
  </si>
  <si>
    <t>close_price</t>
  </si>
  <si>
    <t>price_change</t>
  </si>
  <si>
    <t>positions</t>
  </si>
  <si>
    <t>trades</t>
  </si>
  <si>
    <t>pnl</t>
  </si>
  <si>
    <t>equity</t>
  </si>
  <si>
    <t>sharpe_ratio</t>
  </si>
  <si>
    <t>max_drawdown</t>
  </si>
  <si>
    <t>trade_per_interval</t>
  </si>
  <si>
    <t>fees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</si>
</sst>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 h:mm"/>
  </numFmts>
  <fonts count="3">
    <font>
      <sz val="10.0"/>
      <color rgb="FF000000"/>
      <name val="Arial"/>
      <scheme val="minor"/>
    </font>
    <font>
      <b/>
      <color theme="1"/>
      <name val="Roboto"/>
    </font>
    <font>
      <color theme="1"/>
      <name val="Robot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rPr b="0">
                <a:solidFill>
                  <a:srgbClr val="757575"/>
                </a:solidFill>
                <a:latin typeface="Roboto"/>
              </a:rPr>
              <a:t>close_price and equity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Sheet1!$B$2:$B$1000</c:f>
              <c:numCache/>
            </c:numRef>
          </c:val>
          <c:smooth val="0"/>
        </c:ser>
        <c:axId val="306468494"/>
        <c:axId val="1347492958"/>
      </c:lineChart>
      <c:catAx>
        <c:axId val="3064684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47492958"/>
      </c:catAx>
      <c:valAx>
        <c:axId val="1347492958"/>
        <c:scaling>
          <c:orientation val="minMax"/>
          <c:min val="99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06468494"/>
      </c:valAx>
      <c:lineChart>
        <c:varyColors val="0"/>
        <c:ser>
          <c:idx val="1"/>
          <c:order val="1"/>
          <c:tx>
            <c:strRef>
              <c:f>Sheet1!$G$1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Sheet1!$G$2:$G$1000</c:f>
              <c:numCache/>
            </c:numRef>
          </c:val>
          <c:smooth val="0"/>
        </c:ser>
        <c:axId val="1055810646"/>
        <c:axId val="356733139"/>
      </c:lineChart>
      <c:catAx>
        <c:axId val="105581064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56733139"/>
      </c:catAx>
      <c:valAx>
        <c:axId val="35673313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5581064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942975</xdr:colOff>
      <xdr:row>5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9" max="9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>
        <v>45292.0</v>
      </c>
      <c r="B2" s="4">
        <v>100.0</v>
      </c>
      <c r="C2" s="2"/>
      <c r="E2" s="4"/>
      <c r="F2" s="2"/>
      <c r="G2" s="2"/>
      <c r="H2" s="2"/>
      <c r="I2" s="1" t="s">
        <v>7</v>
      </c>
      <c r="J2" s="2">
        <f>AVERAGE(F:F)/STDEV(F:F) * SQRT(365*24)</f>
        <v>10.11935897</v>
      </c>
      <c r="K2" s="2"/>
      <c r="L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>
        <v>45292.041666666664</v>
      </c>
      <c r="B3" s="4">
        <v>101.0</v>
      </c>
      <c r="C3" s="2">
        <f t="shared" ref="C3:C49" si="1">B3/B2-1</f>
        <v>0.01</v>
      </c>
      <c r="D3" s="4">
        <v>0.0</v>
      </c>
      <c r="E3" s="4">
        <f t="shared" ref="E3:E49" si="2">ABS(D3-D2)</f>
        <v>0</v>
      </c>
      <c r="F3" s="2">
        <f t="shared" ref="F3:F49" si="3">(D3-$J$5)*C4</f>
        <v>-0.00000198019802</v>
      </c>
      <c r="G3" s="2">
        <f t="shared" ref="G3:G49" si="4">SUM(F$2:F3)</f>
        <v>-0.00000198019802</v>
      </c>
      <c r="H3" s="2"/>
      <c r="I3" s="1" t="s">
        <v>8</v>
      </c>
      <c r="J3" s="2">
        <f>G:G-MAX(G:G)</f>
        <v>-0.05579335466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>
        <v>45292.083333333336</v>
      </c>
      <c r="B4" s="4">
        <v>102.0</v>
      </c>
      <c r="C4" s="2">
        <f t="shared" si="1"/>
        <v>0.009900990099</v>
      </c>
      <c r="D4" s="4">
        <v>1.0</v>
      </c>
      <c r="E4" s="4">
        <f t="shared" si="2"/>
        <v>1</v>
      </c>
      <c r="F4" s="2">
        <f t="shared" si="3"/>
        <v>0.009801960784</v>
      </c>
      <c r="G4" s="2">
        <f t="shared" si="4"/>
        <v>0.009799980586</v>
      </c>
      <c r="H4" s="2"/>
      <c r="I4" s="1" t="s">
        <v>9</v>
      </c>
      <c r="J4" s="2">
        <f>SUM(E:E)/COUNT(E:E)</f>
        <v>0.4680851064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>
        <v>45292.125</v>
      </c>
      <c r="B5" s="4">
        <v>103.0</v>
      </c>
      <c r="C5" s="2">
        <f t="shared" si="1"/>
        <v>0.009803921569</v>
      </c>
      <c r="D5" s="4">
        <v>0.0</v>
      </c>
      <c r="E5" s="4">
        <f t="shared" si="2"/>
        <v>1</v>
      </c>
      <c r="F5" s="2">
        <f t="shared" si="3"/>
        <v>-0.000001941747573</v>
      </c>
      <c r="G5" s="2">
        <f t="shared" si="4"/>
        <v>0.009798038839</v>
      </c>
      <c r="H5" s="2"/>
      <c r="I5" s="1" t="s">
        <v>10</v>
      </c>
      <c r="J5" s="4">
        <f>0.02 / 100</f>
        <v>0.0002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>
        <v>45292.166666666664</v>
      </c>
      <c r="B6" s="4">
        <v>104.0</v>
      </c>
      <c r="C6" s="2">
        <f t="shared" si="1"/>
        <v>0.009708737864</v>
      </c>
      <c r="D6" s="4">
        <v>0.0</v>
      </c>
      <c r="E6" s="4">
        <f t="shared" si="2"/>
        <v>0</v>
      </c>
      <c r="F6" s="2">
        <f t="shared" si="3"/>
        <v>-0.000001923076923</v>
      </c>
      <c r="G6" s="2">
        <f t="shared" si="4"/>
        <v>0.009796115762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>
        <v>45292.208333333336</v>
      </c>
      <c r="B7" s="4">
        <v>105.0</v>
      </c>
      <c r="C7" s="2">
        <f t="shared" si="1"/>
        <v>0.009615384615</v>
      </c>
      <c r="D7" s="4">
        <v>-1.0</v>
      </c>
      <c r="E7" s="4">
        <f t="shared" si="2"/>
        <v>1</v>
      </c>
      <c r="F7" s="2">
        <f t="shared" si="3"/>
        <v>-0.009525714286</v>
      </c>
      <c r="G7" s="2">
        <f t="shared" si="4"/>
        <v>0.0002704014761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>
        <v>45292.25</v>
      </c>
      <c r="B8" s="4">
        <v>106.0</v>
      </c>
      <c r="C8" s="2">
        <f t="shared" si="1"/>
        <v>0.009523809524</v>
      </c>
      <c r="D8" s="4">
        <v>-1.0</v>
      </c>
      <c r="E8" s="4">
        <f t="shared" si="2"/>
        <v>0</v>
      </c>
      <c r="F8" s="2">
        <f t="shared" si="3"/>
        <v>0.009435849057</v>
      </c>
      <c r="G8" s="2">
        <f t="shared" si="4"/>
        <v>0.009706250533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>
        <v>45292.291666666664</v>
      </c>
      <c r="B9" s="4">
        <v>105.0</v>
      </c>
      <c r="C9" s="2">
        <f t="shared" si="1"/>
        <v>-0.009433962264</v>
      </c>
      <c r="D9" s="4">
        <v>-1.0</v>
      </c>
      <c r="E9" s="4">
        <f t="shared" si="2"/>
        <v>0</v>
      </c>
      <c r="F9" s="2">
        <f t="shared" si="3"/>
        <v>0.009525714286</v>
      </c>
      <c r="G9" s="2">
        <f t="shared" si="4"/>
        <v>0.01923196482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>
        <v>45292.333333333336</v>
      </c>
      <c r="B10" s="4">
        <v>104.0</v>
      </c>
      <c r="C10" s="2">
        <f t="shared" si="1"/>
        <v>-0.009523809524</v>
      </c>
      <c r="D10" s="4">
        <v>0.0</v>
      </c>
      <c r="E10" s="4">
        <f t="shared" si="2"/>
        <v>1</v>
      </c>
      <c r="F10" s="2">
        <f t="shared" si="3"/>
        <v>-0.000001923076923</v>
      </c>
      <c r="G10" s="2">
        <f t="shared" si="4"/>
        <v>0.01923004174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">
        <v>45292.375</v>
      </c>
      <c r="B11" s="4">
        <v>105.0</v>
      </c>
      <c r="C11" s="2">
        <f t="shared" si="1"/>
        <v>0.009615384615</v>
      </c>
      <c r="D11" s="4">
        <v>0.0</v>
      </c>
      <c r="E11" s="4">
        <f t="shared" si="2"/>
        <v>0</v>
      </c>
      <c r="F11" s="2">
        <f t="shared" si="3"/>
        <v>0.000001904761905</v>
      </c>
      <c r="G11" s="2">
        <f t="shared" si="4"/>
        <v>0.0192319465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">
        <v>45292.416666666664</v>
      </c>
      <c r="B12" s="4">
        <v>104.0</v>
      </c>
      <c r="C12" s="2">
        <f t="shared" si="1"/>
        <v>-0.009523809524</v>
      </c>
      <c r="D12" s="4">
        <v>0.0</v>
      </c>
      <c r="E12" s="4">
        <f t="shared" si="2"/>
        <v>0</v>
      </c>
      <c r="F12" s="2">
        <f t="shared" si="3"/>
        <v>0.000001923076923</v>
      </c>
      <c r="G12" s="2">
        <f t="shared" si="4"/>
        <v>0.01923386958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3">
        <v>45292.458333333336</v>
      </c>
      <c r="B13" s="4">
        <v>103.0</v>
      </c>
      <c r="C13" s="2">
        <f t="shared" si="1"/>
        <v>-0.009615384615</v>
      </c>
      <c r="D13" s="4">
        <v>-1.0</v>
      </c>
      <c r="E13" s="4">
        <f t="shared" si="2"/>
        <v>1</v>
      </c>
      <c r="F13" s="2">
        <f t="shared" si="3"/>
        <v>-0.03884271845</v>
      </c>
      <c r="G13" s="2">
        <f t="shared" si="4"/>
        <v>-0.01960884887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3">
        <v>45292.5</v>
      </c>
      <c r="B14" s="4">
        <v>107.0</v>
      </c>
      <c r="C14" s="2">
        <f t="shared" si="1"/>
        <v>0.03883495146</v>
      </c>
      <c r="D14" s="4">
        <v>1.0</v>
      </c>
      <c r="E14" s="4">
        <f t="shared" si="2"/>
        <v>2</v>
      </c>
      <c r="F14" s="2">
        <f t="shared" si="3"/>
        <v>0.01868785047</v>
      </c>
      <c r="G14" s="2">
        <f t="shared" si="4"/>
        <v>-0.000920998399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3">
        <v>45292.541666666664</v>
      </c>
      <c r="B15" s="4">
        <v>109.0</v>
      </c>
      <c r="C15" s="2">
        <f t="shared" si="1"/>
        <v>0.01869158879</v>
      </c>
      <c r="D15" s="4">
        <v>1.0</v>
      </c>
      <c r="E15" s="4">
        <f t="shared" si="2"/>
        <v>0</v>
      </c>
      <c r="F15" s="2">
        <f t="shared" si="3"/>
        <v>0.009172477064</v>
      </c>
      <c r="G15" s="2">
        <f t="shared" si="4"/>
        <v>0.008251478665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3">
        <v>45292.583333333336</v>
      </c>
      <c r="B16" s="4">
        <v>110.0</v>
      </c>
      <c r="C16" s="2">
        <f t="shared" si="1"/>
        <v>0.009174311927</v>
      </c>
      <c r="D16" s="4">
        <v>1.0</v>
      </c>
      <c r="E16" s="4">
        <f t="shared" si="2"/>
        <v>0</v>
      </c>
      <c r="F16" s="2">
        <f t="shared" si="3"/>
        <v>0.009089090909</v>
      </c>
      <c r="G16" s="2">
        <f t="shared" si="4"/>
        <v>0.01734056957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3">
        <v>45292.625</v>
      </c>
      <c r="B17" s="4">
        <v>111.0</v>
      </c>
      <c r="C17" s="2">
        <f t="shared" si="1"/>
        <v>0.009090909091</v>
      </c>
      <c r="D17" s="4">
        <v>1.0</v>
      </c>
      <c r="E17" s="4">
        <f t="shared" si="2"/>
        <v>0</v>
      </c>
      <c r="F17" s="2">
        <f t="shared" si="3"/>
        <v>0.009007207207</v>
      </c>
      <c r="G17" s="2">
        <f t="shared" si="4"/>
        <v>0.02634777678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3">
        <v>45292.666666666664</v>
      </c>
      <c r="B18" s="4">
        <v>112.0</v>
      </c>
      <c r="C18" s="2">
        <f t="shared" si="1"/>
        <v>0.009009009009</v>
      </c>
      <c r="D18" s="4">
        <v>1.0</v>
      </c>
      <c r="E18" s="4">
        <f t="shared" si="2"/>
        <v>0</v>
      </c>
      <c r="F18" s="2">
        <f t="shared" si="3"/>
        <v>-0.01785357143</v>
      </c>
      <c r="G18" s="2">
        <f t="shared" si="4"/>
        <v>0.008494205353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3">
        <v>45292.708333333336</v>
      </c>
      <c r="B19" s="4">
        <v>110.0</v>
      </c>
      <c r="C19" s="2">
        <f t="shared" si="1"/>
        <v>-0.01785714286</v>
      </c>
      <c r="D19" s="4">
        <v>0.0</v>
      </c>
      <c r="E19" s="4">
        <f t="shared" si="2"/>
        <v>1</v>
      </c>
      <c r="F19" s="2">
        <f t="shared" si="3"/>
        <v>0.000003636363636</v>
      </c>
      <c r="G19" s="2">
        <f t="shared" si="4"/>
        <v>0.008497841717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3">
        <v>45292.75</v>
      </c>
      <c r="B20" s="4">
        <v>108.0</v>
      </c>
      <c r="C20" s="2">
        <f t="shared" si="1"/>
        <v>-0.01818181818</v>
      </c>
      <c r="D20" s="4">
        <v>-1.0</v>
      </c>
      <c r="E20" s="4">
        <f t="shared" si="2"/>
        <v>1</v>
      </c>
      <c r="F20" s="2">
        <f t="shared" si="3"/>
        <v>0.01852222222</v>
      </c>
      <c r="G20" s="2">
        <f t="shared" si="4"/>
        <v>0.02702006394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3">
        <v>45292.791666666664</v>
      </c>
      <c r="B21" s="4">
        <v>106.0</v>
      </c>
      <c r="C21" s="2">
        <f t="shared" si="1"/>
        <v>-0.01851851852</v>
      </c>
      <c r="D21" s="4">
        <v>-1.0</v>
      </c>
      <c r="E21" s="4">
        <f t="shared" si="2"/>
        <v>0</v>
      </c>
      <c r="F21" s="2">
        <f t="shared" si="3"/>
        <v>0.009435849057</v>
      </c>
      <c r="G21" s="2">
        <f t="shared" si="4"/>
        <v>0.036455913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3">
        <v>45292.833333333336</v>
      </c>
      <c r="B22" s="4">
        <v>105.0</v>
      </c>
      <c r="C22" s="2">
        <f t="shared" si="1"/>
        <v>-0.009433962264</v>
      </c>
      <c r="D22" s="4">
        <v>-1.0</v>
      </c>
      <c r="E22" s="4">
        <f t="shared" si="2"/>
        <v>0</v>
      </c>
      <c r="F22" s="2">
        <f t="shared" si="3"/>
        <v>0.009525714286</v>
      </c>
      <c r="G22" s="2">
        <f t="shared" si="4"/>
        <v>0.04598162728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3">
        <v>45292.875</v>
      </c>
      <c r="B23" s="4">
        <v>104.0</v>
      </c>
      <c r="C23" s="2">
        <f t="shared" si="1"/>
        <v>-0.009523809524</v>
      </c>
      <c r="D23" s="4">
        <v>0.0</v>
      </c>
      <c r="E23" s="4">
        <f t="shared" si="2"/>
        <v>1</v>
      </c>
      <c r="F23" s="2">
        <f t="shared" si="3"/>
        <v>0</v>
      </c>
      <c r="G23" s="2">
        <f t="shared" si="4"/>
        <v>0.04598162728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3">
        <v>45292.916666666664</v>
      </c>
      <c r="B24" s="4">
        <v>104.0</v>
      </c>
      <c r="C24" s="2">
        <f t="shared" si="1"/>
        <v>0</v>
      </c>
      <c r="D24" s="4">
        <v>0.0</v>
      </c>
      <c r="E24" s="4">
        <f t="shared" si="2"/>
        <v>0</v>
      </c>
      <c r="F24" s="2">
        <f t="shared" si="3"/>
        <v>0.000001923076923</v>
      </c>
      <c r="G24" s="2">
        <f t="shared" si="4"/>
        <v>0.04598355036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3">
        <v>45292.958333333336</v>
      </c>
      <c r="B25" s="4">
        <v>103.0</v>
      </c>
      <c r="C25" s="2">
        <f t="shared" si="1"/>
        <v>-0.009615384615</v>
      </c>
      <c r="D25" s="4">
        <v>0.0</v>
      </c>
      <c r="E25" s="4">
        <f t="shared" si="2"/>
        <v>0</v>
      </c>
      <c r="F25" s="2">
        <f t="shared" si="3"/>
        <v>0.000001941747573</v>
      </c>
      <c r="G25" s="2">
        <f t="shared" si="4"/>
        <v>0.04598549211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3">
        <v>45293.0</v>
      </c>
      <c r="B26" s="4">
        <v>102.0</v>
      </c>
      <c r="C26" s="2">
        <f t="shared" si="1"/>
        <v>-0.009708737864</v>
      </c>
      <c r="D26" s="4">
        <v>-1.0</v>
      </c>
      <c r="E26" s="4">
        <f t="shared" si="2"/>
        <v>1</v>
      </c>
      <c r="F26" s="2">
        <f t="shared" si="3"/>
        <v>0.009805882353</v>
      </c>
      <c r="G26" s="2">
        <f t="shared" si="4"/>
        <v>0.05579137446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3">
        <v>45293.041666666664</v>
      </c>
      <c r="B27" s="4">
        <v>101.0</v>
      </c>
      <c r="C27" s="2">
        <f t="shared" si="1"/>
        <v>-0.009803921569</v>
      </c>
      <c r="D27" s="4">
        <v>-1.0</v>
      </c>
      <c r="E27" s="4">
        <f t="shared" si="2"/>
        <v>0</v>
      </c>
      <c r="F27" s="2">
        <f t="shared" si="3"/>
        <v>-0.01980594059</v>
      </c>
      <c r="G27" s="2">
        <f t="shared" si="4"/>
        <v>0.03598543386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3">
        <v>45293.083333333336</v>
      </c>
      <c r="B28" s="4">
        <v>103.0</v>
      </c>
      <c r="C28" s="2">
        <f t="shared" si="1"/>
        <v>0.0198019802</v>
      </c>
      <c r="D28" s="4">
        <v>-1.0</v>
      </c>
      <c r="E28" s="4">
        <f t="shared" si="2"/>
        <v>0</v>
      </c>
      <c r="F28" s="2">
        <f t="shared" si="3"/>
        <v>-0.009710679612</v>
      </c>
      <c r="G28" s="2">
        <f t="shared" si="4"/>
        <v>0.02627475425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3">
        <v>45293.125</v>
      </c>
      <c r="B29" s="4">
        <v>104.0</v>
      </c>
      <c r="C29" s="2">
        <f t="shared" si="1"/>
        <v>0.009708737864</v>
      </c>
      <c r="D29" s="4">
        <v>0.0</v>
      </c>
      <c r="E29" s="4">
        <f t="shared" si="2"/>
        <v>1</v>
      </c>
      <c r="F29" s="2">
        <f t="shared" si="3"/>
        <v>0</v>
      </c>
      <c r="G29" s="2">
        <f t="shared" si="4"/>
        <v>0.02627475425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3">
        <v>45293.166666666664</v>
      </c>
      <c r="B30" s="4">
        <v>104.0</v>
      </c>
      <c r="C30" s="2">
        <f t="shared" si="1"/>
        <v>0</v>
      </c>
      <c r="D30" s="4">
        <v>0.0</v>
      </c>
      <c r="E30" s="4">
        <f t="shared" si="2"/>
        <v>0</v>
      </c>
      <c r="F30" s="2">
        <f t="shared" si="3"/>
        <v>-0.000001923076923</v>
      </c>
      <c r="G30" s="2">
        <f t="shared" si="4"/>
        <v>0.02627283118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3">
        <v>45293.208333333336</v>
      </c>
      <c r="B31" s="4">
        <v>105.0</v>
      </c>
      <c r="C31" s="2">
        <f t="shared" si="1"/>
        <v>0.009615384615</v>
      </c>
      <c r="D31" s="4">
        <v>0.0</v>
      </c>
      <c r="E31" s="4">
        <f t="shared" si="2"/>
        <v>0</v>
      </c>
      <c r="F31" s="2">
        <f t="shared" si="3"/>
        <v>-0.000001904761905</v>
      </c>
      <c r="G31" s="2">
        <f t="shared" si="4"/>
        <v>0.02627092641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3">
        <v>45293.25</v>
      </c>
      <c r="B32" s="4">
        <v>106.0</v>
      </c>
      <c r="C32" s="2">
        <f t="shared" si="1"/>
        <v>0.009523809524</v>
      </c>
      <c r="D32" s="4">
        <v>1.0</v>
      </c>
      <c r="E32" s="4">
        <f t="shared" si="2"/>
        <v>1</v>
      </c>
      <c r="F32" s="2">
        <f t="shared" si="3"/>
        <v>-0.009432075472</v>
      </c>
      <c r="G32" s="2">
        <f t="shared" si="4"/>
        <v>0.01683885094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3">
        <v>45293.291666666664</v>
      </c>
      <c r="B33" s="4">
        <v>105.0</v>
      </c>
      <c r="C33" s="2">
        <f t="shared" si="1"/>
        <v>-0.009433962264</v>
      </c>
      <c r="D33" s="4">
        <v>1.0</v>
      </c>
      <c r="E33" s="4">
        <f t="shared" si="2"/>
        <v>0</v>
      </c>
      <c r="F33" s="2">
        <f t="shared" si="3"/>
        <v>0.01904380952</v>
      </c>
      <c r="G33" s="2">
        <f t="shared" si="4"/>
        <v>0.03588266047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3">
        <v>45293.333333333336</v>
      </c>
      <c r="B34" s="4">
        <v>107.0</v>
      </c>
      <c r="C34" s="2">
        <f t="shared" si="1"/>
        <v>0.01904761905</v>
      </c>
      <c r="D34" s="4">
        <v>-1.0</v>
      </c>
      <c r="E34" s="4">
        <f t="shared" si="2"/>
        <v>2</v>
      </c>
      <c r="F34" s="2">
        <f t="shared" si="3"/>
        <v>-0.009347663551</v>
      </c>
      <c r="G34" s="2">
        <f t="shared" si="4"/>
        <v>0.02653499691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3">
        <v>45293.375</v>
      </c>
      <c r="B35" s="4">
        <v>108.0</v>
      </c>
      <c r="C35" s="2">
        <f t="shared" si="1"/>
        <v>0.009345794393</v>
      </c>
      <c r="D35" s="4">
        <v>-1.0</v>
      </c>
      <c r="E35" s="4">
        <f t="shared" si="2"/>
        <v>0</v>
      </c>
      <c r="F35" s="2">
        <f t="shared" si="3"/>
        <v>-0.009261111111</v>
      </c>
      <c r="G35" s="2">
        <f t="shared" si="4"/>
        <v>0.0172738858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3">
        <v>45293.416666666664</v>
      </c>
      <c r="B36" s="4">
        <v>109.0</v>
      </c>
      <c r="C36" s="2">
        <f t="shared" si="1"/>
        <v>0.009259259259</v>
      </c>
      <c r="D36" s="4">
        <v>-1.0</v>
      </c>
      <c r="E36" s="4">
        <f t="shared" si="2"/>
        <v>0</v>
      </c>
      <c r="F36" s="2">
        <f t="shared" si="3"/>
        <v>0.009176146789</v>
      </c>
      <c r="G36" s="2">
        <f t="shared" si="4"/>
        <v>0.02645003259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3">
        <v>45293.458333333336</v>
      </c>
      <c r="B37" s="4">
        <v>108.0</v>
      </c>
      <c r="C37" s="2">
        <f t="shared" si="1"/>
        <v>-0.009174311927</v>
      </c>
      <c r="D37" s="4">
        <v>0.0</v>
      </c>
      <c r="E37" s="4">
        <f t="shared" si="2"/>
        <v>1</v>
      </c>
      <c r="F37" s="2">
        <f t="shared" si="3"/>
        <v>-0.000001851851852</v>
      </c>
      <c r="G37" s="2">
        <f t="shared" si="4"/>
        <v>0.02644818074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3">
        <v>45293.5</v>
      </c>
      <c r="B38" s="4">
        <v>109.0</v>
      </c>
      <c r="C38" s="2">
        <f t="shared" si="1"/>
        <v>0.009259259259</v>
      </c>
      <c r="D38" s="4">
        <v>0.0</v>
      </c>
      <c r="E38" s="4">
        <f t="shared" si="2"/>
        <v>0</v>
      </c>
      <c r="F38" s="2">
        <f t="shared" si="3"/>
        <v>-0.000001834862385</v>
      </c>
      <c r="G38" s="2">
        <f t="shared" si="4"/>
        <v>0.02644634588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3">
        <v>45293.541666666664</v>
      </c>
      <c r="B39" s="4">
        <v>110.0</v>
      </c>
      <c r="C39" s="2">
        <f t="shared" si="1"/>
        <v>0.009174311927</v>
      </c>
      <c r="D39" s="4">
        <v>-1.0</v>
      </c>
      <c r="E39" s="4">
        <f t="shared" si="2"/>
        <v>1</v>
      </c>
      <c r="F39" s="2">
        <f t="shared" si="3"/>
        <v>0</v>
      </c>
      <c r="G39" s="2">
        <f t="shared" si="4"/>
        <v>0.02644634588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3">
        <v>45293.583333333336</v>
      </c>
      <c r="B40" s="4">
        <v>110.0</v>
      </c>
      <c r="C40" s="2">
        <f t="shared" si="1"/>
        <v>0</v>
      </c>
      <c r="D40" s="4">
        <v>-1.0</v>
      </c>
      <c r="E40" s="4">
        <f t="shared" si="2"/>
        <v>0</v>
      </c>
      <c r="F40" s="2">
        <f t="shared" si="3"/>
        <v>0.009092727273</v>
      </c>
      <c r="G40" s="2">
        <f t="shared" si="4"/>
        <v>0.03553907315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3">
        <v>45293.625</v>
      </c>
      <c r="B41" s="4">
        <v>109.0</v>
      </c>
      <c r="C41" s="2">
        <f t="shared" si="1"/>
        <v>-0.009090909091</v>
      </c>
      <c r="D41" s="4">
        <v>0.0</v>
      </c>
      <c r="E41" s="4">
        <f t="shared" si="2"/>
        <v>1</v>
      </c>
      <c r="F41" s="2">
        <f t="shared" si="3"/>
        <v>-0.000001834862385</v>
      </c>
      <c r="G41" s="2">
        <f t="shared" si="4"/>
        <v>0.03553723829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3">
        <v>45293.666666666664</v>
      </c>
      <c r="B42" s="4">
        <v>110.0</v>
      </c>
      <c r="C42" s="2">
        <f t="shared" si="1"/>
        <v>0.009174311927</v>
      </c>
      <c r="D42" s="4">
        <v>1.0</v>
      </c>
      <c r="E42" s="4">
        <f t="shared" si="2"/>
        <v>1</v>
      </c>
      <c r="F42" s="2">
        <f t="shared" si="3"/>
        <v>-0.009089090909</v>
      </c>
      <c r="G42" s="2">
        <f t="shared" si="4"/>
        <v>0.02644814738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3">
        <v>45293.708333333336</v>
      </c>
      <c r="B43" s="4">
        <v>109.0</v>
      </c>
      <c r="C43" s="2">
        <f t="shared" si="1"/>
        <v>-0.009090909091</v>
      </c>
      <c r="D43" s="4">
        <v>1.0</v>
      </c>
      <c r="E43" s="4">
        <f t="shared" si="2"/>
        <v>0</v>
      </c>
      <c r="F43" s="2">
        <f t="shared" si="3"/>
        <v>0.01834495413</v>
      </c>
      <c r="G43" s="2">
        <f t="shared" si="4"/>
        <v>0.04479310151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3">
        <v>45293.75</v>
      </c>
      <c r="B44" s="4">
        <v>111.0</v>
      </c>
      <c r="C44" s="2">
        <f t="shared" si="1"/>
        <v>0.01834862385</v>
      </c>
      <c r="D44" s="4">
        <v>0.0</v>
      </c>
      <c r="E44" s="4">
        <f t="shared" si="2"/>
        <v>1</v>
      </c>
      <c r="F44" s="2">
        <f t="shared" si="3"/>
        <v>-0.000001801801802</v>
      </c>
      <c r="G44" s="2">
        <f t="shared" si="4"/>
        <v>0.04479129971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3">
        <v>45293.791666666664</v>
      </c>
      <c r="B45" s="4">
        <v>112.0</v>
      </c>
      <c r="C45" s="2">
        <f t="shared" si="1"/>
        <v>0.009009009009</v>
      </c>
      <c r="D45" s="4">
        <v>0.0</v>
      </c>
      <c r="E45" s="4">
        <f t="shared" si="2"/>
        <v>0</v>
      </c>
      <c r="F45" s="2">
        <f t="shared" si="3"/>
        <v>-0.000001785714286</v>
      </c>
      <c r="G45" s="2">
        <f t="shared" si="4"/>
        <v>0.04478951399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3">
        <v>45293.833333333336</v>
      </c>
      <c r="B46" s="4">
        <v>113.0</v>
      </c>
      <c r="C46" s="2">
        <f t="shared" si="1"/>
        <v>0.008928571429</v>
      </c>
      <c r="D46" s="4">
        <v>1.0</v>
      </c>
      <c r="E46" s="4">
        <f t="shared" si="2"/>
        <v>1</v>
      </c>
      <c r="F46" s="2">
        <f t="shared" si="3"/>
        <v>0.008847787611</v>
      </c>
      <c r="G46" s="2">
        <f t="shared" si="4"/>
        <v>0.0536373016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3">
        <v>45293.875</v>
      </c>
      <c r="B47" s="4">
        <v>114.0</v>
      </c>
      <c r="C47" s="2">
        <f t="shared" si="1"/>
        <v>0.008849557522</v>
      </c>
      <c r="D47" s="4">
        <v>0.0</v>
      </c>
      <c r="E47" s="4">
        <f t="shared" si="2"/>
        <v>1</v>
      </c>
      <c r="F47" s="2">
        <f t="shared" si="3"/>
        <v>0</v>
      </c>
      <c r="G47" s="2">
        <f t="shared" si="4"/>
        <v>0.0536373016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3">
        <v>45293.916666666664</v>
      </c>
      <c r="B48" s="4">
        <v>114.0</v>
      </c>
      <c r="C48" s="2">
        <f t="shared" si="1"/>
        <v>0</v>
      </c>
      <c r="D48" s="4">
        <v>0.0</v>
      </c>
      <c r="E48" s="4">
        <f t="shared" si="2"/>
        <v>0</v>
      </c>
      <c r="F48" s="2">
        <f t="shared" si="3"/>
        <v>-0.000001754385965</v>
      </c>
      <c r="G48" s="2">
        <f t="shared" si="4"/>
        <v>0.05363554722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3">
        <v>45293.958333333336</v>
      </c>
      <c r="B49" s="4">
        <v>115.0</v>
      </c>
      <c r="C49" s="2">
        <f t="shared" si="1"/>
        <v>0.008771929825</v>
      </c>
      <c r="D49" s="4">
        <v>0.0</v>
      </c>
      <c r="E49" s="4">
        <f t="shared" si="2"/>
        <v>0</v>
      </c>
      <c r="F49" s="2">
        <f t="shared" si="3"/>
        <v>0</v>
      </c>
      <c r="G49" s="2">
        <f t="shared" si="4"/>
        <v>0.05363554722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drawing r:id="rId2"/>
  <legacyDrawing r:id="rId3"/>
</worksheet>
</file>