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A HTML\Census 2020\island areas\PHC Tables\AS\"/>
    </mc:Choice>
  </mc:AlternateContent>
  <xr:revisionPtr revIDLastSave="0" documentId="13_ncr:1_{A84E4543-95D0-4173-87D2-5425CBB75E97}" xr6:coauthVersionLast="46" xr6:coauthVersionMax="46" xr10:uidLastSave="{00000000-0000-0000-0000-000000000000}"/>
  <bookViews>
    <workbookView xWindow="-103" yWindow="-103" windowWidth="16663" windowHeight="8863" xr2:uid="{00000000-000D-0000-FFFF-FFFF00000000}"/>
  </bookViews>
  <sheets>
    <sheet name="District-County" sheetId="2" r:id="rId1"/>
    <sheet name="Working" sheetId="8" state="hidden" r:id="rId2"/>
  </sheets>
  <definedNames>
    <definedName name="_xlnm.Print_Area" localSheetId="0">'District-County'!$A$1:$E$27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E14" i="2" s="1"/>
  <c r="J8" i="8"/>
  <c r="J10" i="8"/>
  <c r="J11" i="8"/>
  <c r="J12" i="8"/>
  <c r="J13" i="8"/>
  <c r="J14" i="8"/>
  <c r="J16" i="8"/>
  <c r="J6" i="8"/>
  <c r="E7" i="8"/>
  <c r="E8" i="8"/>
  <c r="E9" i="8"/>
  <c r="E10" i="8"/>
  <c r="E12" i="8"/>
  <c r="E13" i="8"/>
  <c r="E14" i="8"/>
  <c r="E15" i="8"/>
  <c r="E16" i="8"/>
  <c r="E18" i="8"/>
  <c r="E20" i="8"/>
  <c r="E21" i="8"/>
  <c r="E22" i="8"/>
  <c r="E23" i="8"/>
  <c r="E6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5" i="8"/>
  <c r="T7" i="8"/>
  <c r="T8" i="8"/>
  <c r="T9" i="8"/>
  <c r="T10" i="8"/>
  <c r="T11" i="8"/>
  <c r="T12" i="8"/>
  <c r="T13" i="8"/>
  <c r="T14" i="8"/>
  <c r="T16" i="8"/>
  <c r="T17" i="8"/>
  <c r="T18" i="8"/>
  <c r="T19" i="8"/>
  <c r="T21" i="8"/>
  <c r="T22" i="8"/>
  <c r="T23" i="8"/>
  <c r="T24" i="8"/>
  <c r="T25" i="8"/>
  <c r="T26" i="8"/>
  <c r="T27" i="8"/>
  <c r="T6" i="8"/>
  <c r="T31" i="8"/>
  <c r="T32" i="8"/>
  <c r="T30" i="8"/>
  <c r="D9" i="2"/>
  <c r="E9" i="2" s="1"/>
  <c r="D10" i="2"/>
  <c r="E10" i="2" s="1"/>
  <c r="D11" i="2"/>
  <c r="E11" i="2" s="1"/>
  <c r="D12" i="2"/>
  <c r="E12" i="2" s="1"/>
  <c r="D13" i="2"/>
  <c r="E13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D21" i="2"/>
  <c r="E21" i="2" s="1"/>
  <c r="D23" i="2"/>
  <c r="E23" i="2" s="1"/>
  <c r="D24" i="2"/>
  <c r="E24" i="2" s="1"/>
  <c r="D25" i="2"/>
  <c r="E25" i="2" s="1"/>
  <c r="D26" i="2"/>
  <c r="E26" i="2" s="1"/>
  <c r="D22" i="2"/>
  <c r="E22" i="2" s="1"/>
  <c r="D6" i="2"/>
  <c r="E6" i="2" s="1"/>
  <c r="D8" i="2"/>
  <c r="E8" i="2" s="1"/>
</calcChain>
</file>

<file path=xl/sharedStrings.xml><?xml version="1.0" encoding="utf-8"?>
<sst xmlns="http://schemas.openxmlformats.org/spreadsheetml/2006/main" count="59" uniqueCount="41">
  <si>
    <t>Population</t>
  </si>
  <si>
    <t>Geographic area</t>
  </si>
  <si>
    <t>Number</t>
  </si>
  <si>
    <t>Percent</t>
  </si>
  <si>
    <t xml:space="preserve"> </t>
  </si>
  <si>
    <t>American Samoa</t>
  </si>
  <si>
    <t>Eastern District</t>
  </si>
  <si>
    <t>Ituau county</t>
  </si>
  <si>
    <t>Ma'oputasi county</t>
  </si>
  <si>
    <t>Sa'ole county</t>
  </si>
  <si>
    <t>Sua county</t>
  </si>
  <si>
    <t>Vaifanua county</t>
  </si>
  <si>
    <t>Manu'a District</t>
  </si>
  <si>
    <t>Faleasao county</t>
  </si>
  <si>
    <t>Fitiuta county</t>
  </si>
  <si>
    <t>Ofu county</t>
  </si>
  <si>
    <t>Olosega county</t>
  </si>
  <si>
    <t>Ta'u county</t>
  </si>
  <si>
    <t>Rose Island</t>
  </si>
  <si>
    <t>Swains Island</t>
  </si>
  <si>
    <t>Western District</t>
  </si>
  <si>
    <t>Lealataua county</t>
  </si>
  <si>
    <t>Leasina county</t>
  </si>
  <si>
    <t>Tualatai county</t>
  </si>
  <si>
    <t>Tualauta county</t>
  </si>
  <si>
    <t>COUSUBFP</t>
  </si>
  <si>
    <t>PLACEFP</t>
  </si>
  <si>
    <t>AS</t>
  </si>
  <si>
    <t>MP</t>
  </si>
  <si>
    <t>GU</t>
  </si>
  <si>
    <t>VI</t>
  </si>
  <si>
    <t>HU Pop</t>
  </si>
  <si>
    <t>GQ Pop</t>
  </si>
  <si>
    <t>Total Pop</t>
  </si>
  <si>
    <t>*** As Copied from Data Frequencies ** As Copied from Data Frequencies ** As Copied from Data Frequencies ** As Copied from Data Frequencies ** As Copied from Data Frequencies ***</t>
  </si>
  <si>
    <t>Source: HU</t>
  </si>
  <si>
    <t>Source: GQ</t>
  </si>
  <si>
    <t>X</t>
  </si>
  <si>
    <t>Change 
(2020 less 2010)</t>
  </si>
  <si>
    <t>X Not applicable.
Source: U.S. Census Bureau, 2010 Census of American Samoa and 2020 Census of American Samoa.
DRB Clearance CBDRB-FY22-009</t>
  </si>
  <si>
    <t>Table 1. Population of American Samoa:  2010 and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</si>
</sst>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@*.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3" fillId="0" borderId="6" xfId="0" applyFont="1" applyBorder="1"/>
    <xf numFmtId="0" fontId="0" fillId="0" borderId="5" xfId="0" applyBorder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3" fillId="0" borderId="0" xfId="0" applyFont="1" applyFill="1" applyBorder="1"/>
    <xf numFmtId="0" fontId="4" fillId="0" borderId="0" xfId="0" applyFont="1" applyFill="1" applyBorder="1"/>
    <xf numFmtId="165" fontId="3" fillId="0" borderId="9" xfId="0" applyNumberFormat="1" applyFont="1" applyFill="1" applyBorder="1"/>
    <xf numFmtId="0" fontId="4" fillId="0" borderId="2" xfId="0" applyFont="1" applyFill="1" applyBorder="1" applyAlignment="1">
      <alignment horizontal="right"/>
    </xf>
    <xf numFmtId="166" fontId="3" fillId="0" borderId="0" xfId="0" applyNumberFormat="1" applyFont="1" applyFill="1" applyBorder="1" applyAlignment="1">
      <alignment horizontal="left" indent="2"/>
    </xf>
    <xf numFmtId="3" fontId="3" fillId="0" borderId="9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>
      <alignment horizontal="left" indent="1"/>
    </xf>
    <xf numFmtId="3" fontId="4" fillId="0" borderId="9" xfId="0" applyNumberFormat="1" applyFont="1" applyFill="1" applyBorder="1" applyAlignment="1">
      <alignment horizontal="right"/>
    </xf>
    <xf numFmtId="166" fontId="3" fillId="0" borderId="5" xfId="0" applyNumberFormat="1" applyFont="1" applyFill="1" applyBorder="1" applyAlignment="1">
      <alignment horizontal="left" indent="2"/>
    </xf>
    <xf numFmtId="3" fontId="3" fillId="0" borderId="10" xfId="0" applyNumberFormat="1" applyFont="1" applyFill="1" applyBorder="1" applyAlignment="1">
      <alignment horizontal="right"/>
    </xf>
    <xf numFmtId="164" fontId="4" fillId="0" borderId="9" xfId="0" applyNumberFormat="1" applyFont="1" applyFill="1" applyBorder="1"/>
    <xf numFmtId="164" fontId="3" fillId="0" borderId="9" xfId="0" applyNumberFormat="1" applyFont="1" applyFill="1" applyBorder="1"/>
    <xf numFmtId="3" fontId="3" fillId="0" borderId="0" xfId="4" applyNumberFormat="1" applyFont="1" applyFill="1"/>
    <xf numFmtId="3" fontId="4" fillId="0" borderId="3" xfId="2" applyNumberFormat="1" applyFont="1" applyFill="1" applyBorder="1"/>
    <xf numFmtId="0" fontId="3" fillId="0" borderId="0" xfId="0" applyFont="1" applyFill="1"/>
    <xf numFmtId="0" fontId="4" fillId="0" borderId="4" xfId="0" applyFont="1" applyFill="1" applyBorder="1"/>
    <xf numFmtId="0" fontId="4" fillId="0" borderId="5" xfId="0" applyNumberFormat="1" applyFont="1" applyFill="1" applyBorder="1"/>
    <xf numFmtId="0" fontId="4" fillId="0" borderId="10" xfId="0" applyFont="1" applyFill="1" applyBorder="1" applyAlignment="1">
      <alignment horizontal="right"/>
    </xf>
    <xf numFmtId="3" fontId="5" fillId="0" borderId="0" xfId="1" applyNumberFormat="1" applyFont="1" applyFill="1" applyBorder="1" applyAlignment="1"/>
    <xf numFmtId="3" fontId="3" fillId="0" borderId="3" xfId="1" applyNumberFormat="1" applyFont="1" applyFill="1" applyBorder="1" applyAlignment="1"/>
    <xf numFmtId="3" fontId="3" fillId="0" borderId="11" xfId="1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164" fontId="3" fillId="0" borderId="9" xfId="1" applyNumberFormat="1" applyFont="1" applyFill="1" applyBorder="1" applyAlignment="1">
      <alignment horizontal="right"/>
    </xf>
    <xf numFmtId="166" fontId="4" fillId="0" borderId="0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165" fontId="4" fillId="0" borderId="9" xfId="0" applyNumberFormat="1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3" xfId="3" xr:uid="{199375EE-3F97-44FB-B82B-1A853960097D}"/>
    <cellStyle name="Normal 4" xfId="4" xr:uid="{AE1AFA2F-8427-4A5E-82FC-009908CE9CC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Normal="100" zoomScaleSheetLayoutView="100" workbookViewId="0">
      <selection sqref="A1:E1"/>
    </sheetView>
  </sheetViews>
  <sheetFormatPr defaultColWidth="9.15234375" defaultRowHeight="12.45" x14ac:dyDescent="0.3"/>
  <cols>
    <col min="1" max="1" width="44.69140625" style="22" customWidth="1"/>
    <col min="2" max="3" width="13.69140625" style="22" customWidth="1"/>
    <col min="4" max="4" width="13.84375" style="22" customWidth="1"/>
    <col min="5" max="5" width="13.69140625" style="22" customWidth="1"/>
    <col min="6" max="16384" width="9.15234375" style="22"/>
  </cols>
  <sheetData>
    <row r="1" spans="1:5" ht="34" customHeight="1" x14ac:dyDescent="0.3">
      <c r="A1" s="36" t="s">
        <v>40</v>
      </c>
      <c r="B1" s="36"/>
      <c r="C1" s="36"/>
      <c r="D1" s="36"/>
      <c r="E1" s="36"/>
    </row>
    <row r="2" spans="1:5" ht="16.5" customHeight="1" x14ac:dyDescent="0.3">
      <c r="A2" s="8"/>
      <c r="B2" s="8"/>
      <c r="C2" s="8"/>
      <c r="D2" s="8"/>
      <c r="E2" s="9"/>
    </row>
    <row r="3" spans="1:5" ht="26.15" customHeight="1" x14ac:dyDescent="0.3">
      <c r="A3" s="23"/>
      <c r="B3" s="37" t="s">
        <v>0</v>
      </c>
      <c r="C3" s="38"/>
      <c r="D3" s="39" t="s">
        <v>38</v>
      </c>
      <c r="E3" s="38"/>
    </row>
    <row r="4" spans="1:5" x14ac:dyDescent="0.3">
      <c r="A4" s="24" t="s">
        <v>1</v>
      </c>
      <c r="B4" s="25">
        <v>2010</v>
      </c>
      <c r="C4" s="11">
        <v>2020</v>
      </c>
      <c r="D4" s="11" t="s">
        <v>2</v>
      </c>
      <c r="E4" s="25" t="s">
        <v>3</v>
      </c>
    </row>
    <row r="5" spans="1:5" ht="12.9" x14ac:dyDescent="0.35">
      <c r="A5" s="26"/>
      <c r="B5" s="27" t="s">
        <v>4</v>
      </c>
      <c r="C5" s="28"/>
      <c r="D5" s="29"/>
      <c r="E5" s="30"/>
    </row>
    <row r="6" spans="1:5" x14ac:dyDescent="0.3">
      <c r="A6" s="31" t="s">
        <v>5</v>
      </c>
      <c r="B6" s="15">
        <v>55519</v>
      </c>
      <c r="C6" s="21">
        <v>49710</v>
      </c>
      <c r="D6" s="15">
        <f>C6-B6</f>
        <v>-5809</v>
      </c>
      <c r="E6" s="18">
        <f>IFERROR(D6/B6,"00%")*100</f>
        <v>-10.463084709739007</v>
      </c>
    </row>
    <row r="7" spans="1:5" x14ac:dyDescent="0.3">
      <c r="A7" s="9"/>
      <c r="B7" s="13"/>
      <c r="C7" s="32"/>
      <c r="D7" s="13"/>
      <c r="E7" s="10"/>
    </row>
    <row r="8" spans="1:5" x14ac:dyDescent="0.3">
      <c r="A8" s="14" t="s">
        <v>6</v>
      </c>
      <c r="B8" s="15">
        <v>23030</v>
      </c>
      <c r="C8" s="21">
        <v>17059</v>
      </c>
      <c r="D8" s="15">
        <f t="shared" ref="D8:D26" si="0">C8-B8</f>
        <v>-5971</v>
      </c>
      <c r="E8" s="18">
        <f>IFERROR(D8/B8,"00%")*100</f>
        <v>-25.927051671732521</v>
      </c>
    </row>
    <row r="9" spans="1:5" x14ac:dyDescent="0.3">
      <c r="A9" s="12" t="s">
        <v>7</v>
      </c>
      <c r="B9" s="13">
        <v>4676</v>
      </c>
      <c r="C9" s="20">
        <v>3431</v>
      </c>
      <c r="D9" s="13">
        <f t="shared" si="0"/>
        <v>-1245</v>
      </c>
      <c r="E9" s="19">
        <f>IFERROR(D9/B9,"00%")*100</f>
        <v>-26.625320786997435</v>
      </c>
    </row>
    <row r="10" spans="1:5" x14ac:dyDescent="0.3">
      <c r="A10" s="12" t="s">
        <v>8</v>
      </c>
      <c r="B10" s="13">
        <v>10299</v>
      </c>
      <c r="C10" s="20">
        <v>8568</v>
      </c>
      <c r="D10" s="13">
        <f t="shared" si="0"/>
        <v>-1731</v>
      </c>
      <c r="E10" s="19">
        <f t="shared" ref="E10:E26" si="1">IFERROR(D10/B10,"00%")*100</f>
        <v>-16.80745703466356</v>
      </c>
    </row>
    <row r="11" spans="1:5" x14ac:dyDescent="0.3">
      <c r="A11" s="12" t="s">
        <v>9</v>
      </c>
      <c r="B11" s="13">
        <v>2187</v>
      </c>
      <c r="C11" s="20">
        <v>1158</v>
      </c>
      <c r="D11" s="13">
        <f t="shared" si="0"/>
        <v>-1029</v>
      </c>
      <c r="E11" s="19">
        <f t="shared" si="1"/>
        <v>-47.050754458161862</v>
      </c>
    </row>
    <row r="12" spans="1:5" x14ac:dyDescent="0.3">
      <c r="A12" s="12" t="s">
        <v>10</v>
      </c>
      <c r="B12" s="13">
        <v>3323</v>
      </c>
      <c r="C12" s="20">
        <v>2415</v>
      </c>
      <c r="D12" s="13">
        <f t="shared" si="0"/>
        <v>-908</v>
      </c>
      <c r="E12" s="19">
        <f>IFERROR(D12/B12,"00%")*100</f>
        <v>-27.324706590430338</v>
      </c>
    </row>
    <row r="13" spans="1:5" x14ac:dyDescent="0.3">
      <c r="A13" s="12" t="s">
        <v>11</v>
      </c>
      <c r="B13" s="13">
        <v>2545</v>
      </c>
      <c r="C13" s="20">
        <v>1487</v>
      </c>
      <c r="D13" s="13">
        <f t="shared" si="0"/>
        <v>-1058</v>
      </c>
      <c r="E13" s="19">
        <f t="shared" si="1"/>
        <v>-41.571709233791751</v>
      </c>
    </row>
    <row r="14" spans="1:5" x14ac:dyDescent="0.3">
      <c r="A14" s="14" t="s">
        <v>12</v>
      </c>
      <c r="B14" s="15">
        <v>1143</v>
      </c>
      <c r="C14" s="21">
        <v>832</v>
      </c>
      <c r="D14" s="15">
        <f t="shared" si="0"/>
        <v>-311</v>
      </c>
      <c r="E14" s="18">
        <f t="shared" si="1"/>
        <v>-27.209098862642168</v>
      </c>
    </row>
    <row r="15" spans="1:5" x14ac:dyDescent="0.3">
      <c r="A15" s="12" t="s">
        <v>13</v>
      </c>
      <c r="B15" s="13">
        <v>162</v>
      </c>
      <c r="C15" s="20">
        <v>104</v>
      </c>
      <c r="D15" s="13">
        <f t="shared" si="0"/>
        <v>-58</v>
      </c>
      <c r="E15" s="19">
        <f t="shared" si="1"/>
        <v>-35.802469135802468</v>
      </c>
    </row>
    <row r="16" spans="1:5" x14ac:dyDescent="0.3">
      <c r="A16" s="12" t="s">
        <v>14</v>
      </c>
      <c r="B16" s="13">
        <v>270</v>
      </c>
      <c r="C16" s="20">
        <v>213</v>
      </c>
      <c r="D16" s="13">
        <f t="shared" si="0"/>
        <v>-57</v>
      </c>
      <c r="E16" s="19">
        <f t="shared" si="1"/>
        <v>-21.111111111111111</v>
      </c>
    </row>
    <row r="17" spans="1:5" x14ac:dyDescent="0.3">
      <c r="A17" s="12" t="s">
        <v>15</v>
      </c>
      <c r="B17" s="13">
        <v>176</v>
      </c>
      <c r="C17" s="20">
        <v>132</v>
      </c>
      <c r="D17" s="13">
        <f t="shared" si="0"/>
        <v>-44</v>
      </c>
      <c r="E17" s="19">
        <f t="shared" si="1"/>
        <v>-25</v>
      </c>
    </row>
    <row r="18" spans="1:5" x14ac:dyDescent="0.3">
      <c r="A18" s="12" t="s">
        <v>16</v>
      </c>
      <c r="B18" s="13">
        <v>177</v>
      </c>
      <c r="C18" s="20">
        <v>147</v>
      </c>
      <c r="D18" s="13">
        <f t="shared" si="0"/>
        <v>-30</v>
      </c>
      <c r="E18" s="19">
        <f t="shared" si="1"/>
        <v>-16.949152542372879</v>
      </c>
    </row>
    <row r="19" spans="1:5" x14ac:dyDescent="0.3">
      <c r="A19" s="12" t="s">
        <v>17</v>
      </c>
      <c r="B19" s="13">
        <v>358</v>
      </c>
      <c r="C19" s="20">
        <v>236</v>
      </c>
      <c r="D19" s="13">
        <f t="shared" si="0"/>
        <v>-122</v>
      </c>
      <c r="E19" s="19">
        <f t="shared" si="1"/>
        <v>-34.07821229050279</v>
      </c>
    </row>
    <row r="20" spans="1:5" x14ac:dyDescent="0.3">
      <c r="A20" s="14" t="s">
        <v>18</v>
      </c>
      <c r="B20" s="15">
        <v>0</v>
      </c>
      <c r="C20" s="21">
        <v>0</v>
      </c>
      <c r="D20" s="15">
        <f t="shared" si="0"/>
        <v>0</v>
      </c>
      <c r="E20" s="33" t="s">
        <v>37</v>
      </c>
    </row>
    <row r="21" spans="1:5" x14ac:dyDescent="0.3">
      <c r="A21" s="14" t="s">
        <v>19</v>
      </c>
      <c r="B21" s="15">
        <v>17</v>
      </c>
      <c r="C21" s="21">
        <v>0</v>
      </c>
      <c r="D21" s="15">
        <f t="shared" si="0"/>
        <v>-17</v>
      </c>
      <c r="E21" s="18">
        <f t="shared" si="1"/>
        <v>-100</v>
      </c>
    </row>
    <row r="22" spans="1:5" x14ac:dyDescent="0.3">
      <c r="A22" s="14" t="s">
        <v>20</v>
      </c>
      <c r="B22" s="15">
        <v>31329</v>
      </c>
      <c r="C22" s="21">
        <v>31819</v>
      </c>
      <c r="D22" s="15">
        <f t="shared" si="0"/>
        <v>490</v>
      </c>
      <c r="E22" s="18">
        <f t="shared" si="1"/>
        <v>1.5640460914807368</v>
      </c>
    </row>
    <row r="23" spans="1:5" x14ac:dyDescent="0.3">
      <c r="A23" s="12" t="s">
        <v>21</v>
      </c>
      <c r="B23" s="13">
        <v>5103</v>
      </c>
      <c r="C23" s="20">
        <v>4293</v>
      </c>
      <c r="D23" s="13">
        <f t="shared" si="0"/>
        <v>-810</v>
      </c>
      <c r="E23" s="19">
        <f t="shared" si="1"/>
        <v>-15.873015873015872</v>
      </c>
    </row>
    <row r="24" spans="1:5" x14ac:dyDescent="0.3">
      <c r="A24" s="12" t="s">
        <v>22</v>
      </c>
      <c r="B24" s="13">
        <v>1807</v>
      </c>
      <c r="C24" s="20">
        <v>1689</v>
      </c>
      <c r="D24" s="13">
        <f t="shared" si="0"/>
        <v>-118</v>
      </c>
      <c r="E24" s="19">
        <f t="shared" si="1"/>
        <v>-6.5301604869950198</v>
      </c>
    </row>
    <row r="25" spans="1:5" x14ac:dyDescent="0.3">
      <c r="A25" s="12" t="s">
        <v>23</v>
      </c>
      <c r="B25" s="13">
        <v>3561</v>
      </c>
      <c r="C25" s="20">
        <v>3010</v>
      </c>
      <c r="D25" s="13">
        <f t="shared" si="0"/>
        <v>-551</v>
      </c>
      <c r="E25" s="19">
        <f t="shared" si="1"/>
        <v>-15.473181690536366</v>
      </c>
    </row>
    <row r="26" spans="1:5" x14ac:dyDescent="0.3">
      <c r="A26" s="16" t="s">
        <v>24</v>
      </c>
      <c r="B26" s="17">
        <v>20858</v>
      </c>
      <c r="C26" s="20">
        <v>22827</v>
      </c>
      <c r="D26" s="17">
        <f t="shared" si="0"/>
        <v>1969</v>
      </c>
      <c r="E26" s="19">
        <f t="shared" si="1"/>
        <v>9.440023012752901</v>
      </c>
    </row>
    <row r="27" spans="1:5" ht="15.75" customHeight="1" x14ac:dyDescent="0.3">
      <c r="A27" s="34"/>
      <c r="B27" s="34"/>
      <c r="C27" s="34"/>
      <c r="D27" s="34"/>
      <c r="E27" s="34"/>
    </row>
    <row r="28" spans="1:5" ht="39.75" customHeight="1" x14ac:dyDescent="0.3">
      <c r="A28" s="35" t="s">
        <v>39</v>
      </c>
      <c r="B28" s="35"/>
      <c r="C28" s="35"/>
      <c r="D28" s="35"/>
      <c r="E28" s="35"/>
    </row>
  </sheetData>
  <mergeCells count="4">
    <mergeCell ref="A28:E28"/>
    <mergeCell ref="A1:E1"/>
    <mergeCell ref="B3:C3"/>
    <mergeCell ref="D3:E3"/>
  </mergeCells>
  <pageMargins left="0.37" right="0.25" top="0.59" bottom="0.59" header="0.2" footer="0.5"/>
  <pageSetup scale="8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87"/>
  <sheetViews>
    <sheetView workbookViewId="0">
      <selection activeCell="T6" sqref="T6:T27"/>
    </sheetView>
  </sheetViews>
  <sheetFormatPr defaultRowHeight="12.45" x14ac:dyDescent="0.3"/>
  <cols>
    <col min="1" max="1" width="2.69140625" customWidth="1"/>
    <col min="2" max="2" width="11.3046875" bestFit="1" customWidth="1"/>
    <col min="3" max="5" width="8.69140625" customWidth="1"/>
    <col min="6" max="6" width="2.69140625" customWidth="1"/>
    <col min="7" max="7" width="11.3046875" bestFit="1" customWidth="1"/>
    <col min="8" max="10" width="8.69140625" customWidth="1"/>
    <col min="11" max="11" width="2.69140625" customWidth="1"/>
    <col min="12" max="12" width="11.3046875" bestFit="1" customWidth="1"/>
    <col min="13" max="15" width="8.69140625" customWidth="1"/>
    <col min="16" max="16" width="2.69140625" customWidth="1"/>
    <col min="17" max="17" width="11.3046875" bestFit="1" customWidth="1"/>
    <col min="18" max="20" width="8.69140625" customWidth="1"/>
  </cols>
  <sheetData>
    <row r="2" spans="2:20" x14ac:dyDescent="0.3">
      <c r="B2" s="40" t="s">
        <v>27</v>
      </c>
      <c r="C2" s="40"/>
      <c r="D2" s="40"/>
      <c r="E2" s="40"/>
      <c r="G2" s="40" t="s">
        <v>28</v>
      </c>
      <c r="H2" s="40"/>
      <c r="I2" s="40"/>
      <c r="J2" s="40"/>
      <c r="L2" s="40" t="s">
        <v>29</v>
      </c>
      <c r="M2" s="40"/>
      <c r="N2" s="40"/>
      <c r="O2" s="40"/>
      <c r="Q2" s="40" t="s">
        <v>30</v>
      </c>
      <c r="R2" s="40"/>
      <c r="S2" s="40"/>
      <c r="T2" s="40"/>
    </row>
    <row r="3" spans="2:20" ht="12.9" thickBot="1" x14ac:dyDescent="0.35">
      <c r="B3" s="3" t="s">
        <v>25</v>
      </c>
      <c r="C3" s="2" t="s">
        <v>31</v>
      </c>
      <c r="D3" s="2" t="s">
        <v>32</v>
      </c>
      <c r="E3" s="2" t="s">
        <v>33</v>
      </c>
      <c r="G3" s="1" t="s">
        <v>25</v>
      </c>
      <c r="H3" s="2" t="s">
        <v>31</v>
      </c>
      <c r="I3" s="2" t="s">
        <v>32</v>
      </c>
      <c r="J3" s="2" t="s">
        <v>33</v>
      </c>
      <c r="L3" s="1" t="s">
        <v>25</v>
      </c>
      <c r="M3" s="2" t="s">
        <v>31</v>
      </c>
      <c r="N3" s="2" t="s">
        <v>32</v>
      </c>
      <c r="O3" s="2" t="s">
        <v>33</v>
      </c>
      <c r="Q3" s="1" t="s">
        <v>25</v>
      </c>
      <c r="R3" s="2" t="s">
        <v>31</v>
      </c>
      <c r="S3" s="2" t="s">
        <v>32</v>
      </c>
      <c r="T3" s="2" t="s">
        <v>33</v>
      </c>
    </row>
    <row r="5" spans="2:20" x14ac:dyDescent="0.3">
      <c r="B5">
        <v>0</v>
      </c>
      <c r="G5">
        <v>0</v>
      </c>
      <c r="L5">
        <v>4650</v>
      </c>
      <c r="M5">
        <v>3750</v>
      </c>
      <c r="N5">
        <v>58</v>
      </c>
      <c r="O5">
        <f>M5+N5</f>
        <v>3808</v>
      </c>
      <c r="Q5">
        <v>0</v>
      </c>
    </row>
    <row r="6" spans="2:20" x14ac:dyDescent="0.3">
      <c r="B6">
        <v>37700</v>
      </c>
      <c r="C6">
        <v>4518</v>
      </c>
      <c r="D6">
        <v>158</v>
      </c>
      <c r="E6">
        <f>C6+D6</f>
        <v>4676</v>
      </c>
      <c r="G6">
        <v>14075</v>
      </c>
      <c r="J6">
        <f>H6+I6</f>
        <v>0</v>
      </c>
      <c r="L6">
        <v>7250</v>
      </c>
      <c r="M6">
        <v>4813</v>
      </c>
      <c r="N6">
        <v>104</v>
      </c>
      <c r="O6">
        <f t="shared" ref="O6:O23" si="0">M6+N6</f>
        <v>4917</v>
      </c>
      <c r="Q6">
        <v>4600</v>
      </c>
      <c r="R6">
        <v>4007</v>
      </c>
      <c r="S6">
        <v>34</v>
      </c>
      <c r="T6">
        <f>R6+S6</f>
        <v>4041</v>
      </c>
    </row>
    <row r="7" spans="2:20" x14ac:dyDescent="0.3">
      <c r="B7">
        <v>51300</v>
      </c>
      <c r="C7">
        <v>9822</v>
      </c>
      <c r="D7">
        <v>477</v>
      </c>
      <c r="E7">
        <f t="shared" ref="E7:E23" si="1">C7+D7</f>
        <v>10299</v>
      </c>
      <c r="G7">
        <v>0</v>
      </c>
      <c r="L7">
        <v>13100</v>
      </c>
      <c r="M7">
        <v>2136</v>
      </c>
      <c r="N7">
        <v>1</v>
      </c>
      <c r="O7">
        <f t="shared" si="0"/>
        <v>2137</v>
      </c>
      <c r="Q7">
        <v>20800</v>
      </c>
      <c r="R7">
        <v>2458</v>
      </c>
      <c r="S7">
        <v>168</v>
      </c>
      <c r="T7">
        <f t="shared" ref="T7:T27" si="2">R7+S7</f>
        <v>2626</v>
      </c>
    </row>
    <row r="8" spans="2:20" x14ac:dyDescent="0.3">
      <c r="B8">
        <v>67300</v>
      </c>
      <c r="C8">
        <v>2176</v>
      </c>
      <c r="D8">
        <v>11</v>
      </c>
      <c r="E8">
        <f t="shared" si="1"/>
        <v>2187</v>
      </c>
      <c r="G8">
        <v>14290</v>
      </c>
      <c r="H8">
        <v>2444</v>
      </c>
      <c r="I8">
        <v>83</v>
      </c>
      <c r="J8">
        <f t="shared" ref="J8:J16" si="3">H8+I8</f>
        <v>2527</v>
      </c>
      <c r="L8">
        <v>17650</v>
      </c>
      <c r="M8">
        <v>8556</v>
      </c>
      <c r="N8">
        <v>319</v>
      </c>
      <c r="O8">
        <f t="shared" si="0"/>
        <v>8875</v>
      </c>
      <c r="Q8">
        <v>31600</v>
      </c>
      <c r="R8">
        <v>2453</v>
      </c>
      <c r="T8">
        <f t="shared" si="2"/>
        <v>2453</v>
      </c>
    </row>
    <row r="9" spans="2:20" x14ac:dyDescent="0.3">
      <c r="B9">
        <v>72100</v>
      </c>
      <c r="C9">
        <v>3872</v>
      </c>
      <c r="D9">
        <v>60</v>
      </c>
      <c r="E9">
        <f t="shared" si="1"/>
        <v>3932</v>
      </c>
      <c r="G9">
        <v>0</v>
      </c>
      <c r="L9">
        <v>26100</v>
      </c>
      <c r="M9">
        <v>6750</v>
      </c>
      <c r="N9">
        <v>72</v>
      </c>
      <c r="O9">
        <f t="shared" si="0"/>
        <v>6822</v>
      </c>
      <c r="Q9">
        <v>38800</v>
      </c>
      <c r="R9">
        <v>2943</v>
      </c>
      <c r="S9">
        <v>148</v>
      </c>
      <c r="T9">
        <f t="shared" si="2"/>
        <v>3091</v>
      </c>
    </row>
    <row r="10" spans="2:20" x14ac:dyDescent="0.3">
      <c r="B10">
        <v>86500</v>
      </c>
      <c r="C10">
        <v>2545</v>
      </c>
      <c r="E10">
        <f t="shared" si="1"/>
        <v>2545</v>
      </c>
      <c r="G10">
        <v>13750</v>
      </c>
      <c r="H10">
        <v>14966</v>
      </c>
      <c r="I10">
        <v>194</v>
      </c>
      <c r="J10">
        <f t="shared" si="3"/>
        <v>15160</v>
      </c>
      <c r="L10">
        <v>28050</v>
      </c>
      <c r="M10">
        <v>44409</v>
      </c>
      <c r="N10">
        <v>534</v>
      </c>
      <c r="O10">
        <f t="shared" si="0"/>
        <v>44943</v>
      </c>
      <c r="Q10">
        <v>59500</v>
      </c>
      <c r="R10">
        <v>4974</v>
      </c>
      <c r="S10">
        <v>3</v>
      </c>
      <c r="T10">
        <f t="shared" si="2"/>
        <v>4977</v>
      </c>
    </row>
    <row r="11" spans="2:20" x14ac:dyDescent="0.3">
      <c r="B11">
        <v>0</v>
      </c>
      <c r="G11">
        <v>13900</v>
      </c>
      <c r="H11">
        <v>6132</v>
      </c>
      <c r="I11">
        <v>250</v>
      </c>
      <c r="J11">
        <f t="shared" si="3"/>
        <v>6382</v>
      </c>
      <c r="L11">
        <v>34800</v>
      </c>
      <c r="M11">
        <v>820</v>
      </c>
      <c r="N11">
        <v>231</v>
      </c>
      <c r="O11">
        <f t="shared" si="0"/>
        <v>1051</v>
      </c>
      <c r="Q11">
        <v>62200</v>
      </c>
      <c r="R11">
        <v>4859</v>
      </c>
      <c r="S11">
        <v>4</v>
      </c>
      <c r="T11">
        <f t="shared" si="2"/>
        <v>4863</v>
      </c>
    </row>
    <row r="12" spans="2:20" x14ac:dyDescent="0.3">
      <c r="B12">
        <v>31300</v>
      </c>
      <c r="C12">
        <v>162</v>
      </c>
      <c r="E12">
        <f t="shared" si="1"/>
        <v>162</v>
      </c>
      <c r="G12">
        <v>14050</v>
      </c>
      <c r="H12">
        <v>15103</v>
      </c>
      <c r="I12">
        <v>521</v>
      </c>
      <c r="J12">
        <f t="shared" si="3"/>
        <v>15624</v>
      </c>
      <c r="L12">
        <v>36500</v>
      </c>
      <c r="M12">
        <v>2273</v>
      </c>
      <c r="O12">
        <f t="shared" si="0"/>
        <v>2273</v>
      </c>
      <c r="Q12">
        <v>71200</v>
      </c>
      <c r="R12">
        <v>12842</v>
      </c>
      <c r="S12">
        <v>161</v>
      </c>
      <c r="T12">
        <f t="shared" si="2"/>
        <v>13003</v>
      </c>
    </row>
    <row r="13" spans="2:20" x14ac:dyDescent="0.3">
      <c r="B13">
        <v>34500</v>
      </c>
      <c r="C13">
        <v>270</v>
      </c>
      <c r="E13">
        <f t="shared" si="1"/>
        <v>270</v>
      </c>
      <c r="G13">
        <v>14150</v>
      </c>
      <c r="H13">
        <v>3756</v>
      </c>
      <c r="I13">
        <v>91</v>
      </c>
      <c r="J13">
        <f t="shared" si="3"/>
        <v>3847</v>
      </c>
      <c r="L13">
        <v>46250</v>
      </c>
      <c r="M13">
        <v>14405</v>
      </c>
      <c r="N13">
        <v>786</v>
      </c>
      <c r="O13">
        <f t="shared" si="0"/>
        <v>15191</v>
      </c>
      <c r="Q13">
        <v>73900</v>
      </c>
      <c r="R13">
        <v>7493</v>
      </c>
      <c r="S13">
        <v>556</v>
      </c>
      <c r="T13">
        <f t="shared" si="2"/>
        <v>8049</v>
      </c>
    </row>
    <row r="14" spans="2:20" x14ac:dyDescent="0.3">
      <c r="B14">
        <v>59300</v>
      </c>
      <c r="C14">
        <v>176</v>
      </c>
      <c r="E14">
        <f t="shared" si="1"/>
        <v>176</v>
      </c>
      <c r="G14">
        <v>14200</v>
      </c>
      <c r="H14">
        <v>7109</v>
      </c>
      <c r="I14">
        <v>98</v>
      </c>
      <c r="J14">
        <f t="shared" si="3"/>
        <v>7207</v>
      </c>
      <c r="L14">
        <v>50150</v>
      </c>
      <c r="M14">
        <v>1824</v>
      </c>
      <c r="N14">
        <v>26</v>
      </c>
      <c r="O14">
        <f t="shared" si="0"/>
        <v>1850</v>
      </c>
      <c r="Q14">
        <v>75700</v>
      </c>
      <c r="R14">
        <v>7398</v>
      </c>
      <c r="S14">
        <v>100</v>
      </c>
      <c r="T14">
        <f t="shared" si="2"/>
        <v>7498</v>
      </c>
    </row>
    <row r="15" spans="2:20" x14ac:dyDescent="0.3">
      <c r="B15">
        <v>60900</v>
      </c>
      <c r="C15">
        <v>177</v>
      </c>
      <c r="E15">
        <f t="shared" si="1"/>
        <v>177</v>
      </c>
      <c r="G15">
        <v>0</v>
      </c>
      <c r="L15">
        <v>51450</v>
      </c>
      <c r="M15">
        <v>6717</v>
      </c>
      <c r="N15">
        <v>108</v>
      </c>
      <c r="O15">
        <f t="shared" si="0"/>
        <v>6825</v>
      </c>
      <c r="Q15">
        <v>0</v>
      </c>
    </row>
    <row r="16" spans="2:20" x14ac:dyDescent="0.3">
      <c r="B16">
        <v>78500</v>
      </c>
      <c r="C16">
        <v>358</v>
      </c>
      <c r="E16">
        <f t="shared" si="1"/>
        <v>358</v>
      </c>
      <c r="G16">
        <v>14270</v>
      </c>
      <c r="H16">
        <v>2802</v>
      </c>
      <c r="I16">
        <v>334</v>
      </c>
      <c r="J16">
        <f t="shared" si="3"/>
        <v>3136</v>
      </c>
      <c r="L16">
        <v>59250</v>
      </c>
      <c r="M16">
        <v>1439</v>
      </c>
      <c r="N16">
        <v>15</v>
      </c>
      <c r="O16">
        <f t="shared" si="0"/>
        <v>1454</v>
      </c>
      <c r="Q16">
        <v>15400</v>
      </c>
      <c r="R16">
        <v>760</v>
      </c>
      <c r="S16">
        <v>19</v>
      </c>
      <c r="T16">
        <f t="shared" si="2"/>
        <v>779</v>
      </c>
    </row>
    <row r="17" spans="2:20" x14ac:dyDescent="0.3">
      <c r="B17">
        <v>0</v>
      </c>
      <c r="L17">
        <v>62500</v>
      </c>
      <c r="M17">
        <v>5170</v>
      </c>
      <c r="N17">
        <v>914</v>
      </c>
      <c r="O17">
        <f t="shared" si="0"/>
        <v>6084</v>
      </c>
      <c r="Q17">
        <v>27100</v>
      </c>
      <c r="R17">
        <v>630</v>
      </c>
      <c r="S17">
        <v>4</v>
      </c>
      <c r="T17">
        <f t="shared" si="2"/>
        <v>634</v>
      </c>
    </row>
    <row r="18" spans="2:20" x14ac:dyDescent="0.3">
      <c r="B18">
        <v>73700</v>
      </c>
      <c r="C18">
        <v>17</v>
      </c>
      <c r="E18">
        <f t="shared" si="1"/>
        <v>17</v>
      </c>
      <c r="L18">
        <v>65750</v>
      </c>
      <c r="M18">
        <v>2592</v>
      </c>
      <c r="O18">
        <f t="shared" si="0"/>
        <v>2592</v>
      </c>
      <c r="Q18">
        <v>28900</v>
      </c>
      <c r="R18">
        <v>2687</v>
      </c>
      <c r="S18">
        <v>19</v>
      </c>
      <c r="T18">
        <f t="shared" si="2"/>
        <v>2706</v>
      </c>
    </row>
    <row r="19" spans="2:20" x14ac:dyDescent="0.3">
      <c r="B19">
        <v>0</v>
      </c>
      <c r="L19">
        <v>69650</v>
      </c>
      <c r="M19">
        <v>2994</v>
      </c>
      <c r="N19">
        <v>56</v>
      </c>
      <c r="O19">
        <f t="shared" si="0"/>
        <v>3050</v>
      </c>
      <c r="Q19">
        <v>33400</v>
      </c>
      <c r="R19">
        <v>51</v>
      </c>
      <c r="T19">
        <f t="shared" si="2"/>
        <v>51</v>
      </c>
    </row>
    <row r="20" spans="2:20" x14ac:dyDescent="0.3">
      <c r="B20">
        <v>42500</v>
      </c>
      <c r="C20">
        <v>5053</v>
      </c>
      <c r="D20">
        <v>50</v>
      </c>
      <c r="E20">
        <f t="shared" si="1"/>
        <v>5103</v>
      </c>
      <c r="L20">
        <v>71600</v>
      </c>
      <c r="M20">
        <v>18363</v>
      </c>
      <c r="N20">
        <v>1322</v>
      </c>
      <c r="O20">
        <f t="shared" si="0"/>
        <v>19685</v>
      </c>
      <c r="Q20">
        <v>0</v>
      </c>
    </row>
    <row r="21" spans="2:20" x14ac:dyDescent="0.3">
      <c r="B21">
        <v>43300</v>
      </c>
      <c r="C21">
        <v>1802</v>
      </c>
      <c r="D21">
        <v>5</v>
      </c>
      <c r="E21">
        <f t="shared" si="1"/>
        <v>1807</v>
      </c>
      <c r="L21">
        <v>78750</v>
      </c>
      <c r="M21">
        <v>782</v>
      </c>
      <c r="O21">
        <f t="shared" si="0"/>
        <v>782</v>
      </c>
      <c r="Q21">
        <v>17200</v>
      </c>
      <c r="R21">
        <v>17729</v>
      </c>
      <c r="S21">
        <v>752</v>
      </c>
      <c r="T21">
        <f t="shared" si="2"/>
        <v>18481</v>
      </c>
    </row>
    <row r="22" spans="2:20" x14ac:dyDescent="0.3">
      <c r="B22">
        <v>80100</v>
      </c>
      <c r="C22">
        <v>3533</v>
      </c>
      <c r="D22">
        <v>28</v>
      </c>
      <c r="E22">
        <f t="shared" si="1"/>
        <v>3561</v>
      </c>
      <c r="L22">
        <v>83300</v>
      </c>
      <c r="M22">
        <v>19827</v>
      </c>
      <c r="N22">
        <v>712</v>
      </c>
      <c r="O22">
        <f t="shared" si="0"/>
        <v>20539</v>
      </c>
      <c r="Q22">
        <v>34300</v>
      </c>
      <c r="R22">
        <v>8384</v>
      </c>
      <c r="S22">
        <v>19</v>
      </c>
      <c r="T22">
        <f t="shared" si="2"/>
        <v>8403</v>
      </c>
    </row>
    <row r="23" spans="2:20" x14ac:dyDescent="0.3">
      <c r="B23">
        <v>80900</v>
      </c>
      <c r="C23">
        <v>19769</v>
      </c>
      <c r="D23">
        <v>480</v>
      </c>
      <c r="E23">
        <f t="shared" si="1"/>
        <v>20249</v>
      </c>
      <c r="L23">
        <v>84600</v>
      </c>
      <c r="M23">
        <v>6440</v>
      </c>
      <c r="N23">
        <v>40</v>
      </c>
      <c r="O23">
        <f t="shared" si="0"/>
        <v>6480</v>
      </c>
      <c r="Q23">
        <v>61300</v>
      </c>
      <c r="R23">
        <v>10032</v>
      </c>
      <c r="S23">
        <v>17</v>
      </c>
      <c r="T23">
        <f t="shared" si="2"/>
        <v>10049</v>
      </c>
    </row>
    <row r="24" spans="2:20" x14ac:dyDescent="0.3">
      <c r="Q24">
        <v>74800</v>
      </c>
      <c r="R24">
        <v>5343</v>
      </c>
      <c r="S24">
        <v>68</v>
      </c>
      <c r="T24">
        <f t="shared" si="2"/>
        <v>5411</v>
      </c>
    </row>
    <row r="25" spans="2:20" x14ac:dyDescent="0.3">
      <c r="Q25">
        <v>78400</v>
      </c>
      <c r="R25">
        <v>6817</v>
      </c>
      <c r="S25">
        <v>50</v>
      </c>
      <c r="T25">
        <f t="shared" si="2"/>
        <v>6867</v>
      </c>
    </row>
    <row r="26" spans="2:20" x14ac:dyDescent="0.3">
      <c r="Q26">
        <v>82000</v>
      </c>
      <c r="R26">
        <v>182</v>
      </c>
      <c r="T26">
        <f t="shared" si="2"/>
        <v>182</v>
      </c>
    </row>
    <row r="27" spans="2:20" x14ac:dyDescent="0.3">
      <c r="Q27">
        <v>82900</v>
      </c>
      <c r="R27">
        <v>2210</v>
      </c>
      <c r="S27">
        <v>31</v>
      </c>
      <c r="T27">
        <f t="shared" si="2"/>
        <v>2241</v>
      </c>
    </row>
    <row r="29" spans="2:20" x14ac:dyDescent="0.3">
      <c r="Q29" t="s">
        <v>26</v>
      </c>
    </row>
    <row r="30" spans="2:20" x14ac:dyDescent="0.3">
      <c r="Q30">
        <v>16300</v>
      </c>
      <c r="R30">
        <v>9999</v>
      </c>
      <c r="S30">
        <v>355</v>
      </c>
      <c r="T30">
        <f>R30+S30</f>
        <v>10354</v>
      </c>
    </row>
    <row r="31" spans="2:20" x14ac:dyDescent="0.3">
      <c r="Q31">
        <v>19900</v>
      </c>
      <c r="R31">
        <v>2265</v>
      </c>
      <c r="S31">
        <v>168</v>
      </c>
      <c r="T31">
        <f>R31+S31</f>
        <v>2433</v>
      </c>
    </row>
    <row r="32" spans="2:20" x14ac:dyDescent="0.3">
      <c r="Q32">
        <v>37900</v>
      </c>
      <c r="R32">
        <v>723</v>
      </c>
      <c r="S32">
        <v>136</v>
      </c>
      <c r="T32">
        <f>R32+S32</f>
        <v>859</v>
      </c>
    </row>
    <row r="33" spans="2:20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5" spans="2:20" ht="12.9" x14ac:dyDescent="0.35">
      <c r="B35" s="41" t="s">
        <v>34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</row>
    <row r="36" spans="2:20" ht="12.9" x14ac:dyDescent="0.3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0" x14ac:dyDescent="0.3">
      <c r="B37" s="40" t="s">
        <v>35</v>
      </c>
      <c r="C37" s="40"/>
      <c r="G37" s="40" t="s">
        <v>35</v>
      </c>
      <c r="H37" s="40"/>
      <c r="L37" s="40" t="s">
        <v>35</v>
      </c>
      <c r="M37" s="40"/>
      <c r="Q37" s="40" t="s">
        <v>35</v>
      </c>
      <c r="R37" s="40"/>
    </row>
    <row r="38" spans="2:20" x14ac:dyDescent="0.3">
      <c r="B38" s="6">
        <v>31300</v>
      </c>
      <c r="C38">
        <v>162</v>
      </c>
      <c r="G38" s="6">
        <v>13750</v>
      </c>
      <c r="H38">
        <v>14966</v>
      </c>
      <c r="I38">
        <v>194</v>
      </c>
      <c r="L38" s="6">
        <v>4650</v>
      </c>
      <c r="M38">
        <v>3750</v>
      </c>
      <c r="N38">
        <v>58</v>
      </c>
      <c r="Q38" s="6">
        <v>4600</v>
      </c>
      <c r="R38">
        <v>4007</v>
      </c>
      <c r="S38">
        <v>34</v>
      </c>
    </row>
    <row r="39" spans="2:20" x14ac:dyDescent="0.3">
      <c r="B39" s="6">
        <v>34500</v>
      </c>
      <c r="C39">
        <v>270</v>
      </c>
      <c r="G39" s="6">
        <v>13900</v>
      </c>
      <c r="H39">
        <v>6132</v>
      </c>
      <c r="I39">
        <v>250</v>
      </c>
      <c r="L39" s="6">
        <v>7250</v>
      </c>
      <c r="M39">
        <v>4813</v>
      </c>
      <c r="N39">
        <v>104</v>
      </c>
      <c r="Q39" s="6">
        <v>15400</v>
      </c>
      <c r="R39">
        <v>760</v>
      </c>
      <c r="S39">
        <v>19</v>
      </c>
    </row>
    <row r="40" spans="2:20" x14ac:dyDescent="0.3">
      <c r="B40" s="6">
        <v>37700</v>
      </c>
      <c r="C40">
        <v>4518</v>
      </c>
      <c r="D40">
        <v>158</v>
      </c>
      <c r="G40" s="6">
        <v>14050</v>
      </c>
      <c r="H40">
        <v>15103</v>
      </c>
      <c r="I40">
        <v>521</v>
      </c>
      <c r="L40" s="6">
        <v>13100</v>
      </c>
      <c r="M40">
        <v>2136</v>
      </c>
      <c r="N40">
        <v>1</v>
      </c>
      <c r="Q40" s="6">
        <v>17200</v>
      </c>
      <c r="R40">
        <v>17729</v>
      </c>
      <c r="S40">
        <v>752</v>
      </c>
    </row>
    <row r="41" spans="2:20" x14ac:dyDescent="0.3">
      <c r="B41" s="6">
        <v>42500</v>
      </c>
      <c r="C41">
        <v>5053</v>
      </c>
      <c r="D41">
        <v>50</v>
      </c>
      <c r="G41" s="6">
        <v>14150</v>
      </c>
      <c r="H41">
        <v>3756</v>
      </c>
      <c r="I41">
        <v>91</v>
      </c>
      <c r="L41" s="6">
        <v>17650</v>
      </c>
      <c r="M41">
        <v>8556</v>
      </c>
      <c r="N41">
        <v>319</v>
      </c>
      <c r="Q41" s="6">
        <v>20800</v>
      </c>
      <c r="R41">
        <v>2458</v>
      </c>
      <c r="S41">
        <v>168</v>
      </c>
    </row>
    <row r="42" spans="2:20" x14ac:dyDescent="0.3">
      <c r="B42" s="6">
        <v>43300</v>
      </c>
      <c r="C42">
        <v>1802</v>
      </c>
      <c r="D42">
        <v>5</v>
      </c>
      <c r="G42" s="6">
        <v>14200</v>
      </c>
      <c r="H42">
        <v>7109</v>
      </c>
      <c r="I42">
        <v>98</v>
      </c>
      <c r="L42" s="6">
        <v>26100</v>
      </c>
      <c r="M42">
        <v>6750</v>
      </c>
      <c r="N42">
        <v>72</v>
      </c>
      <c r="Q42" s="6">
        <v>27100</v>
      </c>
      <c r="R42">
        <v>630</v>
      </c>
      <c r="S42">
        <v>4</v>
      </c>
    </row>
    <row r="43" spans="2:20" x14ac:dyDescent="0.3">
      <c r="B43" s="6">
        <v>51300</v>
      </c>
      <c r="C43">
        <v>9822</v>
      </c>
      <c r="D43">
        <v>477</v>
      </c>
      <c r="G43" s="6">
        <v>14270</v>
      </c>
      <c r="H43">
        <v>2802</v>
      </c>
      <c r="I43">
        <v>334</v>
      </c>
      <c r="L43" s="6">
        <v>28050</v>
      </c>
      <c r="M43">
        <v>44409</v>
      </c>
      <c r="N43">
        <v>534</v>
      </c>
      <c r="Q43" s="6">
        <v>28900</v>
      </c>
      <c r="R43">
        <v>2687</v>
      </c>
      <c r="S43">
        <v>19</v>
      </c>
    </row>
    <row r="44" spans="2:20" x14ac:dyDescent="0.3">
      <c r="B44" s="6">
        <v>59300</v>
      </c>
      <c r="C44">
        <v>176</v>
      </c>
      <c r="G44" s="6">
        <v>14290</v>
      </c>
      <c r="H44">
        <v>2444</v>
      </c>
      <c r="I44">
        <v>83</v>
      </c>
      <c r="L44" s="6">
        <v>34800</v>
      </c>
      <c r="M44">
        <v>820</v>
      </c>
      <c r="N44">
        <v>231</v>
      </c>
      <c r="Q44" s="6">
        <v>31600</v>
      </c>
      <c r="R44">
        <v>2453</v>
      </c>
    </row>
    <row r="45" spans="2:20" x14ac:dyDescent="0.3">
      <c r="B45" s="6">
        <v>60900</v>
      </c>
      <c r="C45">
        <v>177</v>
      </c>
      <c r="L45" s="6">
        <v>36500</v>
      </c>
      <c r="M45">
        <v>2273</v>
      </c>
      <c r="Q45" s="6">
        <v>33400</v>
      </c>
      <c r="R45">
        <v>51</v>
      </c>
    </row>
    <row r="46" spans="2:20" x14ac:dyDescent="0.3">
      <c r="B46" s="6">
        <v>67300</v>
      </c>
      <c r="C46">
        <v>2176</v>
      </c>
      <c r="D46">
        <v>11</v>
      </c>
      <c r="G46" s="40" t="s">
        <v>36</v>
      </c>
      <c r="H46" s="40"/>
      <c r="L46" s="6">
        <v>46250</v>
      </c>
      <c r="M46">
        <v>14405</v>
      </c>
      <c r="N46">
        <v>786</v>
      </c>
      <c r="Q46" s="6">
        <v>34300</v>
      </c>
      <c r="R46">
        <v>8384</v>
      </c>
      <c r="S46">
        <v>19</v>
      </c>
    </row>
    <row r="47" spans="2:20" x14ac:dyDescent="0.3">
      <c r="B47" s="6">
        <v>72100</v>
      </c>
      <c r="C47">
        <v>3872</v>
      </c>
      <c r="D47">
        <v>60</v>
      </c>
      <c r="G47" s="6">
        <v>13750</v>
      </c>
      <c r="H47">
        <v>194</v>
      </c>
      <c r="L47" s="6">
        <v>50150</v>
      </c>
      <c r="M47">
        <v>1824</v>
      </c>
      <c r="N47">
        <v>26</v>
      </c>
      <c r="Q47" s="6">
        <v>38800</v>
      </c>
      <c r="R47">
        <v>2943</v>
      </c>
      <c r="S47">
        <v>148</v>
      </c>
    </row>
    <row r="48" spans="2:20" x14ac:dyDescent="0.3">
      <c r="B48" s="6">
        <v>73700</v>
      </c>
      <c r="C48">
        <v>17</v>
      </c>
      <c r="G48" s="6">
        <v>13900</v>
      </c>
      <c r="H48">
        <v>250</v>
      </c>
      <c r="L48" s="6">
        <v>51450</v>
      </c>
      <c r="M48">
        <v>6717</v>
      </c>
      <c r="N48">
        <v>108</v>
      </c>
      <c r="Q48" s="6">
        <v>59500</v>
      </c>
      <c r="R48">
        <v>4974</v>
      </c>
      <c r="S48">
        <v>3</v>
      </c>
    </row>
    <row r="49" spans="2:19" x14ac:dyDescent="0.3">
      <c r="B49" s="6">
        <v>78500</v>
      </c>
      <c r="C49">
        <v>358</v>
      </c>
      <c r="G49" s="6">
        <v>14050</v>
      </c>
      <c r="H49">
        <v>521</v>
      </c>
      <c r="L49" s="6">
        <v>59250</v>
      </c>
      <c r="M49">
        <v>1439</v>
      </c>
      <c r="N49">
        <v>15</v>
      </c>
      <c r="Q49" s="6">
        <v>61300</v>
      </c>
      <c r="R49">
        <v>10032</v>
      </c>
      <c r="S49">
        <v>17</v>
      </c>
    </row>
    <row r="50" spans="2:19" x14ac:dyDescent="0.3">
      <c r="B50" s="6">
        <v>80100</v>
      </c>
      <c r="C50">
        <v>3533</v>
      </c>
      <c r="D50">
        <v>28</v>
      </c>
      <c r="G50" s="6">
        <v>14150</v>
      </c>
      <c r="H50">
        <v>91</v>
      </c>
      <c r="L50" s="6">
        <v>62500</v>
      </c>
      <c r="M50">
        <v>5170</v>
      </c>
      <c r="N50">
        <v>914</v>
      </c>
      <c r="Q50" s="6">
        <v>62200</v>
      </c>
      <c r="R50">
        <v>4859</v>
      </c>
      <c r="S50">
        <v>4</v>
      </c>
    </row>
    <row r="51" spans="2:19" x14ac:dyDescent="0.3">
      <c r="B51" s="6">
        <v>80900</v>
      </c>
      <c r="C51">
        <v>19769</v>
      </c>
      <c r="D51">
        <v>480</v>
      </c>
      <c r="G51" s="6">
        <v>14200</v>
      </c>
      <c r="H51">
        <v>98</v>
      </c>
      <c r="L51" s="6">
        <v>65750</v>
      </c>
      <c r="M51">
        <v>2592</v>
      </c>
      <c r="Q51" s="6">
        <v>71200</v>
      </c>
      <c r="R51">
        <v>12842</v>
      </c>
      <c r="S51">
        <v>161</v>
      </c>
    </row>
    <row r="52" spans="2:19" x14ac:dyDescent="0.3">
      <c r="B52" s="6">
        <v>86500</v>
      </c>
      <c r="C52">
        <v>2545</v>
      </c>
      <c r="G52" s="6">
        <v>14270</v>
      </c>
      <c r="H52">
        <v>334</v>
      </c>
      <c r="L52" s="6">
        <v>69650</v>
      </c>
      <c r="M52">
        <v>2994</v>
      </c>
      <c r="N52">
        <v>56</v>
      </c>
      <c r="Q52" s="6">
        <v>73900</v>
      </c>
      <c r="R52">
        <v>7493</v>
      </c>
      <c r="S52">
        <v>556</v>
      </c>
    </row>
    <row r="53" spans="2:19" x14ac:dyDescent="0.3">
      <c r="G53" s="6">
        <v>14290</v>
      </c>
      <c r="H53">
        <v>83</v>
      </c>
      <c r="L53" s="6">
        <v>71600</v>
      </c>
      <c r="M53">
        <v>18363</v>
      </c>
      <c r="N53">
        <v>1322</v>
      </c>
      <c r="Q53" s="6">
        <v>74800</v>
      </c>
      <c r="R53">
        <v>5343</v>
      </c>
      <c r="S53">
        <v>68</v>
      </c>
    </row>
    <row r="54" spans="2:19" x14ac:dyDescent="0.3">
      <c r="B54" s="40" t="s">
        <v>36</v>
      </c>
      <c r="C54" s="40"/>
      <c r="L54" s="6">
        <v>78750</v>
      </c>
      <c r="M54">
        <v>782</v>
      </c>
      <c r="Q54" s="6">
        <v>75700</v>
      </c>
      <c r="R54">
        <v>7398</v>
      </c>
      <c r="S54">
        <v>100</v>
      </c>
    </row>
    <row r="55" spans="2:19" x14ac:dyDescent="0.3">
      <c r="B55" s="6">
        <v>37700</v>
      </c>
      <c r="C55">
        <v>158</v>
      </c>
      <c r="L55" s="6">
        <v>83300</v>
      </c>
      <c r="M55">
        <v>19827</v>
      </c>
      <c r="N55">
        <v>712</v>
      </c>
      <c r="Q55" s="6">
        <v>78400</v>
      </c>
      <c r="R55">
        <v>6817</v>
      </c>
      <c r="S55">
        <v>50</v>
      </c>
    </row>
    <row r="56" spans="2:19" x14ac:dyDescent="0.3">
      <c r="B56" s="6">
        <v>42500</v>
      </c>
      <c r="C56">
        <v>50</v>
      </c>
      <c r="L56" s="6">
        <v>84600</v>
      </c>
      <c r="M56">
        <v>6440</v>
      </c>
      <c r="N56">
        <v>40</v>
      </c>
      <c r="Q56" s="6">
        <v>82000</v>
      </c>
      <c r="R56">
        <v>182</v>
      </c>
    </row>
    <row r="57" spans="2:19" x14ac:dyDescent="0.3">
      <c r="B57" s="6">
        <v>43300</v>
      </c>
      <c r="C57">
        <v>5</v>
      </c>
      <c r="Q57" s="6">
        <v>82900</v>
      </c>
      <c r="R57">
        <v>2210</v>
      </c>
      <c r="S57">
        <v>31</v>
      </c>
    </row>
    <row r="58" spans="2:19" x14ac:dyDescent="0.3">
      <c r="B58" s="6">
        <v>51300</v>
      </c>
      <c r="C58">
        <v>477</v>
      </c>
      <c r="L58" s="40" t="s">
        <v>36</v>
      </c>
      <c r="M58" s="40"/>
    </row>
    <row r="59" spans="2:19" x14ac:dyDescent="0.3">
      <c r="B59" s="6"/>
      <c r="L59" s="6">
        <v>4650</v>
      </c>
      <c r="M59">
        <v>58</v>
      </c>
      <c r="Q59" s="6">
        <v>16300</v>
      </c>
      <c r="R59" s="7">
        <v>9999</v>
      </c>
      <c r="S59">
        <v>355</v>
      </c>
    </row>
    <row r="60" spans="2:19" x14ac:dyDescent="0.3">
      <c r="B60" s="6"/>
      <c r="L60" s="6">
        <v>7250</v>
      </c>
      <c r="M60">
        <v>104</v>
      </c>
      <c r="Q60" s="6">
        <v>19900</v>
      </c>
      <c r="R60" s="7">
        <v>2265</v>
      </c>
      <c r="S60">
        <v>168</v>
      </c>
    </row>
    <row r="61" spans="2:19" x14ac:dyDescent="0.3">
      <c r="B61" s="6">
        <v>67300</v>
      </c>
      <c r="C61">
        <v>11</v>
      </c>
      <c r="L61" s="6">
        <v>13100</v>
      </c>
      <c r="M61">
        <v>1</v>
      </c>
      <c r="Q61" s="6">
        <v>37900</v>
      </c>
      <c r="R61" s="7">
        <v>723</v>
      </c>
      <c r="S61">
        <v>136</v>
      </c>
    </row>
    <row r="62" spans="2:19" x14ac:dyDescent="0.3">
      <c r="B62" s="6">
        <v>72100</v>
      </c>
      <c r="C62">
        <v>60</v>
      </c>
      <c r="L62" s="6">
        <v>17650</v>
      </c>
      <c r="M62">
        <v>319</v>
      </c>
      <c r="Q62" s="7"/>
      <c r="R62" s="7"/>
    </row>
    <row r="63" spans="2:19" x14ac:dyDescent="0.3">
      <c r="B63" s="6"/>
      <c r="L63" s="6">
        <v>26100</v>
      </c>
      <c r="M63">
        <v>72</v>
      </c>
      <c r="Q63" s="42" t="s">
        <v>36</v>
      </c>
      <c r="R63" s="42"/>
    </row>
    <row r="64" spans="2:19" x14ac:dyDescent="0.3">
      <c r="B64" s="6"/>
      <c r="L64" s="6">
        <v>28050</v>
      </c>
      <c r="M64">
        <v>534</v>
      </c>
      <c r="Q64" s="6">
        <v>4600</v>
      </c>
      <c r="R64">
        <v>34</v>
      </c>
    </row>
    <row r="65" spans="2:18" x14ac:dyDescent="0.3">
      <c r="B65" s="6">
        <v>80100</v>
      </c>
      <c r="C65">
        <v>28</v>
      </c>
      <c r="L65" s="6">
        <v>34800</v>
      </c>
      <c r="M65">
        <v>231</v>
      </c>
      <c r="Q65" s="6">
        <v>15400</v>
      </c>
      <c r="R65">
        <v>19</v>
      </c>
    </row>
    <row r="66" spans="2:18" x14ac:dyDescent="0.3">
      <c r="B66" s="6">
        <v>80900</v>
      </c>
      <c r="C66">
        <v>480</v>
      </c>
      <c r="L66" s="6"/>
      <c r="Q66" s="6">
        <v>17200</v>
      </c>
      <c r="R66">
        <v>752</v>
      </c>
    </row>
    <row r="67" spans="2:18" x14ac:dyDescent="0.3">
      <c r="L67" s="6">
        <v>46250</v>
      </c>
      <c r="M67">
        <v>786</v>
      </c>
      <c r="Q67" s="6">
        <v>20800</v>
      </c>
      <c r="R67">
        <v>168</v>
      </c>
    </row>
    <row r="68" spans="2:18" x14ac:dyDescent="0.3">
      <c r="L68" s="6">
        <v>50150</v>
      </c>
      <c r="M68">
        <v>26</v>
      </c>
      <c r="Q68" s="6">
        <v>27100</v>
      </c>
      <c r="R68">
        <v>4</v>
      </c>
    </row>
    <row r="69" spans="2:18" x14ac:dyDescent="0.3">
      <c r="L69" s="6">
        <v>51450</v>
      </c>
      <c r="M69">
        <v>108</v>
      </c>
      <c r="Q69" s="6">
        <v>28900</v>
      </c>
      <c r="R69">
        <v>19</v>
      </c>
    </row>
    <row r="70" spans="2:18" x14ac:dyDescent="0.3">
      <c r="L70" s="6">
        <v>59250</v>
      </c>
      <c r="M70">
        <v>15</v>
      </c>
      <c r="Q70" s="6"/>
    </row>
    <row r="71" spans="2:18" x14ac:dyDescent="0.3">
      <c r="L71" s="6">
        <v>62500</v>
      </c>
      <c r="M71">
        <v>914</v>
      </c>
      <c r="Q71" s="6"/>
    </row>
    <row r="72" spans="2:18" x14ac:dyDescent="0.3">
      <c r="L72" s="6"/>
      <c r="Q72" s="6">
        <v>34300</v>
      </c>
      <c r="R72">
        <v>19</v>
      </c>
    </row>
    <row r="73" spans="2:18" x14ac:dyDescent="0.3">
      <c r="L73" s="6">
        <v>69650</v>
      </c>
      <c r="M73">
        <v>56</v>
      </c>
      <c r="Q73" s="6">
        <v>38800</v>
      </c>
      <c r="R73">
        <v>148</v>
      </c>
    </row>
    <row r="74" spans="2:18" x14ac:dyDescent="0.3">
      <c r="L74" s="6">
        <v>71600</v>
      </c>
      <c r="M74">
        <v>1322</v>
      </c>
      <c r="Q74" s="6">
        <v>59500</v>
      </c>
      <c r="R74">
        <v>3</v>
      </c>
    </row>
    <row r="75" spans="2:18" x14ac:dyDescent="0.3">
      <c r="L75" s="6"/>
      <c r="Q75" s="6">
        <v>61300</v>
      </c>
      <c r="R75">
        <v>17</v>
      </c>
    </row>
    <row r="76" spans="2:18" x14ac:dyDescent="0.3">
      <c r="L76" s="6">
        <v>83300</v>
      </c>
      <c r="M76">
        <v>712</v>
      </c>
      <c r="Q76" s="6">
        <v>62200</v>
      </c>
      <c r="R76">
        <v>4</v>
      </c>
    </row>
    <row r="77" spans="2:18" x14ac:dyDescent="0.3">
      <c r="L77" s="6">
        <v>84600</v>
      </c>
      <c r="M77">
        <v>40</v>
      </c>
      <c r="Q77" s="6">
        <v>71200</v>
      </c>
      <c r="R77">
        <v>161</v>
      </c>
    </row>
    <row r="78" spans="2:18" x14ac:dyDescent="0.3">
      <c r="Q78" s="6">
        <v>73900</v>
      </c>
      <c r="R78">
        <v>556</v>
      </c>
    </row>
    <row r="79" spans="2:18" x14ac:dyDescent="0.3">
      <c r="Q79" s="6">
        <v>74800</v>
      </c>
      <c r="R79">
        <v>68</v>
      </c>
    </row>
    <row r="80" spans="2:18" x14ac:dyDescent="0.3">
      <c r="Q80" s="6">
        <v>75700</v>
      </c>
      <c r="R80">
        <v>100</v>
      </c>
    </row>
    <row r="81" spans="17:18" x14ac:dyDescent="0.3">
      <c r="Q81" s="6">
        <v>78400</v>
      </c>
      <c r="R81">
        <v>50</v>
      </c>
    </row>
    <row r="82" spans="17:18" x14ac:dyDescent="0.3">
      <c r="Q82" s="6"/>
    </row>
    <row r="83" spans="17:18" x14ac:dyDescent="0.3">
      <c r="Q83" s="6">
        <v>82900</v>
      </c>
      <c r="R83">
        <v>31</v>
      </c>
    </row>
    <row r="85" spans="17:18" x14ac:dyDescent="0.3">
      <c r="Q85" s="6">
        <v>16300</v>
      </c>
      <c r="R85" s="7">
        <v>355</v>
      </c>
    </row>
    <row r="86" spans="17:18" x14ac:dyDescent="0.3">
      <c r="Q86" s="6">
        <v>19900</v>
      </c>
      <c r="R86" s="7">
        <v>168</v>
      </c>
    </row>
    <row r="87" spans="17:18" x14ac:dyDescent="0.3">
      <c r="Q87" s="6">
        <v>37900</v>
      </c>
      <c r="R87" s="7">
        <v>136</v>
      </c>
    </row>
  </sheetData>
  <mergeCells count="13">
    <mergeCell ref="Q63:R63"/>
    <mergeCell ref="L37:M37"/>
    <mergeCell ref="L58:M58"/>
    <mergeCell ref="G37:H37"/>
    <mergeCell ref="G46:H46"/>
    <mergeCell ref="Q2:T2"/>
    <mergeCell ref="B35:T35"/>
    <mergeCell ref="Q37:R37"/>
    <mergeCell ref="B37:C37"/>
    <mergeCell ref="B54:C54"/>
    <mergeCell ref="B2:E2"/>
    <mergeCell ref="G2:J2"/>
    <mergeCell ref="L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District-County</vt:lpstr>
      <vt:lpstr>Working</vt:lpstr>
      <vt:lpstr>'District-County'!Print_Area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Population of American Samoa:  2010 and 2020</dc:title>
  <dc:creator>Bureau Of The Census</dc:creator>
  <cp:lastModifiedBy>Laura K Yax (CENSUS/CNMP FED)</cp:lastModifiedBy>
  <cp:lastPrinted>2012-01-11T15:15:12Z</cp:lastPrinted>
  <dcterms:created xsi:type="dcterms:W3CDTF">2011-02-23T13:59:47Z</dcterms:created>
  <dcterms:modified xsi:type="dcterms:W3CDTF">2021-10-27T20:00:53Z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