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A HTML\Census 2020\island areas\PHC Tables\GU\"/>
    </mc:Choice>
  </mc:AlternateContent>
  <xr:revisionPtr revIDLastSave="0" documentId="13_ncr:1_{4B4082E0-E65D-4BE1-BA9B-A8AE4D27C73C}" xr6:coauthVersionLast="46" xr6:coauthVersionMax="46" xr10:uidLastSave="{00000000-0000-0000-0000-000000000000}"/>
  <bookViews>
    <workbookView xWindow="-103" yWindow="-103" windowWidth="16663" windowHeight="8863" xr2:uid="{00000000-000D-0000-FFFF-FFFF00000000}"/>
  </bookViews>
  <sheets>
    <sheet name="Municipality" sheetId="1" r:id="rId1"/>
  </sheets>
  <definedNames>
    <definedName name="_xlnm.Print_Area" localSheetId="0">Municipality!$A$1:$E$27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6" i="1" l="1"/>
  <c r="E6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</calcChain>
</file>

<file path=xl/sharedStrings.xml><?xml version="1.0" encoding="utf-8"?>
<sst xmlns="http://schemas.openxmlformats.org/spreadsheetml/2006/main" count="30" uniqueCount="30">
  <si>
    <t>Yona municipality</t>
  </si>
  <si>
    <t>Yigo municipality</t>
  </si>
  <si>
    <t>Umatac municipality</t>
  </si>
  <si>
    <t>Tamuning municipality</t>
  </si>
  <si>
    <t>Talofofo municipality</t>
  </si>
  <si>
    <t>Sinajana municipality</t>
  </si>
  <si>
    <t>Santa Rita municipality</t>
  </si>
  <si>
    <t>Piti municipality</t>
  </si>
  <si>
    <t>Mongmong-Toto-Maite municipality</t>
  </si>
  <si>
    <t>Merizo municipality</t>
  </si>
  <si>
    <t>Mangilao municipality</t>
  </si>
  <si>
    <t>Hagåtña municipality</t>
  </si>
  <si>
    <t>Dededo municipality</t>
  </si>
  <si>
    <t>Chalan Pago-Ordot municipality</t>
  </si>
  <si>
    <t>Barrigada municipality</t>
  </si>
  <si>
    <t>Asan municipality</t>
  </si>
  <si>
    <t>Agat municipality</t>
  </si>
  <si>
    <t>Agana Heights municipality</t>
  </si>
  <si>
    <t>Guam</t>
  </si>
  <si>
    <t xml:space="preserve"> </t>
  </si>
  <si>
    <t>Percent</t>
  </si>
  <si>
    <t>Number</t>
  </si>
  <si>
    <t>Geographic area</t>
  </si>
  <si>
    <t>Population</t>
  </si>
  <si>
    <t>Inarajan municipality</t>
  </si>
  <si>
    <t>X</t>
  </si>
  <si>
    <t>County subdivision not defined</t>
  </si>
  <si>
    <t>Change 
(2020 less 2010)</t>
  </si>
  <si>
    <t>X Not applicable.
The area named "County subdivision not defined" is an offshore water area not assigned to any municipality.
Source: U.S. Census Bureau, 2010 Census of Guam and 2020 Census of Guam.
DRB Clearance CBDRB-FY22-009</t>
  </si>
  <si>
    <t>Table 1. Population of Guam:  2010 and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</si>
</sst>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@*."/>
    <numFmt numFmtId="166" formatCode="0.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1" fontId="2" fillId="0" borderId="5" xfId="1" applyNumberFormat="1" applyFont="1" applyFill="1" applyBorder="1" applyAlignment="1">
      <alignment horizontal="right"/>
    </xf>
    <xf numFmtId="166" fontId="2" fillId="0" borderId="5" xfId="1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left" indent="2"/>
    </xf>
    <xf numFmtId="3" fontId="2" fillId="0" borderId="6" xfId="0" applyNumberFormat="1" applyFont="1" applyFill="1" applyBorder="1" applyAlignment="1">
      <alignment horizontal="right"/>
    </xf>
    <xf numFmtId="166" fontId="3" fillId="0" borderId="5" xfId="0" applyNumberFormat="1" applyFont="1" applyFill="1" applyBorder="1"/>
    <xf numFmtId="166" fontId="2" fillId="0" borderId="5" xfId="0" applyNumberFormat="1" applyFont="1" applyFill="1" applyBorder="1"/>
    <xf numFmtId="0" fontId="2" fillId="0" borderId="0" xfId="0" applyFont="1" applyFill="1"/>
    <xf numFmtId="0" fontId="3" fillId="0" borderId="8" xfId="0" applyFont="1" applyFill="1" applyBorder="1"/>
    <xf numFmtId="0" fontId="3" fillId="0" borderId="2" xfId="0" applyFont="1" applyFill="1" applyBorder="1"/>
    <xf numFmtId="0" fontId="3" fillId="0" borderId="7" xfId="0" applyFont="1" applyFill="1" applyBorder="1" applyAlignment="1">
      <alignment horizontal="right"/>
    </xf>
    <xf numFmtId="3" fontId="4" fillId="0" borderId="0" xfId="1" applyNumberFormat="1" applyFont="1" applyFill="1" applyBorder="1" applyAlignment="1"/>
    <xf numFmtId="3" fontId="2" fillId="0" borderId="3" xfId="1" applyNumberFormat="1" applyFont="1" applyFill="1" applyBorder="1" applyAlignment="1"/>
    <xf numFmtId="165" fontId="3" fillId="0" borderId="0" xfId="0" applyNumberFormat="1" applyFont="1" applyFill="1" applyBorder="1" applyAlignment="1">
      <alignment wrapText="1"/>
    </xf>
    <xf numFmtId="3" fontId="3" fillId="0" borderId="5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2" fillId="0" borderId="0" xfId="0" applyNumberFormat="1" applyFont="1" applyFill="1"/>
    <xf numFmtId="165" fontId="2" fillId="0" borderId="7" xfId="0" applyNumberFormat="1" applyFont="1" applyFill="1" applyBorder="1" applyAlignment="1">
      <alignment horizontal="left" indent="2"/>
    </xf>
    <xf numFmtId="3" fontId="2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right"/>
    </xf>
    <xf numFmtId="3" fontId="3" fillId="0" borderId="4" xfId="2" applyNumberFormat="1" applyFont="1" applyFill="1" applyBorder="1"/>
    <xf numFmtId="164" fontId="2" fillId="0" borderId="5" xfId="0" applyNumberFormat="1" applyFont="1" applyFill="1" applyBorder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 2" xfId="2" xr:uid="{888BD56D-08A2-476A-996F-986872160E4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Normal="100" zoomScaleSheetLayoutView="100" workbookViewId="0">
      <selection sqref="A1:E1"/>
    </sheetView>
  </sheetViews>
  <sheetFormatPr defaultColWidth="9.15234375" defaultRowHeight="12.45" x14ac:dyDescent="0.3"/>
  <cols>
    <col min="1" max="1" width="44.69140625" style="13" customWidth="1"/>
    <col min="2" max="5" width="13.69140625" style="13" customWidth="1"/>
    <col min="6" max="16384" width="9.15234375" style="13"/>
  </cols>
  <sheetData>
    <row r="1" spans="1:5" ht="34" customHeight="1" x14ac:dyDescent="0.3">
      <c r="A1" s="30" t="s">
        <v>29</v>
      </c>
      <c r="B1" s="30"/>
      <c r="C1" s="30"/>
      <c r="D1" s="30"/>
      <c r="E1" s="30"/>
    </row>
    <row r="2" spans="1:5" ht="16.5" customHeight="1" x14ac:dyDescent="0.3">
      <c r="A2" s="1"/>
      <c r="B2" s="1"/>
      <c r="C2" s="1"/>
      <c r="D2" s="1"/>
      <c r="E2" s="2"/>
    </row>
    <row r="3" spans="1:5" ht="26.15" customHeight="1" x14ac:dyDescent="0.3">
      <c r="A3" s="14"/>
      <c r="B3" s="31" t="s">
        <v>23</v>
      </c>
      <c r="C3" s="32"/>
      <c r="D3" s="33" t="s">
        <v>27</v>
      </c>
      <c r="E3" s="32"/>
    </row>
    <row r="4" spans="1:5" x14ac:dyDescent="0.3">
      <c r="A4" s="15" t="s">
        <v>22</v>
      </c>
      <c r="B4" s="8">
        <v>2010</v>
      </c>
      <c r="C4" s="16">
        <v>2020</v>
      </c>
      <c r="D4" s="8" t="s">
        <v>21</v>
      </c>
      <c r="E4" s="8" t="s">
        <v>20</v>
      </c>
    </row>
    <row r="5" spans="1:5" ht="12.9" x14ac:dyDescent="0.35">
      <c r="A5" s="17"/>
      <c r="B5" s="18" t="s">
        <v>19</v>
      </c>
      <c r="C5" s="3"/>
      <c r="D5" s="3"/>
      <c r="E5" s="4"/>
    </row>
    <row r="6" spans="1:5" ht="12.75" customHeight="1" x14ac:dyDescent="0.3">
      <c r="A6" s="19" t="s">
        <v>18</v>
      </c>
      <c r="B6" s="20">
        <v>159358</v>
      </c>
      <c r="C6" s="26">
        <v>153836</v>
      </c>
      <c r="D6" s="5">
        <f t="shared" ref="D6:D27" si="0">C6-B6</f>
        <v>-5522</v>
      </c>
      <c r="E6" s="11">
        <f>IFERROR(D6/B6,"0.0%")*100</f>
        <v>-3.4651539301447056</v>
      </c>
    </row>
    <row r="7" spans="1:5" x14ac:dyDescent="0.3">
      <c r="A7" s="2"/>
      <c r="B7" s="21"/>
      <c r="C7" s="6"/>
      <c r="D7" s="6"/>
      <c r="E7" s="27"/>
    </row>
    <row r="8" spans="1:5" x14ac:dyDescent="0.3">
      <c r="A8" s="9" t="s">
        <v>17</v>
      </c>
      <c r="B8" s="6">
        <v>3808</v>
      </c>
      <c r="C8" s="22">
        <v>3673</v>
      </c>
      <c r="D8" s="6">
        <f t="shared" si="0"/>
        <v>-135</v>
      </c>
      <c r="E8" s="12">
        <f>IFERROR(D8/B8,"0.0%")*100</f>
        <v>-3.5451680672268906</v>
      </c>
    </row>
    <row r="9" spans="1:5" x14ac:dyDescent="0.3">
      <c r="A9" s="9" t="s">
        <v>16</v>
      </c>
      <c r="B9" s="6">
        <v>4917</v>
      </c>
      <c r="C9" s="22">
        <v>4515</v>
      </c>
      <c r="D9" s="6">
        <f t="shared" si="0"/>
        <v>-402</v>
      </c>
      <c r="E9" s="12">
        <f t="shared" ref="E9:E26" si="1">IFERROR(D9/B9,"0.0%")*100</f>
        <v>-8.1757169005491157</v>
      </c>
    </row>
    <row r="10" spans="1:5" x14ac:dyDescent="0.3">
      <c r="A10" s="9" t="s">
        <v>15</v>
      </c>
      <c r="B10" s="6">
        <v>2137</v>
      </c>
      <c r="C10" s="22">
        <v>2011</v>
      </c>
      <c r="D10" s="6">
        <f t="shared" si="0"/>
        <v>-126</v>
      </c>
      <c r="E10" s="12">
        <f t="shared" si="1"/>
        <v>-5.8961160505381374</v>
      </c>
    </row>
    <row r="11" spans="1:5" x14ac:dyDescent="0.3">
      <c r="A11" s="9" t="s">
        <v>14</v>
      </c>
      <c r="B11" s="6">
        <v>8875</v>
      </c>
      <c r="C11" s="22">
        <v>7956</v>
      </c>
      <c r="D11" s="6">
        <f t="shared" si="0"/>
        <v>-919</v>
      </c>
      <c r="E11" s="12">
        <f t="shared" si="1"/>
        <v>-10.354929577464789</v>
      </c>
    </row>
    <row r="12" spans="1:5" x14ac:dyDescent="0.3">
      <c r="A12" s="9" t="s">
        <v>13</v>
      </c>
      <c r="B12" s="6">
        <v>6822</v>
      </c>
      <c r="C12" s="22">
        <v>7064</v>
      </c>
      <c r="D12" s="6">
        <f t="shared" si="0"/>
        <v>242</v>
      </c>
      <c r="E12" s="12">
        <f t="shared" si="1"/>
        <v>3.5473468191146296</v>
      </c>
    </row>
    <row r="13" spans="1:5" x14ac:dyDescent="0.3">
      <c r="A13" s="9" t="s">
        <v>12</v>
      </c>
      <c r="B13" s="6">
        <v>44943</v>
      </c>
      <c r="C13" s="22">
        <v>44908</v>
      </c>
      <c r="D13" s="6">
        <f t="shared" si="0"/>
        <v>-35</v>
      </c>
      <c r="E13" s="12">
        <f t="shared" si="1"/>
        <v>-7.7876421244687716E-2</v>
      </c>
    </row>
    <row r="14" spans="1:5" x14ac:dyDescent="0.3">
      <c r="A14" s="9" t="s">
        <v>11</v>
      </c>
      <c r="B14" s="6">
        <v>1051</v>
      </c>
      <c r="C14" s="22">
        <v>943</v>
      </c>
      <c r="D14" s="6">
        <f t="shared" si="0"/>
        <v>-108</v>
      </c>
      <c r="E14" s="12">
        <f>IFERROR(D14/B14,"0.0%")*100</f>
        <v>-10.275927687916269</v>
      </c>
    </row>
    <row r="15" spans="1:5" x14ac:dyDescent="0.3">
      <c r="A15" s="9" t="s">
        <v>24</v>
      </c>
      <c r="B15" s="6">
        <v>2273</v>
      </c>
      <c r="C15" s="22">
        <v>2317</v>
      </c>
      <c r="D15" s="6">
        <f t="shared" si="0"/>
        <v>44</v>
      </c>
      <c r="E15" s="12">
        <f t="shared" si="1"/>
        <v>1.9357677078750553</v>
      </c>
    </row>
    <row r="16" spans="1:5" x14ac:dyDescent="0.3">
      <c r="A16" s="9" t="s">
        <v>10</v>
      </c>
      <c r="B16" s="6">
        <v>15191</v>
      </c>
      <c r="C16" s="22">
        <v>13476</v>
      </c>
      <c r="D16" s="6">
        <f t="shared" si="0"/>
        <v>-1715</v>
      </c>
      <c r="E16" s="12">
        <f t="shared" si="1"/>
        <v>-11.289579356197748</v>
      </c>
    </row>
    <row r="17" spans="1:5" x14ac:dyDescent="0.3">
      <c r="A17" s="9" t="s">
        <v>9</v>
      </c>
      <c r="B17" s="6">
        <v>1850</v>
      </c>
      <c r="C17" s="22">
        <v>1604</v>
      </c>
      <c r="D17" s="6">
        <f t="shared" si="0"/>
        <v>-246</v>
      </c>
      <c r="E17" s="12">
        <f t="shared" si="1"/>
        <v>-13.297297297297298</v>
      </c>
    </row>
    <row r="18" spans="1:5" x14ac:dyDescent="0.3">
      <c r="A18" s="9" t="s">
        <v>8</v>
      </c>
      <c r="B18" s="6">
        <v>6825</v>
      </c>
      <c r="C18" s="22">
        <v>6380</v>
      </c>
      <c r="D18" s="6">
        <f t="shared" si="0"/>
        <v>-445</v>
      </c>
      <c r="E18" s="12">
        <f>IFERROR(D18/B18,"0.0%")*100</f>
        <v>-6.520146520146521</v>
      </c>
    </row>
    <row r="19" spans="1:5" x14ac:dyDescent="0.3">
      <c r="A19" s="9" t="s">
        <v>7</v>
      </c>
      <c r="B19" s="6">
        <v>1454</v>
      </c>
      <c r="C19" s="22">
        <v>1585</v>
      </c>
      <c r="D19" s="6">
        <f t="shared" si="0"/>
        <v>131</v>
      </c>
      <c r="E19" s="12">
        <f t="shared" si="1"/>
        <v>9.0096286107290222</v>
      </c>
    </row>
    <row r="20" spans="1:5" x14ac:dyDescent="0.3">
      <c r="A20" s="9" t="s">
        <v>6</v>
      </c>
      <c r="B20" s="6">
        <v>6084</v>
      </c>
      <c r="C20" s="22">
        <v>6470</v>
      </c>
      <c r="D20" s="6">
        <f t="shared" si="0"/>
        <v>386</v>
      </c>
      <c r="E20" s="12">
        <f t="shared" si="1"/>
        <v>6.3445101906640362</v>
      </c>
    </row>
    <row r="21" spans="1:5" x14ac:dyDescent="0.3">
      <c r="A21" s="9" t="s">
        <v>5</v>
      </c>
      <c r="B21" s="6">
        <v>2592</v>
      </c>
      <c r="C21" s="22">
        <v>2611</v>
      </c>
      <c r="D21" s="6">
        <f t="shared" si="0"/>
        <v>19</v>
      </c>
      <c r="E21" s="12">
        <f t="shared" si="1"/>
        <v>0.73302469135802462</v>
      </c>
    </row>
    <row r="22" spans="1:5" x14ac:dyDescent="0.3">
      <c r="A22" s="9" t="s">
        <v>4</v>
      </c>
      <c r="B22" s="6">
        <v>3050</v>
      </c>
      <c r="C22" s="22">
        <v>3550</v>
      </c>
      <c r="D22" s="6">
        <f t="shared" si="0"/>
        <v>500</v>
      </c>
      <c r="E22" s="12">
        <f t="shared" si="1"/>
        <v>16.393442622950818</v>
      </c>
    </row>
    <row r="23" spans="1:5" x14ac:dyDescent="0.3">
      <c r="A23" s="9" t="s">
        <v>3</v>
      </c>
      <c r="B23" s="6">
        <v>19685</v>
      </c>
      <c r="C23" s="22">
        <v>18489</v>
      </c>
      <c r="D23" s="6">
        <f t="shared" si="0"/>
        <v>-1196</v>
      </c>
      <c r="E23" s="12">
        <f t="shared" si="1"/>
        <v>-6.0756921513843025</v>
      </c>
    </row>
    <row r="24" spans="1:5" x14ac:dyDescent="0.3">
      <c r="A24" s="9" t="s">
        <v>2</v>
      </c>
      <c r="B24" s="6">
        <v>782</v>
      </c>
      <c r="C24" s="22">
        <v>647</v>
      </c>
      <c r="D24" s="6">
        <f t="shared" si="0"/>
        <v>-135</v>
      </c>
      <c r="E24" s="12">
        <f>IFERROR(D24/B24,"0.0%")*100</f>
        <v>-17.263427109974426</v>
      </c>
    </row>
    <row r="25" spans="1:5" x14ac:dyDescent="0.3">
      <c r="A25" s="9" t="s">
        <v>1</v>
      </c>
      <c r="B25" s="6">
        <v>20539</v>
      </c>
      <c r="C25" s="22">
        <v>19339</v>
      </c>
      <c r="D25" s="6">
        <f t="shared" si="0"/>
        <v>-1200</v>
      </c>
      <c r="E25" s="12">
        <f t="shared" si="1"/>
        <v>-5.8425434539169387</v>
      </c>
    </row>
    <row r="26" spans="1:5" x14ac:dyDescent="0.3">
      <c r="A26" s="9" t="s">
        <v>0</v>
      </c>
      <c r="B26" s="6">
        <v>6480</v>
      </c>
      <c r="C26" s="22">
        <v>6298</v>
      </c>
      <c r="D26" s="7">
        <f t="shared" si="0"/>
        <v>-182</v>
      </c>
      <c r="E26" s="12">
        <f t="shared" si="1"/>
        <v>-2.808641975308642</v>
      </c>
    </row>
    <row r="27" spans="1:5" x14ac:dyDescent="0.3">
      <c r="A27" s="23" t="s">
        <v>26</v>
      </c>
      <c r="B27" s="10">
        <v>0</v>
      </c>
      <c r="C27" s="24">
        <v>0</v>
      </c>
      <c r="D27" s="10">
        <f t="shared" si="0"/>
        <v>0</v>
      </c>
      <c r="E27" s="25" t="s">
        <v>25</v>
      </c>
    </row>
    <row r="28" spans="1:5" ht="15.75" customHeight="1" x14ac:dyDescent="0.3"/>
    <row r="29" spans="1:5" ht="52.5" customHeight="1" x14ac:dyDescent="0.3">
      <c r="A29" s="28" t="s">
        <v>28</v>
      </c>
      <c r="B29" s="29"/>
      <c r="C29" s="29"/>
      <c r="D29" s="29"/>
      <c r="E29" s="29"/>
    </row>
  </sheetData>
  <mergeCells count="4">
    <mergeCell ref="A29:E29"/>
    <mergeCell ref="A1:E1"/>
    <mergeCell ref="B3:C3"/>
    <mergeCell ref="D3:E3"/>
  </mergeCells>
  <pageMargins left="0.37" right="0.25" top="0.59" bottom="0.59" header="0.2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Municipality</vt:lpstr>
      <vt:lpstr>Municipality!Print_Area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1. Population of Guam: 2010 and 2020</dc:title>
  <dc:creator>U.S. Census Bureau</dc:creator>
  <cp:lastModifiedBy>Laura K Yax (CENSUS/CNMP FED)</cp:lastModifiedBy>
  <cp:lastPrinted>2011-08-23T16:04:59Z</cp:lastPrinted>
  <dcterms:created xsi:type="dcterms:W3CDTF">2011-08-19T16:23:20Z</dcterms:created>
  <dcterms:modified xsi:type="dcterms:W3CDTF">2021-10-27T20:55:07Z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