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 Gatica R\Desktop\Grain Teller\"/>
    </mc:Choice>
  </mc:AlternateContent>
  <xr:revisionPtr revIDLastSave="0" documentId="13_ncr:1_{D237AFB1-3D4A-43FE-BC4B-02CD9D6C2734}" xr6:coauthVersionLast="47" xr6:coauthVersionMax="47" xr10:uidLastSave="{00000000-0000-0000-0000-000000000000}"/>
  <bookViews>
    <workbookView xWindow="-120" yWindow="-120" windowWidth="24240" windowHeight="13020" firstSheet="2" activeTab="5" xr2:uid="{5E89AC0B-6221-3445-A3EE-C3137B7C8DAE}"/>
  </bookViews>
  <sheets>
    <sheet name="Datos Granos" sheetId="1" r:id="rId1"/>
    <sheet name="Perfiles Normalizados" sheetId="2" r:id="rId2"/>
    <sheet name="Perfiles Brutos" sheetId="3" r:id="rId3"/>
    <sheet name="Datos Concentración" sheetId="4" r:id="rId4"/>
    <sheet name="Mezclas normalizadas" sheetId="5" r:id="rId5"/>
    <sheet name="Mezclas Normalizadas II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2" i="4" l="1"/>
  <c r="P43" i="4"/>
  <c r="P44" i="4"/>
  <c r="P45" i="4"/>
  <c r="P46" i="4"/>
  <c r="P47" i="4"/>
  <c r="P48" i="4"/>
  <c r="P49" i="4"/>
  <c r="P50" i="4"/>
  <c r="P41" i="4"/>
  <c r="O42" i="4"/>
  <c r="O43" i="4"/>
  <c r="O44" i="4"/>
  <c r="O45" i="4"/>
  <c r="O46" i="4"/>
  <c r="O47" i="4"/>
  <c r="O48" i="4"/>
  <c r="O49" i="4"/>
  <c r="O50" i="4"/>
  <c r="O41" i="4"/>
  <c r="N50" i="4"/>
  <c r="N42" i="4"/>
  <c r="N43" i="4"/>
  <c r="N44" i="4"/>
  <c r="N45" i="4"/>
  <c r="N46" i="4"/>
  <c r="N47" i="4"/>
  <c r="N48" i="4"/>
  <c r="N49" i="4"/>
  <c r="N41" i="4"/>
  <c r="M42" i="4"/>
  <c r="M43" i="4"/>
  <c r="M44" i="4"/>
  <c r="M45" i="4"/>
  <c r="M46" i="4"/>
  <c r="M47" i="4"/>
  <c r="M48" i="4"/>
  <c r="M49" i="4"/>
  <c r="M50" i="4"/>
  <c r="M41" i="4"/>
  <c r="L42" i="4"/>
  <c r="L43" i="4"/>
  <c r="L44" i="4"/>
  <c r="L45" i="4"/>
  <c r="L46" i="4"/>
  <c r="L47" i="4"/>
  <c r="L48" i="4"/>
  <c r="L49" i="4"/>
  <c r="L50" i="4"/>
  <c r="L41" i="4"/>
  <c r="K42" i="4"/>
  <c r="K43" i="4"/>
  <c r="K44" i="4"/>
  <c r="K45" i="4"/>
  <c r="K46" i="4"/>
  <c r="K47" i="4"/>
  <c r="K48" i="4"/>
  <c r="K49" i="4"/>
  <c r="K50" i="4"/>
  <c r="K41" i="4"/>
  <c r="L25" i="4"/>
  <c r="M25" i="4"/>
  <c r="N25" i="4"/>
  <c r="O25" i="4"/>
  <c r="P25" i="4"/>
  <c r="K25" i="4"/>
  <c r="C68" i="4"/>
  <c r="C69" i="4"/>
  <c r="C70" i="4"/>
  <c r="C71" i="4"/>
  <c r="C72" i="4"/>
  <c r="C73" i="4"/>
  <c r="C74" i="4"/>
  <c r="C75" i="4"/>
  <c r="C76" i="4"/>
  <c r="C67" i="4"/>
  <c r="C55" i="4"/>
  <c r="C56" i="4"/>
  <c r="C57" i="4"/>
  <c r="C58" i="4"/>
  <c r="C59" i="4"/>
  <c r="C60" i="4"/>
  <c r="C61" i="4"/>
  <c r="C62" i="4"/>
  <c r="C63" i="4"/>
  <c r="C54" i="4"/>
  <c r="G42" i="4"/>
  <c r="H42" i="4" s="1"/>
  <c r="G43" i="4"/>
  <c r="G44" i="4"/>
  <c r="G45" i="4"/>
  <c r="G46" i="4"/>
  <c r="G47" i="4"/>
  <c r="G48" i="4"/>
  <c r="G49" i="4"/>
  <c r="H49" i="4" s="1"/>
  <c r="G50" i="4"/>
  <c r="H50" i="4" s="1"/>
  <c r="G41" i="4"/>
  <c r="H41" i="4" s="1"/>
  <c r="F42" i="4"/>
  <c r="F43" i="4"/>
  <c r="F44" i="4"/>
  <c r="H44" i="4" s="1"/>
  <c r="F45" i="4"/>
  <c r="F46" i="4"/>
  <c r="F47" i="4"/>
  <c r="F48" i="4"/>
  <c r="H48" i="4" s="1"/>
  <c r="F49" i="4"/>
  <c r="F50" i="4"/>
  <c r="F41" i="4"/>
  <c r="E42" i="4"/>
  <c r="E43" i="4"/>
  <c r="H43" i="4" s="1"/>
  <c r="E44" i="4"/>
  <c r="E45" i="4"/>
  <c r="H45" i="4" s="1"/>
  <c r="E46" i="4"/>
  <c r="E47" i="4"/>
  <c r="E48" i="4"/>
  <c r="E49" i="4"/>
  <c r="E50" i="4"/>
  <c r="E41" i="4"/>
  <c r="H47" i="4"/>
  <c r="H46" i="4"/>
  <c r="G29" i="4"/>
  <c r="G30" i="4"/>
  <c r="G31" i="4"/>
  <c r="G32" i="4"/>
  <c r="G33" i="4"/>
  <c r="G34" i="4"/>
  <c r="G35" i="4"/>
  <c r="G36" i="4"/>
  <c r="G37" i="4"/>
  <c r="G28" i="4"/>
  <c r="F29" i="4"/>
  <c r="F30" i="4"/>
  <c r="F31" i="4"/>
  <c r="F32" i="4"/>
  <c r="F33" i="4"/>
  <c r="F34" i="4"/>
  <c r="F35" i="4"/>
  <c r="F36" i="4"/>
  <c r="F37" i="4"/>
  <c r="F28" i="4"/>
  <c r="E29" i="4"/>
  <c r="H29" i="4" s="1"/>
  <c r="E30" i="4"/>
  <c r="E31" i="4"/>
  <c r="H31" i="4" s="1"/>
  <c r="E32" i="4"/>
  <c r="E33" i="4"/>
  <c r="E34" i="4"/>
  <c r="E35" i="4"/>
  <c r="H35" i="4" s="1"/>
  <c r="E36" i="4"/>
  <c r="E37" i="4"/>
  <c r="H37" i="4" s="1"/>
  <c r="E28" i="4"/>
  <c r="G16" i="4"/>
  <c r="G17" i="4"/>
  <c r="G18" i="4"/>
  <c r="G19" i="4"/>
  <c r="G20" i="4"/>
  <c r="G21" i="4"/>
  <c r="G22" i="4"/>
  <c r="G23" i="4"/>
  <c r="G24" i="4"/>
  <c r="G15" i="4"/>
  <c r="F16" i="4"/>
  <c r="F17" i="4"/>
  <c r="F18" i="4"/>
  <c r="F19" i="4"/>
  <c r="F20" i="4"/>
  <c r="F21" i="4"/>
  <c r="F22" i="4"/>
  <c r="F23" i="4"/>
  <c r="F24" i="4"/>
  <c r="F15" i="4"/>
  <c r="E16" i="4"/>
  <c r="E17" i="4"/>
  <c r="E18" i="4"/>
  <c r="E19" i="4"/>
  <c r="E20" i="4"/>
  <c r="H20" i="4" s="1"/>
  <c r="E21" i="4"/>
  <c r="E22" i="4"/>
  <c r="E23" i="4"/>
  <c r="E24" i="4"/>
  <c r="E15" i="4"/>
  <c r="G3" i="4"/>
  <c r="G4" i="4"/>
  <c r="G5" i="4"/>
  <c r="G6" i="4"/>
  <c r="G7" i="4"/>
  <c r="G8" i="4"/>
  <c r="G9" i="4"/>
  <c r="G10" i="4"/>
  <c r="G11" i="4"/>
  <c r="G2" i="4"/>
  <c r="F3" i="4"/>
  <c r="F4" i="4"/>
  <c r="F5" i="4"/>
  <c r="F6" i="4"/>
  <c r="F7" i="4"/>
  <c r="F8" i="4"/>
  <c r="F9" i="4"/>
  <c r="F10" i="4"/>
  <c r="F11" i="4"/>
  <c r="F2" i="4"/>
  <c r="E3" i="4"/>
  <c r="H3" i="4" s="1"/>
  <c r="E4" i="4"/>
  <c r="E5" i="4"/>
  <c r="H5" i="4" s="1"/>
  <c r="E6" i="4"/>
  <c r="E7" i="4"/>
  <c r="E8" i="4"/>
  <c r="E9" i="4"/>
  <c r="H9" i="4" s="1"/>
  <c r="E10" i="4"/>
  <c r="E11" i="4"/>
  <c r="H11" i="4" s="1"/>
  <c r="E2" i="4"/>
  <c r="J16" i="1"/>
  <c r="J17" i="1"/>
  <c r="J18" i="1"/>
  <c r="J19" i="1"/>
  <c r="J20" i="1"/>
  <c r="J21" i="1"/>
  <c r="J22" i="1"/>
  <c r="J23" i="1"/>
  <c r="J24" i="1"/>
  <c r="J15" i="1"/>
  <c r="Q24" i="1"/>
  <c r="Q16" i="1"/>
  <c r="Q17" i="1"/>
  <c r="Q18" i="1"/>
  <c r="Q19" i="1"/>
  <c r="Q20" i="1"/>
  <c r="Q21" i="1"/>
  <c r="Q22" i="1"/>
  <c r="Q23" i="1"/>
  <c r="Q15" i="1"/>
  <c r="P16" i="1"/>
  <c r="P17" i="1"/>
  <c r="P18" i="1"/>
  <c r="P19" i="1"/>
  <c r="P20" i="1"/>
  <c r="P21" i="1"/>
  <c r="P22" i="1"/>
  <c r="P23" i="1"/>
  <c r="P24" i="1"/>
  <c r="P15" i="1"/>
  <c r="O16" i="1"/>
  <c r="O17" i="1"/>
  <c r="O18" i="1"/>
  <c r="O19" i="1"/>
  <c r="O20" i="1"/>
  <c r="O21" i="1"/>
  <c r="O22" i="1"/>
  <c r="O23" i="1"/>
  <c r="O24" i="1"/>
  <c r="O15" i="1"/>
  <c r="I15" i="1"/>
  <c r="H15" i="1"/>
  <c r="I16" i="1"/>
  <c r="I17" i="1"/>
  <c r="I18" i="1"/>
  <c r="I19" i="1"/>
  <c r="I20" i="1"/>
  <c r="I21" i="1"/>
  <c r="I22" i="1"/>
  <c r="I23" i="1"/>
  <c r="I24" i="1"/>
  <c r="H16" i="1"/>
  <c r="H17" i="1"/>
  <c r="H18" i="1"/>
  <c r="H19" i="1"/>
  <c r="H20" i="1"/>
  <c r="H21" i="1"/>
  <c r="H22" i="1"/>
  <c r="H23" i="1"/>
  <c r="H24" i="1"/>
  <c r="G16" i="1"/>
  <c r="G17" i="1"/>
  <c r="G18" i="1"/>
  <c r="G19" i="1"/>
  <c r="G20" i="1"/>
  <c r="G21" i="1"/>
  <c r="G22" i="1"/>
  <c r="G23" i="1"/>
  <c r="G24" i="1"/>
  <c r="G15" i="1"/>
  <c r="L3" i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H7" i="4" l="1"/>
  <c r="H33" i="4"/>
  <c r="H32" i="4"/>
  <c r="H24" i="4"/>
  <c r="H22" i="4"/>
  <c r="H18" i="4"/>
  <c r="H16" i="4"/>
  <c r="H2" i="4"/>
  <c r="H8" i="4"/>
  <c r="H4" i="4"/>
  <c r="H10" i="4"/>
  <c r="H6" i="4"/>
  <c r="H23" i="4"/>
  <c r="H19" i="4"/>
  <c r="H15" i="4"/>
  <c r="H21" i="4"/>
  <c r="H17" i="4"/>
  <c r="H28" i="4"/>
  <c r="H34" i="4"/>
  <c r="H30" i="4"/>
  <c r="H36" i="4"/>
</calcChain>
</file>

<file path=xl/sharedStrings.xml><?xml version="1.0" encoding="utf-8"?>
<sst xmlns="http://schemas.openxmlformats.org/spreadsheetml/2006/main" count="206" uniqueCount="49">
  <si>
    <t>Corn</t>
  </si>
  <si>
    <t>415nm</t>
  </si>
  <si>
    <t>445nm</t>
  </si>
  <si>
    <t>480nm</t>
  </si>
  <si>
    <t>515nm</t>
  </si>
  <si>
    <t>555nm</t>
  </si>
  <si>
    <t>590nm</t>
  </si>
  <si>
    <t>630nm</t>
  </si>
  <si>
    <t>680nm</t>
  </si>
  <si>
    <t>Clear</t>
  </si>
  <si>
    <t>NIR</t>
  </si>
  <si>
    <t>Wavelenghts</t>
  </si>
  <si>
    <t>Soy</t>
  </si>
  <si>
    <t>Wheat</t>
  </si>
  <si>
    <t>White</t>
  </si>
  <si>
    <t>Corn/White</t>
  </si>
  <si>
    <t>Soy/White</t>
  </si>
  <si>
    <t>Wheat/White</t>
  </si>
  <si>
    <t>Ground soy</t>
  </si>
  <si>
    <t>Ground wheat</t>
  </si>
  <si>
    <t>Ground soy/White</t>
  </si>
  <si>
    <t>Ground wheat/White</t>
  </si>
  <si>
    <t>Monty</t>
  </si>
  <si>
    <t>Yo</t>
  </si>
  <si>
    <t>Romi</t>
  </si>
  <si>
    <t>Trial 2: Cabin</t>
  </si>
  <si>
    <t>No external light</t>
  </si>
  <si>
    <t>Inceding Light</t>
  </si>
  <si>
    <t>Inceding Light/White</t>
  </si>
  <si>
    <t>Measuring 1</t>
  </si>
  <si>
    <t>Measuring 2</t>
  </si>
  <si>
    <t>Measuring 3</t>
  </si>
  <si>
    <t>Muestra 80S/20M</t>
  </si>
  <si>
    <t>Muestra 50S/50M</t>
  </si>
  <si>
    <t>Muestra 30S/70M</t>
  </si>
  <si>
    <t>Normalized 1</t>
  </si>
  <si>
    <t>Normalized 2</t>
  </si>
  <si>
    <t>Normalized 3</t>
  </si>
  <si>
    <t>Mean</t>
  </si>
  <si>
    <t>80S/20M</t>
  </si>
  <si>
    <t>50S/50M</t>
  </si>
  <si>
    <t>30S/70M</t>
  </si>
  <si>
    <t>Muestra 10S/90M</t>
  </si>
  <si>
    <t>10S/90M</t>
  </si>
  <si>
    <t>Soja Pura</t>
  </si>
  <si>
    <t>Trigo Puro</t>
  </si>
  <si>
    <t>White Paper</t>
  </si>
  <si>
    <t>Medidas con hardware terminado</t>
  </si>
  <si>
    <t>Maíz Puro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</si>
</sst>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color rgb="FF7030A0"/>
      <name val="Arial Unicode MS"/>
      <family val="2"/>
    </font>
    <font>
      <sz val="10"/>
      <color rgb="FF002060"/>
      <name val="Arial Unicode MS"/>
      <family val="2"/>
    </font>
    <font>
      <sz val="10"/>
      <color rgb="FF0070C0"/>
      <name val="Arial Unicode MS"/>
      <family val="2"/>
    </font>
    <font>
      <sz val="10"/>
      <color rgb="FF00B0F0"/>
      <name val="Arial Unicode MS"/>
      <family val="2"/>
    </font>
    <font>
      <sz val="10"/>
      <color rgb="FF00B050"/>
      <name val="Arial Unicode MS"/>
      <family val="2"/>
    </font>
    <font>
      <sz val="10"/>
      <color rgb="FFC00000"/>
      <name val="Arial Unicode MS"/>
      <family val="2"/>
    </font>
    <font>
      <sz val="10"/>
      <color rgb="FFFF0000"/>
      <name val="Arial Unicode MS"/>
      <family val="2"/>
    </font>
    <font>
      <sz val="10"/>
      <color rgb="FFFFC000"/>
      <name val="Arial Unicode MS"/>
      <family val="2"/>
    </font>
    <font>
      <sz val="10"/>
      <color rgb="FFFFFF00"/>
      <name val="Arial Unicode MS"/>
      <family val="2"/>
    </font>
    <font>
      <sz val="10"/>
      <name val="Arial Unicode MS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10" fillId="0" borderId="1" xfId="0" applyFont="1" applyBorder="1"/>
    <xf numFmtId="0" fontId="9" fillId="0" borderId="1" xfId="0" applyFont="1" applyBorder="1"/>
    <xf numFmtId="0" fontId="8" fillId="0" borderId="1" xfId="0" applyFont="1" applyBorder="1"/>
    <xf numFmtId="0" fontId="7" fillId="0" borderId="1" xfId="0" applyFont="1" applyBorder="1"/>
    <xf numFmtId="0" fontId="1" fillId="0" borderId="1" xfId="0" applyFont="1" applyBorder="1"/>
    <xf numFmtId="0" fontId="0" fillId="2" borderId="1" xfId="0" applyFill="1" applyBorder="1"/>
    <xf numFmtId="0" fontId="11" fillId="0" borderId="1" xfId="0" applyFont="1" applyBorder="1"/>
    <xf numFmtId="0" fontId="0" fillId="3" borderId="1" xfId="0" applyFill="1" applyBorder="1"/>
    <xf numFmtId="0" fontId="0" fillId="4" borderId="1" xfId="0" applyFill="1" applyBorder="1"/>
    <xf numFmtId="0" fontId="2" fillId="4" borderId="1" xfId="0" applyFont="1" applyFill="1" applyBorder="1"/>
    <xf numFmtId="0" fontId="3" fillId="4" borderId="1" xfId="0" applyFont="1" applyFill="1" applyBorder="1"/>
    <xf numFmtId="0" fontId="0" fillId="4" borderId="0" xfId="0" applyFill="1"/>
    <xf numFmtId="0" fontId="4" fillId="4" borderId="1" xfId="0" applyFont="1" applyFill="1" applyBorder="1"/>
    <xf numFmtId="0" fontId="5" fillId="4" borderId="1" xfId="0" applyFont="1" applyFill="1" applyBorder="1"/>
    <xf numFmtId="0" fontId="0" fillId="4" borderId="0" xfId="0" applyFill="1" applyBorder="1"/>
    <xf numFmtId="0" fontId="6" fillId="4" borderId="1" xfId="0" applyFont="1" applyFill="1" applyBorder="1"/>
    <xf numFmtId="0" fontId="10" fillId="4" borderId="1" xfId="0" applyFont="1" applyFill="1" applyBorder="1"/>
    <xf numFmtId="0" fontId="9" fillId="4" borderId="1" xfId="0" applyFont="1" applyFill="1" applyBorder="1"/>
    <xf numFmtId="0" fontId="8" fillId="4" borderId="1" xfId="0" applyFont="1" applyFill="1" applyBorder="1"/>
    <xf numFmtId="0" fontId="1" fillId="4" borderId="1" xfId="0" applyFont="1" applyFill="1" applyBorder="1"/>
    <xf numFmtId="0" fontId="7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5" Type="http://schemas.openxmlformats.org/officeDocument/2006/relationships/chartsheet" Target="chart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Perfiles Normalizados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Granos'!$G$14</c:f>
              <c:strCache>
                <c:ptCount val="1"/>
                <c:pt idx="0">
                  <c:v>Corn/White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Granos'!$A$15:$A$24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'Datos Granos'!$G$15:$G$24</c:f>
              <c:numCache>
                <c:formatCode>General</c:formatCode>
                <c:ptCount val="10"/>
                <c:pt idx="0">
                  <c:v>0.47238776321017084</c:v>
                </c:pt>
                <c:pt idx="1">
                  <c:v>0.2586874853251937</c:v>
                </c:pt>
                <c:pt idx="2">
                  <c:v>0.34459994718774756</c:v>
                </c:pt>
                <c:pt idx="3">
                  <c:v>0.48898376153083783</c:v>
                </c:pt>
                <c:pt idx="4">
                  <c:v>0.7356495468277946</c:v>
                </c:pt>
                <c:pt idx="5">
                  <c:v>0.85698022768124626</c:v>
                </c:pt>
                <c:pt idx="6">
                  <c:v>0.90300959390195823</c:v>
                </c:pt>
                <c:pt idx="7">
                  <c:v>0.9130887081520711</c:v>
                </c:pt>
                <c:pt idx="8">
                  <c:v>0.80682593856655294</c:v>
                </c:pt>
                <c:pt idx="9">
                  <c:v>0.62165027137042062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0-4EB6-841F-1DA6685AA562}"/>
            </c:ext>
          </c:extLst>
        </c:ser>
        <c:ser>
          <c:idx val="1"/>
          <c:order val="1"/>
          <c:tx>
            <c:strRef>
              <c:f>'Datos Granos'!$H$14</c:f>
              <c:strCache>
                <c:ptCount val="1"/>
                <c:pt idx="0">
                  <c:v>Soy/White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Granos'!$A$15:$A$24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'Datos Granos'!$H$15:$H$24</c:f>
              <c:numCache>
                <c:formatCode>General</c:formatCode>
                <c:ptCount val="10"/>
                <c:pt idx="0">
                  <c:v>0.36074692093762417</c:v>
                </c:pt>
                <c:pt idx="1">
                  <c:v>0.24548015966189246</c:v>
                </c:pt>
                <c:pt idx="2">
                  <c:v>0.33086876155268025</c:v>
                </c:pt>
                <c:pt idx="3">
                  <c:v>0.38880841655866433</c:v>
                </c:pt>
                <c:pt idx="4">
                  <c:v>0.45840111550081336</c:v>
                </c:pt>
                <c:pt idx="5">
                  <c:v>0.50994607549430793</c:v>
                </c:pt>
                <c:pt idx="6">
                  <c:v>0.54402681035615719</c:v>
                </c:pt>
                <c:pt idx="7">
                  <c:v>0.55324380556080954</c:v>
                </c:pt>
                <c:pt idx="8">
                  <c:v>0.57542662116040955</c:v>
                </c:pt>
                <c:pt idx="9">
                  <c:v>0.43915366350067842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0-4EB6-841F-1DA6685AA562}"/>
            </c:ext>
          </c:extLst>
        </c:ser>
        <c:ser>
          <c:idx val="2"/>
          <c:order val="2"/>
          <c:tx>
            <c:strRef>
              <c:f>'Datos Granos'!$I$14</c:f>
              <c:strCache>
                <c:ptCount val="1"/>
                <c:pt idx="0">
                  <c:v>Wheat/White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Granos'!$A$15:$A$24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'Datos Granos'!$I$15:$I$24</c:f>
              <c:numCache>
                <c:formatCode>General</c:formatCode>
                <c:ptCount val="10"/>
                <c:pt idx="0">
                  <c:v>0.40365514501390543</c:v>
                </c:pt>
                <c:pt idx="1">
                  <c:v>0.29232214134773421</c:v>
                </c:pt>
                <c:pt idx="2">
                  <c:v>0.36977378751870432</c:v>
                </c:pt>
                <c:pt idx="3">
                  <c:v>0.42258138293817182</c:v>
                </c:pt>
                <c:pt idx="4">
                  <c:v>0.50075528700906347</c:v>
                </c:pt>
                <c:pt idx="5">
                  <c:v>0.56524865188735773</c:v>
                </c:pt>
                <c:pt idx="6">
                  <c:v>0.61203837560783281</c:v>
                </c:pt>
                <c:pt idx="7">
                  <c:v>0.6618119916777</c:v>
                </c:pt>
                <c:pt idx="8">
                  <c:v>0.62798634812286691</c:v>
                </c:pt>
                <c:pt idx="9">
                  <c:v>0.49243130936227952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30-4EB6-841F-1DA6685AA562}"/>
            </c:ext>
          </c:extLst>
        </c:ser>
        <c:ser>
          <c:idx val="3"/>
          <c:order val="3"/>
          <c:tx>
            <c:strRef>
              <c:f>'Datos Granos'!$J$14</c:f>
              <c:strCache>
                <c:ptCount val="1"/>
                <c:pt idx="0">
                  <c:v>Inceding Light/White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Granos'!$A$15:$A$24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'Datos Granos'!$J$15:$J$24</c:f>
              <c:numCache>
                <c:formatCode>General</c:formatCode>
                <c:ptCount val="10"/>
                <c:pt idx="0">
                  <c:v>0.12673818037346046</c:v>
                </c:pt>
                <c:pt idx="1">
                  <c:v>1.884245127964311E-2</c:v>
                </c:pt>
                <c:pt idx="2">
                  <c:v>4.6386761728721061E-2</c:v>
                </c:pt>
                <c:pt idx="3">
                  <c:v>7.3949836090569487E-2</c:v>
                </c:pt>
                <c:pt idx="4">
                  <c:v>0.10155705321868463</c:v>
                </c:pt>
                <c:pt idx="5">
                  <c:v>0.21024565608148593</c:v>
                </c:pt>
                <c:pt idx="6">
                  <c:v>0.35832566697332108</c:v>
                </c:pt>
                <c:pt idx="7">
                  <c:v>0.44164932854170608</c:v>
                </c:pt>
                <c:pt idx="8">
                  <c:v>0.30443686006825937</c:v>
                </c:pt>
                <c:pt idx="9">
                  <c:v>0.18947167571234735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30-4EB6-841F-1DA6685AA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416320"/>
        <c:axId val="1052497679"/>
      </c:lineChart>
      <c:catAx>
        <c:axId val="123341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52497679"/>
        <c:crosses val="autoZero"/>
        <c:auto val="1"/>
        <c:lblAlgn val="ctr"/>
        <c:lblOffset val="100"/>
        <c:noMultiLvlLbl val="0"/>
      </c:catAx>
      <c:valAx>
        <c:axId val="105249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3341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Perfiles Normalizados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Granos'!$O$14</c:f>
              <c:strCache>
                <c:ptCount val="1"/>
                <c:pt idx="0">
                  <c:v>Corn/White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'Datos Granos'!$A$15:$A$24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'Datos Granos'!$O$15:$O$24</c:f>
              <c:numCache>
                <c:formatCode>General</c:formatCode>
                <c:ptCount val="10"/>
                <c:pt idx="0">
                  <c:v>0.41236162361623618</c:v>
                </c:pt>
                <c:pt idx="1">
                  <c:v>0.24541353383458647</c:v>
                </c:pt>
                <c:pt idx="2">
                  <c:v>0.33261842596046254</c:v>
                </c:pt>
                <c:pt idx="3">
                  <c:v>0.49005575434800697</c:v>
                </c:pt>
                <c:pt idx="4">
                  <c:v>0.76535505485121202</c:v>
                </c:pt>
                <c:pt idx="5">
                  <c:v>0.93517294986397204</c:v>
                </c:pt>
                <c:pt idx="6">
                  <c:v>1.0500161342368506</c:v>
                </c:pt>
                <c:pt idx="7">
                  <c:v>1.0911547468924518</c:v>
                </c:pt>
                <c:pt idx="8">
                  <c:v>0.84945164506480564</c:v>
                </c:pt>
                <c:pt idx="9">
                  <c:v>0.60724182031333263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0-40B8-BF7D-1E61BAD3CDF3}"/>
            </c:ext>
          </c:extLst>
        </c:ser>
        <c:ser>
          <c:idx val="1"/>
          <c:order val="1"/>
          <c:tx>
            <c:strRef>
              <c:f>'Datos Granos'!$P$14</c:f>
              <c:strCache>
                <c:ptCount val="1"/>
                <c:pt idx="0">
                  <c:v>Soy/White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'Datos Granos'!$A$15:$A$24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'Datos Granos'!$P$15:$P$24</c:f>
              <c:numCache>
                <c:formatCode>General</c:formatCode>
                <c:ptCount val="10"/>
                <c:pt idx="0">
                  <c:v>0.33994464944649444</c:v>
                </c:pt>
                <c:pt idx="1">
                  <c:v>0.24878195488721805</c:v>
                </c:pt>
                <c:pt idx="2">
                  <c:v>0.33504289444237223</c:v>
                </c:pt>
                <c:pt idx="3">
                  <c:v>0.39901805775151866</c:v>
                </c:pt>
                <c:pt idx="4">
                  <c:v>0.48058858306509888</c:v>
                </c:pt>
                <c:pt idx="5">
                  <c:v>0.55616012436844153</c:v>
                </c:pt>
                <c:pt idx="6">
                  <c:v>0.6237495966440787</c:v>
                </c:pt>
                <c:pt idx="7">
                  <c:v>0.66798774995496302</c:v>
                </c:pt>
                <c:pt idx="8">
                  <c:v>0.58923230309072783</c:v>
                </c:pt>
                <c:pt idx="9">
                  <c:v>0.43429606735585635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30-40B8-BF7D-1E61BAD3CDF3}"/>
            </c:ext>
          </c:extLst>
        </c:ser>
        <c:ser>
          <c:idx val="2"/>
          <c:order val="2"/>
          <c:tx>
            <c:strRef>
              <c:f>'Datos Granos'!$Q$14</c:f>
              <c:strCache>
                <c:ptCount val="1"/>
                <c:pt idx="0">
                  <c:v>Wheat/White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'Datos Granos'!$A$15:$A$24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'Datos Granos'!$Q$15:$Q$24</c:f>
              <c:numCache>
                <c:formatCode>General</c:formatCode>
                <c:ptCount val="10"/>
                <c:pt idx="0">
                  <c:v>0.37638376383763839</c:v>
                </c:pt>
                <c:pt idx="1">
                  <c:v>0.29251127819548872</c:v>
                </c:pt>
                <c:pt idx="2">
                  <c:v>0.36786646773591941</c:v>
                </c:pt>
                <c:pt idx="3">
                  <c:v>0.42964134143296995</c:v>
                </c:pt>
                <c:pt idx="4">
                  <c:v>0.52065952834526708</c:v>
                </c:pt>
                <c:pt idx="5">
                  <c:v>0.6117372716673144</c:v>
                </c:pt>
                <c:pt idx="6">
                  <c:v>0.69850489405184468</c:v>
                </c:pt>
                <c:pt idx="7">
                  <c:v>0.75103584939650514</c:v>
                </c:pt>
                <c:pt idx="8">
                  <c:v>0.63808574277168495</c:v>
                </c:pt>
                <c:pt idx="9">
                  <c:v>0.48374720238729618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30-40B8-BF7D-1E61BAD3C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414880"/>
        <c:axId val="1235541407"/>
      </c:lineChart>
      <c:catAx>
        <c:axId val="1233414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35541407"/>
        <c:crosses val="autoZero"/>
        <c:auto val="1"/>
        <c:lblAlgn val="ctr"/>
        <c:lblOffset val="100"/>
        <c:noMultiLvlLbl val="0"/>
      </c:catAx>
      <c:valAx>
        <c:axId val="12355414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3341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Perfiles</a:t>
            </a:r>
            <a:r>
              <a:rPr lang="fr-FR" baseline="0"/>
              <a:t> normalizados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Granos'!$H$1</c:f>
              <c:strCache>
                <c:ptCount val="1"/>
                <c:pt idx="0">
                  <c:v>Corn/White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Granos'!$A$2:$A$11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'Datos Granos'!$H$2:$H$11</c:f>
              <c:numCache>
                <c:formatCode>General</c:formatCode>
                <c:ptCount val="10"/>
                <c:pt idx="0">
                  <c:v>0.47388632872503839</c:v>
                </c:pt>
                <c:pt idx="1">
                  <c:v>0.33256048986386066</c:v>
                </c:pt>
                <c:pt idx="2">
                  <c:v>0.39687419933384577</c:v>
                </c:pt>
                <c:pt idx="3">
                  <c:v>0.48794463461824678</c:v>
                </c:pt>
                <c:pt idx="4">
                  <c:v>0.64175360583775154</c:v>
                </c:pt>
                <c:pt idx="5">
                  <c:v>0.75580706718431268</c:v>
                </c:pt>
                <c:pt idx="6">
                  <c:v>0.84889673433362756</c:v>
                </c:pt>
                <c:pt idx="7">
                  <c:v>0.8807644370585791</c:v>
                </c:pt>
                <c:pt idx="8">
                  <c:v>0.84302325581395354</c:v>
                </c:pt>
                <c:pt idx="9">
                  <c:v>0.64938951969214687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E-2C49-ABBB-61F875E1D5CD}"/>
            </c:ext>
          </c:extLst>
        </c:ser>
        <c:ser>
          <c:idx val="1"/>
          <c:order val="1"/>
          <c:tx>
            <c:strRef>
              <c:f>'Datos Granos'!$I$1</c:f>
              <c:strCache>
                <c:ptCount val="1"/>
                <c:pt idx="0">
                  <c:v>Soy/White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Granos'!$A$2:$A$11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'Datos Granos'!$I$2:$I$11</c:f>
              <c:numCache>
                <c:formatCode>General</c:formatCode>
                <c:ptCount val="10"/>
                <c:pt idx="0">
                  <c:v>0.36789554531490015</c:v>
                </c:pt>
                <c:pt idx="1">
                  <c:v>0.25628678437667202</c:v>
                </c:pt>
                <c:pt idx="2">
                  <c:v>0.33837219233068577</c:v>
                </c:pt>
                <c:pt idx="3">
                  <c:v>0.38234856377437121</c:v>
                </c:pt>
                <c:pt idx="4">
                  <c:v>0.42409212701670373</c:v>
                </c:pt>
                <c:pt idx="5">
                  <c:v>0.48134500230308613</c:v>
                </c:pt>
                <c:pt idx="6">
                  <c:v>0.54518976169461608</c:v>
                </c:pt>
                <c:pt idx="7">
                  <c:v>0.56695748511286526</c:v>
                </c:pt>
                <c:pt idx="8">
                  <c:v>0.75549095607235139</c:v>
                </c:pt>
                <c:pt idx="9">
                  <c:v>0.48232695139911635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E-2C49-ABBB-61F875E1D5CD}"/>
            </c:ext>
          </c:extLst>
        </c:ser>
        <c:ser>
          <c:idx val="2"/>
          <c:order val="2"/>
          <c:tx>
            <c:strRef>
              <c:f>'Datos Granos'!$J$1</c:f>
              <c:strCache>
                <c:ptCount val="1"/>
                <c:pt idx="0">
                  <c:v>Wheat/White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Granos'!$A$2:$A$11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'Datos Granos'!$J$2:$J$11</c:f>
              <c:numCache>
                <c:formatCode>General</c:formatCode>
                <c:ptCount val="10"/>
                <c:pt idx="0">
                  <c:v>0.39708141321044549</c:v>
                </c:pt>
                <c:pt idx="1">
                  <c:v>0.27822364901016589</c:v>
                </c:pt>
                <c:pt idx="2">
                  <c:v>0.36612861901101718</c:v>
                </c:pt>
                <c:pt idx="3">
                  <c:v>0.40072927518976037</c:v>
                </c:pt>
                <c:pt idx="4">
                  <c:v>0.45299583832164642</c:v>
                </c:pt>
                <c:pt idx="5">
                  <c:v>0.53063104560110552</c:v>
                </c:pt>
                <c:pt idx="6">
                  <c:v>0.59717563989408651</c:v>
                </c:pt>
                <c:pt idx="7">
                  <c:v>0.63509209250796284</c:v>
                </c:pt>
                <c:pt idx="8">
                  <c:v>0.80458656330749356</c:v>
                </c:pt>
                <c:pt idx="9">
                  <c:v>0.52812485153689015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FE-2C49-ABBB-61F875E1D5CD}"/>
            </c:ext>
          </c:extLst>
        </c:ser>
        <c:ser>
          <c:idx val="3"/>
          <c:order val="3"/>
          <c:tx>
            <c:strRef>
              <c:f>'Datos Granos'!$K$1</c:f>
              <c:strCache>
                <c:ptCount val="1"/>
                <c:pt idx="0">
                  <c:v>Ground soy/White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Granos'!$A$2:$A$11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'Datos Granos'!$K$2:$K$11</c:f>
              <c:numCache>
                <c:formatCode>General</c:formatCode>
                <c:ptCount val="10"/>
                <c:pt idx="0">
                  <c:v>0.51728110599078336</c:v>
                </c:pt>
                <c:pt idx="1">
                  <c:v>0.35087093514059808</c:v>
                </c:pt>
                <c:pt idx="2">
                  <c:v>0.47143223161670511</c:v>
                </c:pt>
                <c:pt idx="3">
                  <c:v>0.5705462122339634</c:v>
                </c:pt>
                <c:pt idx="4">
                  <c:v>0.65087509264010035</c:v>
                </c:pt>
                <c:pt idx="5">
                  <c:v>0.75422780812002366</c:v>
                </c:pt>
                <c:pt idx="6">
                  <c:v>0.84183583406884377</c:v>
                </c:pt>
                <c:pt idx="7">
                  <c:v>0.89765960393297328</c:v>
                </c:pt>
                <c:pt idx="8">
                  <c:v>1.0263242894056848</c:v>
                </c:pt>
                <c:pt idx="9">
                  <c:v>0.67611287947170884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FE-2C49-ABBB-61F875E1D5CD}"/>
            </c:ext>
          </c:extLst>
        </c:ser>
        <c:ser>
          <c:idx val="4"/>
          <c:order val="4"/>
          <c:tx>
            <c:strRef>
              <c:f>'Datos Granos'!$L$1</c:f>
              <c:strCache>
                <c:ptCount val="1"/>
                <c:pt idx="0">
                  <c:v>Ground wheat/White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Granos'!$A$2:$A$11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'Datos Granos'!$L$2:$L$11</c:f>
              <c:numCache>
                <c:formatCode>General</c:formatCode>
                <c:ptCount val="10"/>
                <c:pt idx="0">
                  <c:v>0.61712749615975426</c:v>
                </c:pt>
                <c:pt idx="1">
                  <c:v>0.46840259199809764</c:v>
                </c:pt>
                <c:pt idx="2">
                  <c:v>0.55307882825177213</c:v>
                </c:pt>
                <c:pt idx="3">
                  <c:v>0.69303467777943151</c:v>
                </c:pt>
                <c:pt idx="4">
                  <c:v>0.80964597229348378</c:v>
                </c:pt>
                <c:pt idx="5">
                  <c:v>0.87846285451075867</c:v>
                </c:pt>
                <c:pt idx="6">
                  <c:v>0.93009708737864083</c:v>
                </c:pt>
                <c:pt idx="7">
                  <c:v>0.95125328901814155</c:v>
                </c:pt>
                <c:pt idx="8">
                  <c:v>1.0910852713178294</c:v>
                </c:pt>
                <c:pt idx="9">
                  <c:v>0.77300584350800516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FE-2C49-ABBB-61F875E1D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831520"/>
        <c:axId val="557824832"/>
      </c:lineChart>
      <c:catAx>
        <c:axId val="55783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57824832"/>
        <c:crosses val="autoZero"/>
        <c:auto val="1"/>
        <c:lblAlgn val="ctr"/>
        <c:lblOffset val="100"/>
        <c:noMultiLvlLbl val="0"/>
      </c:catAx>
      <c:valAx>
        <c:axId val="5578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5783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Perfiles brutos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Granos'!$B$1</c:f>
              <c:strCache>
                <c:ptCount val="1"/>
                <c:pt idx="0">
                  <c:v>Corn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Granos'!$A$2:$A$11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'Datos Granos'!$B$2:$B$11</c:f>
              <c:numCache>
                <c:formatCode>General</c:formatCode>
                <c:ptCount val="10"/>
                <c:pt idx="0">
                  <c:v>1234</c:v>
                </c:pt>
                <c:pt idx="1">
                  <c:v>5594</c:v>
                </c:pt>
                <c:pt idx="2">
                  <c:v>4647</c:v>
                </c:pt>
                <c:pt idx="3">
                  <c:v>6557</c:v>
                </c:pt>
                <c:pt idx="4">
                  <c:v>11257</c:v>
                </c:pt>
                <c:pt idx="5">
                  <c:v>11486</c:v>
                </c:pt>
                <c:pt idx="6">
                  <c:v>9618</c:v>
                </c:pt>
                <c:pt idx="7">
                  <c:v>6360</c:v>
                </c:pt>
                <c:pt idx="8">
                  <c:v>5220</c:v>
                </c:pt>
                <c:pt idx="9">
                  <c:v>27338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D-4245-B123-EFC7FF761EE5}"/>
            </c:ext>
          </c:extLst>
        </c:ser>
        <c:ser>
          <c:idx val="1"/>
          <c:order val="1"/>
          <c:tx>
            <c:strRef>
              <c:f>'Datos Granos'!$C$1</c:f>
              <c:strCache>
                <c:ptCount val="1"/>
                <c:pt idx="0">
                  <c:v>Soy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Granos'!$A$2:$A$11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'Datos Granos'!$C$2:$C$11</c:f>
              <c:numCache>
                <c:formatCode>General</c:formatCode>
                <c:ptCount val="10"/>
                <c:pt idx="0">
                  <c:v>958</c:v>
                </c:pt>
                <c:pt idx="1">
                  <c:v>4311</c:v>
                </c:pt>
                <c:pt idx="2">
                  <c:v>3962</c:v>
                </c:pt>
                <c:pt idx="3">
                  <c:v>5138</c:v>
                </c:pt>
                <c:pt idx="4">
                  <c:v>7439</c:v>
                </c:pt>
                <c:pt idx="5">
                  <c:v>7315</c:v>
                </c:pt>
                <c:pt idx="6">
                  <c:v>6177</c:v>
                </c:pt>
                <c:pt idx="7">
                  <c:v>4094</c:v>
                </c:pt>
                <c:pt idx="8">
                  <c:v>4678</c:v>
                </c:pt>
                <c:pt idx="9">
                  <c:v>20305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ED-4245-B123-EFC7FF761EE5}"/>
            </c:ext>
          </c:extLst>
        </c:ser>
        <c:ser>
          <c:idx val="2"/>
          <c:order val="2"/>
          <c:tx>
            <c:strRef>
              <c:f>'Datos Granos'!$D$1</c:f>
              <c:strCache>
                <c:ptCount val="1"/>
                <c:pt idx="0">
                  <c:v>Wheat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Granos'!$A$2:$A$11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'Datos Granos'!$D$2:$D$11</c:f>
              <c:numCache>
                <c:formatCode>General</c:formatCode>
                <c:ptCount val="10"/>
                <c:pt idx="0">
                  <c:v>1034</c:v>
                </c:pt>
                <c:pt idx="1">
                  <c:v>4680</c:v>
                </c:pt>
                <c:pt idx="2">
                  <c:v>4287</c:v>
                </c:pt>
                <c:pt idx="3">
                  <c:v>5385</c:v>
                </c:pt>
                <c:pt idx="4">
                  <c:v>7946</c:v>
                </c:pt>
                <c:pt idx="5">
                  <c:v>8064</c:v>
                </c:pt>
                <c:pt idx="6">
                  <c:v>6766</c:v>
                </c:pt>
                <c:pt idx="7">
                  <c:v>4586</c:v>
                </c:pt>
                <c:pt idx="8">
                  <c:v>4982</c:v>
                </c:pt>
                <c:pt idx="9">
                  <c:v>22233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ED-4245-B123-EFC7FF761EE5}"/>
            </c:ext>
          </c:extLst>
        </c:ser>
        <c:ser>
          <c:idx val="3"/>
          <c:order val="3"/>
          <c:tx>
            <c:strRef>
              <c:f>'Datos Granos'!$E$1</c:f>
              <c:strCache>
                <c:ptCount val="1"/>
                <c:pt idx="0">
                  <c:v>Ground soy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Granos'!$A$2:$A$11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'Datos Granos'!$E$2:$E$11</c:f>
              <c:numCache>
                <c:formatCode>General</c:formatCode>
                <c:ptCount val="10"/>
                <c:pt idx="0">
                  <c:v>1347</c:v>
                </c:pt>
                <c:pt idx="1">
                  <c:v>5902</c:v>
                </c:pt>
                <c:pt idx="2">
                  <c:v>5520</c:v>
                </c:pt>
                <c:pt idx="3">
                  <c:v>7667</c:v>
                </c:pt>
                <c:pt idx="4">
                  <c:v>11417</c:v>
                </c:pt>
                <c:pt idx="5">
                  <c:v>11462</c:v>
                </c:pt>
                <c:pt idx="6">
                  <c:v>9538</c:v>
                </c:pt>
                <c:pt idx="7">
                  <c:v>6482</c:v>
                </c:pt>
                <c:pt idx="8">
                  <c:v>6355</c:v>
                </c:pt>
                <c:pt idx="9">
                  <c:v>28463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ED-4245-B123-EFC7FF761EE5}"/>
            </c:ext>
          </c:extLst>
        </c:ser>
        <c:ser>
          <c:idx val="4"/>
          <c:order val="4"/>
          <c:tx>
            <c:strRef>
              <c:f>'Datos Granos'!$F$1</c:f>
              <c:strCache>
                <c:ptCount val="1"/>
                <c:pt idx="0">
                  <c:v>Ground wheat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Granos'!$A$2:$A$11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'Datos Granos'!$F$2:$F$11</c:f>
              <c:numCache>
                <c:formatCode>General</c:formatCode>
                <c:ptCount val="10"/>
                <c:pt idx="0">
                  <c:v>1607</c:v>
                </c:pt>
                <c:pt idx="1">
                  <c:v>7879</c:v>
                </c:pt>
                <c:pt idx="2">
                  <c:v>6476</c:v>
                </c:pt>
                <c:pt idx="3">
                  <c:v>9313</c:v>
                </c:pt>
                <c:pt idx="4">
                  <c:v>14202</c:v>
                </c:pt>
                <c:pt idx="5">
                  <c:v>13350</c:v>
                </c:pt>
                <c:pt idx="6">
                  <c:v>10538</c:v>
                </c:pt>
                <c:pt idx="7">
                  <c:v>6869</c:v>
                </c:pt>
                <c:pt idx="8">
                  <c:v>6756</c:v>
                </c:pt>
                <c:pt idx="9">
                  <c:v>32542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ED-4245-B123-EFC7FF761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570208"/>
        <c:axId val="559775936"/>
      </c:lineChart>
      <c:catAx>
        <c:axId val="5555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59775936"/>
        <c:crosses val="autoZero"/>
        <c:auto val="1"/>
        <c:lblAlgn val="ctr"/>
        <c:lblOffset val="100"/>
        <c:noMultiLvlLbl val="0"/>
      </c:catAx>
      <c:valAx>
        <c:axId val="5597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555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Mezclas Normalizadas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Concentración'!$K$14</c:f>
              <c:strCache>
                <c:ptCount val="1"/>
                <c:pt idx="0">
                  <c:v>80S/20M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Concentración'!$J$15:$J$24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Clear</c:v>
                </c:pt>
                <c:pt idx="9">
                  <c:v>NIR</c:v>
                </c:pt>
              </c:strCache>
            </c:strRef>
          </c:cat>
          <c:val>
            <c:numRef>
              <c:f>'Datos Concentración'!$K$15:$K$24</c:f>
              <c:numCache>
                <c:formatCode>General</c:formatCode>
                <c:ptCount val="10"/>
                <c:pt idx="0">
                  <c:v>0.43535825545171342</c:v>
                </c:pt>
                <c:pt idx="1">
                  <c:v>0.38434885489732107</c:v>
                </c:pt>
                <c:pt idx="2">
                  <c:v>0.52582040193335033</c:v>
                </c:pt>
                <c:pt idx="3">
                  <c:v>0.60625000000000007</c:v>
                </c:pt>
                <c:pt idx="4">
                  <c:v>0.7365607564064014</c:v>
                </c:pt>
                <c:pt idx="5">
                  <c:v>0.80989319842608198</c:v>
                </c:pt>
                <c:pt idx="6">
                  <c:v>0.82699173243141677</c:v>
                </c:pt>
                <c:pt idx="7">
                  <c:v>0.83886255924170616</c:v>
                </c:pt>
                <c:pt idx="8">
                  <c:v>0.61514266723638611</c:v>
                </c:pt>
                <c:pt idx="9">
                  <c:v>0.62734487734487732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D7-4841-B568-AC9FD65CE609}"/>
            </c:ext>
          </c:extLst>
        </c:ser>
        <c:ser>
          <c:idx val="1"/>
          <c:order val="1"/>
          <c:tx>
            <c:strRef>
              <c:f>'Datos Concentración'!$L$14</c:f>
              <c:strCache>
                <c:ptCount val="1"/>
                <c:pt idx="0">
                  <c:v>50S/50M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Concentración'!$J$15:$J$24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Clear</c:v>
                </c:pt>
                <c:pt idx="9">
                  <c:v>NIR</c:v>
                </c:pt>
              </c:strCache>
            </c:strRef>
          </c:cat>
          <c:val>
            <c:numRef>
              <c:f>'Datos Concentración'!$L$15:$L$24</c:f>
              <c:numCache>
                <c:formatCode>General</c:formatCode>
                <c:ptCount val="10"/>
                <c:pt idx="0">
                  <c:v>0.47538940809968849</c:v>
                </c:pt>
                <c:pt idx="1">
                  <c:v>0.43266007493168823</c:v>
                </c:pt>
                <c:pt idx="2">
                  <c:v>0.56228271008225217</c:v>
                </c:pt>
                <c:pt idx="3">
                  <c:v>0.65687499999999999</c:v>
                </c:pt>
                <c:pt idx="4">
                  <c:v>0.80825899569008719</c:v>
                </c:pt>
                <c:pt idx="5">
                  <c:v>0.87296233839235526</c:v>
                </c:pt>
                <c:pt idx="6">
                  <c:v>0.87241638481773764</c:v>
                </c:pt>
                <c:pt idx="7">
                  <c:v>0.86448245071776908</c:v>
                </c:pt>
                <c:pt idx="8">
                  <c:v>0.65088069125955472</c:v>
                </c:pt>
                <c:pt idx="9">
                  <c:v>0.59365079365079365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D7-4841-B568-AC9FD65CE609}"/>
            </c:ext>
          </c:extLst>
        </c:ser>
        <c:ser>
          <c:idx val="2"/>
          <c:order val="2"/>
          <c:tx>
            <c:strRef>
              <c:f>'Datos Concentración'!$M$14</c:f>
              <c:strCache>
                <c:ptCount val="1"/>
                <c:pt idx="0">
                  <c:v>30S/70M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Concentración'!$J$15:$J$24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Clear</c:v>
                </c:pt>
                <c:pt idx="9">
                  <c:v>NIR</c:v>
                </c:pt>
              </c:strCache>
            </c:strRef>
          </c:cat>
          <c:val>
            <c:numRef>
              <c:f>'Datos Concentración'!$M$15:$M$24</c:f>
              <c:numCache>
                <c:formatCode>General</c:formatCode>
                <c:ptCount val="10"/>
                <c:pt idx="0">
                  <c:v>0.49252336448598139</c:v>
                </c:pt>
                <c:pt idx="1">
                  <c:v>0.45057607256542437</c:v>
                </c:pt>
                <c:pt idx="2">
                  <c:v>0.57568048842533703</c:v>
                </c:pt>
                <c:pt idx="3">
                  <c:v>0.68224999999999991</c:v>
                </c:pt>
                <c:pt idx="4">
                  <c:v>0.84501019010390566</c:v>
                </c:pt>
                <c:pt idx="5">
                  <c:v>0.90342889263631265</c:v>
                </c:pt>
                <c:pt idx="6">
                  <c:v>0.88848177376925974</c:v>
                </c:pt>
                <c:pt idx="7">
                  <c:v>0.86510062504292884</c:v>
                </c:pt>
                <c:pt idx="8">
                  <c:v>0.67656554147082559</c:v>
                </c:pt>
                <c:pt idx="9">
                  <c:v>0.58759018759018755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D7-4841-B568-AC9FD65CE609}"/>
            </c:ext>
          </c:extLst>
        </c:ser>
        <c:ser>
          <c:idx val="3"/>
          <c:order val="3"/>
          <c:tx>
            <c:strRef>
              <c:f>'Datos Concentración'!$N$14</c:f>
              <c:strCache>
                <c:ptCount val="1"/>
                <c:pt idx="0">
                  <c:v>10S/90M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Concentración'!$J$15:$J$24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Clear</c:v>
                </c:pt>
                <c:pt idx="9">
                  <c:v>NIR</c:v>
                </c:pt>
              </c:strCache>
            </c:strRef>
          </c:cat>
          <c:val>
            <c:numRef>
              <c:f>'Datos Concentración'!$N$15:$N$24</c:f>
              <c:numCache>
                <c:formatCode>General</c:formatCode>
                <c:ptCount val="10"/>
                <c:pt idx="0">
                  <c:v>0.55404984423676007</c:v>
                </c:pt>
                <c:pt idx="1">
                  <c:v>0.52145130848756305</c:v>
                </c:pt>
                <c:pt idx="2">
                  <c:v>0.64432290341728138</c:v>
                </c:pt>
                <c:pt idx="3">
                  <c:v>0.77045833333333336</c:v>
                </c:pt>
                <c:pt idx="4">
                  <c:v>0.95853797066586477</c:v>
                </c:pt>
                <c:pt idx="5">
                  <c:v>1.0058085066516771</c:v>
                </c:pt>
                <c:pt idx="6">
                  <c:v>0.97331830139045472</c:v>
                </c:pt>
                <c:pt idx="7">
                  <c:v>0.92059894223504368</c:v>
                </c:pt>
                <c:pt idx="8">
                  <c:v>0.72590561648388174</c:v>
                </c:pt>
                <c:pt idx="9">
                  <c:v>0.56291486291486292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D7-4841-B568-AC9FD65CE609}"/>
            </c:ext>
          </c:extLst>
        </c:ser>
        <c:ser>
          <c:idx val="4"/>
          <c:order val="4"/>
          <c:tx>
            <c:strRef>
              <c:f>'Datos Concentración'!$O$14</c:f>
              <c:strCache>
                <c:ptCount val="1"/>
                <c:pt idx="0">
                  <c:v>Soja Pura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Concentración'!$J$15:$J$24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Clear</c:v>
                </c:pt>
                <c:pt idx="9">
                  <c:v>NIR</c:v>
                </c:pt>
              </c:strCache>
            </c:strRef>
          </c:cat>
          <c:val>
            <c:numRef>
              <c:f>'Datos Concentración'!$O$15:$O$24</c:f>
              <c:numCache>
                <c:formatCode>General</c:formatCode>
                <c:ptCount val="10"/>
                <c:pt idx="0">
                  <c:v>0.49766355140186919</c:v>
                </c:pt>
                <c:pt idx="1">
                  <c:v>0.47114003211358069</c:v>
                </c:pt>
                <c:pt idx="2">
                  <c:v>0.65136097685067418</c:v>
                </c:pt>
                <c:pt idx="3">
                  <c:v>0.746</c:v>
                </c:pt>
                <c:pt idx="4">
                  <c:v>0.9000701613711537</c:v>
                </c:pt>
                <c:pt idx="5">
                  <c:v>0.98740865654862287</c:v>
                </c:pt>
                <c:pt idx="6">
                  <c:v>0.98167981961668549</c:v>
                </c:pt>
                <c:pt idx="7">
                  <c:v>0.93509169585823204</c:v>
                </c:pt>
                <c:pt idx="8">
                  <c:v>0.72033898305084743</c:v>
                </c:pt>
                <c:pt idx="9">
                  <c:v>0.49047619047619045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D7-4841-B568-AC9FD65CE609}"/>
            </c:ext>
          </c:extLst>
        </c:ser>
        <c:ser>
          <c:idx val="5"/>
          <c:order val="5"/>
          <c:tx>
            <c:strRef>
              <c:f>'Datos Concentración'!$P$14</c:f>
              <c:strCache>
                <c:ptCount val="1"/>
                <c:pt idx="0">
                  <c:v>Trigo Puro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Concentración'!$J$15:$J$24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Clear</c:v>
                </c:pt>
                <c:pt idx="9">
                  <c:v>NIR</c:v>
                </c:pt>
              </c:strCache>
            </c:strRef>
          </c:cat>
          <c:val>
            <c:numRef>
              <c:f>'Datos Concentración'!$P$15:$P$24</c:f>
              <c:numCache>
                <c:formatCode>General</c:formatCode>
                <c:ptCount val="10"/>
                <c:pt idx="0">
                  <c:v>0.65794392523364487</c:v>
                </c:pt>
                <c:pt idx="1">
                  <c:v>0.63829967041325109</c:v>
                </c:pt>
                <c:pt idx="2">
                  <c:v>0.74128720427372174</c:v>
                </c:pt>
                <c:pt idx="3">
                  <c:v>0.91800000000000004</c:v>
                </c:pt>
                <c:pt idx="4">
                  <c:v>1.1179713340683572</c:v>
                </c:pt>
                <c:pt idx="5">
                  <c:v>1.1417650365373806</c:v>
                </c:pt>
                <c:pt idx="6">
                  <c:v>1.0635569334836528</c:v>
                </c:pt>
                <c:pt idx="7">
                  <c:v>0.96497012157428397</c:v>
                </c:pt>
                <c:pt idx="8">
                  <c:v>0.80693633385557617</c:v>
                </c:pt>
                <c:pt idx="9">
                  <c:v>0.58917748917748913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D7-4841-B568-AC9FD65CE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68431"/>
        <c:axId val="122518543"/>
      </c:lineChart>
      <c:catAx>
        <c:axId val="9916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2518543"/>
        <c:crosses val="autoZero"/>
        <c:auto val="1"/>
        <c:lblAlgn val="ctr"/>
        <c:lblOffset val="100"/>
        <c:noMultiLvlLbl val="0"/>
      </c:catAx>
      <c:valAx>
        <c:axId val="12251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916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Concentración'!$K$40</c:f>
              <c:strCache>
                <c:ptCount val="1"/>
                <c:pt idx="0">
                  <c:v>80S/20M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'Datos Concentración'!$J$41:$J$50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Clear</c:v>
                </c:pt>
                <c:pt idx="9">
                  <c:v>NIR</c:v>
                </c:pt>
              </c:strCache>
            </c:strRef>
          </c:cat>
          <c:val>
            <c:numRef>
              <c:f>'Datos Concentración'!$K$41:$K$50</c:f>
              <c:numCache>
                <c:formatCode>General</c:formatCode>
                <c:ptCount val="10"/>
                <c:pt idx="0">
                  <c:v>0.43154761904761907</c:v>
                </c:pt>
                <c:pt idx="1">
                  <c:v>0.32553715308863024</c:v>
                </c:pt>
                <c:pt idx="2">
                  <c:v>0.44597591888466415</c:v>
                </c:pt>
                <c:pt idx="3">
                  <c:v>0.58186929023190448</c:v>
                </c:pt>
                <c:pt idx="4">
                  <c:v>0.72125234453902753</c:v>
                </c:pt>
                <c:pt idx="5">
                  <c:v>0.82435163354664875</c:v>
                </c:pt>
                <c:pt idx="6">
                  <c:v>0.88978370915784633</c:v>
                </c:pt>
                <c:pt idx="7">
                  <c:v>0.88909988606152679</c:v>
                </c:pt>
                <c:pt idx="8">
                  <c:v>0.59043671181690793</c:v>
                </c:pt>
                <c:pt idx="9">
                  <c:v>0.79487179487179482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4-45D8-B946-4D2C6A3D39EB}"/>
            </c:ext>
          </c:extLst>
        </c:ser>
        <c:ser>
          <c:idx val="1"/>
          <c:order val="1"/>
          <c:tx>
            <c:strRef>
              <c:f>'Datos Concentración'!$L$40</c:f>
              <c:strCache>
                <c:ptCount val="1"/>
                <c:pt idx="0">
                  <c:v>50S/50M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'Datos Concentración'!$J$41:$J$50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Clear</c:v>
                </c:pt>
                <c:pt idx="9">
                  <c:v>NIR</c:v>
                </c:pt>
              </c:strCache>
            </c:strRef>
          </c:cat>
          <c:val>
            <c:numRef>
              <c:f>'Datos Concentración'!$L$41:$L$50</c:f>
              <c:numCache>
                <c:formatCode>General</c:formatCode>
                <c:ptCount val="10"/>
                <c:pt idx="0">
                  <c:v>0.51488095238095233</c:v>
                </c:pt>
                <c:pt idx="1">
                  <c:v>0.40107430617726053</c:v>
                </c:pt>
                <c:pt idx="2">
                  <c:v>0.50998098859315588</c:v>
                </c:pt>
                <c:pt idx="3">
                  <c:v>0.67252283907238231</c:v>
                </c:pt>
                <c:pt idx="4">
                  <c:v>0.82152647525609579</c:v>
                </c:pt>
                <c:pt idx="5">
                  <c:v>0.91815426069383632</c:v>
                </c:pt>
                <c:pt idx="6">
                  <c:v>0.96364473078693047</c:v>
                </c:pt>
                <c:pt idx="7">
                  <c:v>0.95594379035320931</c:v>
                </c:pt>
                <c:pt idx="8">
                  <c:v>0.66726996730499766</c:v>
                </c:pt>
                <c:pt idx="9">
                  <c:v>0.85897435897435892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44-45D8-B946-4D2C6A3D39EB}"/>
            </c:ext>
          </c:extLst>
        </c:ser>
        <c:ser>
          <c:idx val="2"/>
          <c:order val="2"/>
          <c:tx>
            <c:strRef>
              <c:f>'Datos Concentración'!$M$40</c:f>
              <c:strCache>
                <c:ptCount val="1"/>
                <c:pt idx="0">
                  <c:v>30S/70M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'Datos Concentración'!$J$41:$J$50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Clear</c:v>
                </c:pt>
                <c:pt idx="9">
                  <c:v>NIR</c:v>
                </c:pt>
              </c:strCache>
            </c:strRef>
          </c:cat>
          <c:val>
            <c:numRef>
              <c:f>'Datos Concentración'!$M$41:$M$50</c:f>
              <c:numCache>
                <c:formatCode>General</c:formatCode>
                <c:ptCount val="10"/>
                <c:pt idx="0">
                  <c:v>0.53125</c:v>
                </c:pt>
                <c:pt idx="1">
                  <c:v>0.40376007162041183</c:v>
                </c:pt>
                <c:pt idx="2">
                  <c:v>0.51853612167300378</c:v>
                </c:pt>
                <c:pt idx="3">
                  <c:v>0.69026704146170059</c:v>
                </c:pt>
                <c:pt idx="4">
                  <c:v>0.86423315538883283</c:v>
                </c:pt>
                <c:pt idx="5">
                  <c:v>0.97036039070394076</c:v>
                </c:pt>
                <c:pt idx="6">
                  <c:v>1.0062126092959043</c:v>
                </c:pt>
                <c:pt idx="7">
                  <c:v>1.0140524116976832</c:v>
                </c:pt>
                <c:pt idx="8">
                  <c:v>0.70113264829518918</c:v>
                </c:pt>
                <c:pt idx="9">
                  <c:v>0.91666666666666663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44-45D8-B946-4D2C6A3D39EB}"/>
            </c:ext>
          </c:extLst>
        </c:ser>
        <c:ser>
          <c:idx val="3"/>
          <c:order val="3"/>
          <c:tx>
            <c:strRef>
              <c:f>'Datos Concentración'!$N$40</c:f>
              <c:strCache>
                <c:ptCount val="1"/>
                <c:pt idx="0">
                  <c:v>10S/90M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'Datos Concentración'!$J$41:$J$50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Clear</c:v>
                </c:pt>
                <c:pt idx="9">
                  <c:v>NIR</c:v>
                </c:pt>
              </c:strCache>
            </c:strRef>
          </c:cat>
          <c:val>
            <c:numRef>
              <c:f>'Datos Concentración'!$N$41:$N$50</c:f>
              <c:numCache>
                <c:formatCode>General</c:formatCode>
                <c:ptCount val="10"/>
                <c:pt idx="0">
                  <c:v>0.5602678571428571</c:v>
                </c:pt>
                <c:pt idx="1">
                  <c:v>0.43296777081468218</c:v>
                </c:pt>
                <c:pt idx="2">
                  <c:v>0.53279467680608361</c:v>
                </c:pt>
                <c:pt idx="3">
                  <c:v>0.73664792691496839</c:v>
                </c:pt>
                <c:pt idx="4">
                  <c:v>0.91545231568316265</c:v>
                </c:pt>
                <c:pt idx="5">
                  <c:v>1.0198720107780397</c:v>
                </c:pt>
                <c:pt idx="6">
                  <c:v>1.0448688449148642</c:v>
                </c:pt>
                <c:pt idx="7">
                  <c:v>1.0144322066084315</c:v>
                </c:pt>
                <c:pt idx="8">
                  <c:v>0.73954927603923404</c:v>
                </c:pt>
                <c:pt idx="9">
                  <c:v>0.94871794871794868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44-45D8-B946-4D2C6A3D39EB}"/>
            </c:ext>
          </c:extLst>
        </c:ser>
        <c:ser>
          <c:idx val="4"/>
          <c:order val="4"/>
          <c:tx>
            <c:strRef>
              <c:f>'Datos Concentración'!$O$40</c:f>
              <c:strCache>
                <c:ptCount val="1"/>
                <c:pt idx="0">
                  <c:v>Soja Pura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'Datos Concentración'!$J$41:$J$50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Clear</c:v>
                </c:pt>
                <c:pt idx="9">
                  <c:v>NIR</c:v>
                </c:pt>
              </c:strCache>
            </c:strRef>
          </c:cat>
          <c:val>
            <c:numRef>
              <c:f>'Datos Concentración'!$O$41:$O$50</c:f>
              <c:numCache>
                <c:formatCode>General</c:formatCode>
                <c:ptCount val="10"/>
                <c:pt idx="0">
                  <c:v>0.42336309523809523</c:v>
                </c:pt>
                <c:pt idx="1">
                  <c:v>0.32072515666965085</c:v>
                </c:pt>
                <c:pt idx="2">
                  <c:v>0.45373891001267425</c:v>
                </c:pt>
                <c:pt idx="3">
                  <c:v>0.57343640196767398</c:v>
                </c:pt>
                <c:pt idx="4">
                  <c:v>0.69614774202856733</c:v>
                </c:pt>
                <c:pt idx="5">
                  <c:v>0.80229033344560463</c:v>
                </c:pt>
                <c:pt idx="6">
                  <c:v>0.86562356189599632</c:v>
                </c:pt>
                <c:pt idx="7">
                  <c:v>0.88074439802506643</c:v>
                </c:pt>
                <c:pt idx="8">
                  <c:v>0.56941849602989258</c:v>
                </c:pt>
                <c:pt idx="9">
                  <c:v>0.75854700854700852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44-45D8-B946-4D2C6A3D39EB}"/>
            </c:ext>
          </c:extLst>
        </c:ser>
        <c:ser>
          <c:idx val="5"/>
          <c:order val="5"/>
          <c:tx>
            <c:strRef>
              <c:f>'Datos Concentración'!$P$40</c:f>
              <c:strCache>
                <c:ptCount val="1"/>
                <c:pt idx="0">
                  <c:v>Maíz Puro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'Datos Concentración'!$J$41:$J$50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Clear</c:v>
                </c:pt>
                <c:pt idx="9">
                  <c:v>NIR</c:v>
                </c:pt>
              </c:strCache>
            </c:strRef>
          </c:cat>
          <c:val>
            <c:numRef>
              <c:f>'Datos Concentración'!$P$41:$P$50</c:f>
              <c:numCache>
                <c:formatCode>General</c:formatCode>
                <c:ptCount val="10"/>
                <c:pt idx="0">
                  <c:v>0.62351190476190477</c:v>
                </c:pt>
                <c:pt idx="1">
                  <c:v>0.5</c:v>
                </c:pt>
                <c:pt idx="2">
                  <c:v>0.58602661596958172</c:v>
                </c:pt>
                <c:pt idx="3">
                  <c:v>0.80920590302178497</c:v>
                </c:pt>
                <c:pt idx="4">
                  <c:v>0.99437310633386233</c:v>
                </c:pt>
                <c:pt idx="5">
                  <c:v>1.0650050522061301</c:v>
                </c:pt>
                <c:pt idx="6">
                  <c:v>1.0752416014726185</c:v>
                </c:pt>
                <c:pt idx="7">
                  <c:v>1.0129130269654387</c:v>
                </c:pt>
                <c:pt idx="8">
                  <c:v>0.75227697337692667</c:v>
                </c:pt>
                <c:pt idx="9">
                  <c:v>0.92094017094017089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44-45D8-B946-4D2C6A3D3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637919"/>
        <c:axId val="1581207903"/>
      </c:lineChart>
      <c:catAx>
        <c:axId val="115463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81207903"/>
        <c:crosses val="autoZero"/>
        <c:auto val="1"/>
        <c:lblAlgn val="ctr"/>
        <c:lblOffset val="100"/>
        <c:noMultiLvlLbl val="0"/>
      </c:catAx>
      <c:valAx>
        <c:axId val="1581207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5463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F988407-C56F-1345-88E3-422296485664}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550217-A8C4-EF4A-B223-102F7C2190DC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28A835-A8F8-AF4C-A599-80DA51E82867}">
  <sheetPr/>
  <sheetViews>
    <sheetView zoomScale="163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A67C79-845E-41FE-B913-B2B2AB58E842}">
  <sheetPr/>
  <sheetViews>
    <sheetView tabSelected="1"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168089</xdr:colOff>
      <xdr:row>24</xdr:row>
      <xdr:rowOff>107576</xdr:rowOff>
    </xdr:from>
    <xdr:to>
      <xdr:col>5</xdr:col>
      <xdr:colOff>33618</xdr:colOff>
      <xdr:row>38</xdr:row>
      <xdr:rowOff>26894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820C81-222C-E4C0-25DA-6F499F30F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117662</xdr:colOff>
      <xdr:row>24</xdr:row>
      <xdr:rowOff>118781</xdr:rowOff>
    </xdr:from>
    <xdr:to>
      <xdr:col>10</xdr:col>
      <xdr:colOff>229721</xdr:colOff>
      <xdr:row>38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3C7892A-D55A-5FE1-FEC1-70774DF97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0824" cy="630517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AF1A41D-AD1C-42C2-E01D-4E41B74770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8C6B79D-B5BE-6D22-7D83-A844056AB7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2945" cy="6077301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A0E6F1D-2F7C-1A50-270C-0B1EAD3DA2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21657" cy="608957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C7FCCF-DED8-81B2-8E81-4A358BD42C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FBF0-3EA6-2F46-80E4-5E44213FE419}">
  <dimension ref="A1:Q24"/>
  <sheetViews>
    <sheetView topLeftCell="A4" zoomScale="85" zoomScaleNormal="85" workbookViewId="0">
      <selection sqref="A1:D11"/>
    </sheetView>
  </sheetViews>
  <sheetFormatPr baseColWidth="10" defaultRowHeight="15.75" x14ac:dyDescent="0.25"/>
  <cols>
    <col min="1" max="1" width="11.875" bestFit="1" customWidth="1"/>
    <col min="2" max="2" width="14.875" bestFit="1" customWidth="1"/>
    <col min="4" max="4" width="12.875" bestFit="1" customWidth="1"/>
    <col min="6" max="6" width="12.875" bestFit="1" customWidth="1"/>
    <col min="8" max="8" width="12.5" bestFit="1" customWidth="1"/>
    <col min="9" max="9" width="12.625" bestFit="1" customWidth="1"/>
    <col min="10" max="10" width="19" bestFit="1" customWidth="1"/>
    <col min="11" max="11" width="16.625" bestFit="1" customWidth="1"/>
    <col min="12" max="12" width="19" bestFit="1" customWidth="1"/>
    <col min="13" max="15" width="12.375" bestFit="1" customWidth="1"/>
  </cols>
  <sheetData>
    <row r="1" spans="1:17" x14ac:dyDescent="0.25">
      <c r="A1" s="1" t="s">
        <v>11</v>
      </c>
      <c r="B1" s="1" t="s">
        <v>0</v>
      </c>
      <c r="C1" s="1" t="s">
        <v>12</v>
      </c>
      <c r="D1" s="1" t="s">
        <v>13</v>
      </c>
      <c r="E1" s="1" t="s">
        <v>18</v>
      </c>
      <c r="F1" s="1" t="s">
        <v>19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</row>
    <row r="2" spans="1:17" ht="16.5" x14ac:dyDescent="0.3">
      <c r="A2" s="2" t="s">
        <v>1</v>
      </c>
      <c r="B2" s="1">
        <v>1234</v>
      </c>
      <c r="C2" s="1">
        <v>958</v>
      </c>
      <c r="D2" s="1">
        <v>1034</v>
      </c>
      <c r="E2" s="1">
        <v>1347</v>
      </c>
      <c r="F2" s="1">
        <v>1607</v>
      </c>
      <c r="G2" s="1">
        <v>2604</v>
      </c>
      <c r="H2" s="1">
        <f t="shared" ref="H2:H11" si="0">B2/G2</f>
        <v>0.47388632872503839</v>
      </c>
      <c r="I2" s="1">
        <f t="shared" ref="I2:I11" si="1">C2/G2</f>
        <v>0.36789554531490015</v>
      </c>
      <c r="J2" s="1">
        <f t="shared" ref="J2:J11" si="2">D2/G2</f>
        <v>0.39708141321044549</v>
      </c>
      <c r="K2" s="1">
        <f>E2/G2</f>
        <v>0.51728110599078336</v>
      </c>
      <c r="L2" s="1">
        <f>F2/G2</f>
        <v>0.61712749615975426</v>
      </c>
      <c r="M2" s="1">
        <v>837</v>
      </c>
      <c r="N2" s="1">
        <v>833</v>
      </c>
      <c r="O2" s="1">
        <v>853</v>
      </c>
    </row>
    <row r="3" spans="1:17" ht="16.5" x14ac:dyDescent="0.3">
      <c r="A3" s="3" t="s">
        <v>2</v>
      </c>
      <c r="B3" s="1">
        <v>5594</v>
      </c>
      <c r="C3" s="1">
        <v>4311</v>
      </c>
      <c r="D3" s="1">
        <v>4680</v>
      </c>
      <c r="E3" s="1">
        <v>5902</v>
      </c>
      <c r="F3" s="1">
        <v>7879</v>
      </c>
      <c r="G3" s="1">
        <v>16821</v>
      </c>
      <c r="H3" s="1">
        <f t="shared" si="0"/>
        <v>0.33256048986386066</v>
      </c>
      <c r="I3" s="1">
        <f t="shared" si="1"/>
        <v>0.25628678437667202</v>
      </c>
      <c r="J3" s="1">
        <f t="shared" si="2"/>
        <v>0.27822364901016589</v>
      </c>
      <c r="K3" s="1">
        <f t="shared" ref="K3:K11" si="3">E3/G3</f>
        <v>0.35087093514059808</v>
      </c>
      <c r="L3" s="1">
        <f t="shared" ref="L3:L11" si="4">F3/G3</f>
        <v>0.46840259199809764</v>
      </c>
      <c r="M3" s="1">
        <v>4315</v>
      </c>
      <c r="N3" s="1">
        <v>3975</v>
      </c>
      <c r="O3" s="1">
        <v>4021</v>
      </c>
    </row>
    <row r="4" spans="1:17" ht="16.5" x14ac:dyDescent="0.3">
      <c r="A4" s="4" t="s">
        <v>3</v>
      </c>
      <c r="B4" s="1">
        <v>4647</v>
      </c>
      <c r="C4" s="1">
        <v>3962</v>
      </c>
      <c r="D4" s="1">
        <v>4287</v>
      </c>
      <c r="E4" s="1">
        <v>5520</v>
      </c>
      <c r="F4" s="1">
        <v>6476</v>
      </c>
      <c r="G4" s="1">
        <v>11709</v>
      </c>
      <c r="H4" s="1">
        <f t="shared" si="0"/>
        <v>0.39687419933384577</v>
      </c>
      <c r="I4" s="1">
        <f t="shared" si="1"/>
        <v>0.33837219233068577</v>
      </c>
      <c r="J4" s="1">
        <f t="shared" si="2"/>
        <v>0.36612861901101718</v>
      </c>
      <c r="K4" s="1">
        <f t="shared" si="3"/>
        <v>0.47143223161670511</v>
      </c>
      <c r="L4" s="1">
        <f t="shared" si="4"/>
        <v>0.55307882825177213</v>
      </c>
      <c r="M4" s="1">
        <v>4319</v>
      </c>
      <c r="N4" s="1">
        <v>4023</v>
      </c>
      <c r="O4" s="1">
        <v>4377</v>
      </c>
    </row>
    <row r="5" spans="1:17" ht="16.5" x14ac:dyDescent="0.3">
      <c r="A5" s="5" t="s">
        <v>4</v>
      </c>
      <c r="B5" s="1">
        <v>6557</v>
      </c>
      <c r="C5" s="1">
        <v>5138</v>
      </c>
      <c r="D5" s="1">
        <v>5385</v>
      </c>
      <c r="E5" s="1">
        <v>7667</v>
      </c>
      <c r="F5" s="1">
        <v>9313</v>
      </c>
      <c r="G5" s="1">
        <v>13438</v>
      </c>
      <c r="H5" s="1">
        <f t="shared" si="0"/>
        <v>0.48794463461824678</v>
      </c>
      <c r="I5" s="1">
        <f t="shared" si="1"/>
        <v>0.38234856377437121</v>
      </c>
      <c r="J5" s="1">
        <f t="shared" si="2"/>
        <v>0.40072927518976037</v>
      </c>
      <c r="K5" s="1">
        <f t="shared" si="3"/>
        <v>0.5705462122339634</v>
      </c>
      <c r="L5" s="1">
        <f t="shared" si="4"/>
        <v>0.69303467777943151</v>
      </c>
      <c r="M5" s="1">
        <v>4529</v>
      </c>
      <c r="N5" s="1">
        <v>4430</v>
      </c>
      <c r="O5" s="1">
        <v>4452</v>
      </c>
    </row>
    <row r="6" spans="1:17" ht="16.5" x14ac:dyDescent="0.3">
      <c r="A6" s="6" t="s">
        <v>5</v>
      </c>
      <c r="B6" s="1">
        <v>11257</v>
      </c>
      <c r="C6" s="1">
        <v>7439</v>
      </c>
      <c r="D6" s="1">
        <v>7946</v>
      </c>
      <c r="E6" s="1">
        <v>11417</v>
      </c>
      <c r="F6" s="1">
        <v>14202</v>
      </c>
      <c r="G6" s="1">
        <v>17541</v>
      </c>
      <c r="H6" s="1">
        <f t="shared" si="0"/>
        <v>0.64175360583775154</v>
      </c>
      <c r="I6" s="1">
        <f t="shared" si="1"/>
        <v>0.42409212701670373</v>
      </c>
      <c r="J6" s="1">
        <f t="shared" si="2"/>
        <v>0.45299583832164642</v>
      </c>
      <c r="K6" s="1">
        <f t="shared" si="3"/>
        <v>0.65087509264010035</v>
      </c>
      <c r="L6" s="1">
        <f t="shared" si="4"/>
        <v>0.80964597229348378</v>
      </c>
      <c r="M6" s="1">
        <v>5881</v>
      </c>
      <c r="N6" s="1">
        <v>6021</v>
      </c>
      <c r="O6" s="1">
        <v>5877</v>
      </c>
    </row>
    <row r="7" spans="1:17" ht="16.5" x14ac:dyDescent="0.3">
      <c r="A7" s="7" t="s">
        <v>6</v>
      </c>
      <c r="B7" s="1">
        <v>11486</v>
      </c>
      <c r="C7" s="1">
        <v>7315</v>
      </c>
      <c r="D7" s="1">
        <v>8064</v>
      </c>
      <c r="E7" s="1">
        <v>11462</v>
      </c>
      <c r="F7" s="1">
        <v>13350</v>
      </c>
      <c r="G7" s="1">
        <v>15197</v>
      </c>
      <c r="H7" s="1">
        <f t="shared" si="0"/>
        <v>0.75580706718431268</v>
      </c>
      <c r="I7" s="1">
        <f t="shared" si="1"/>
        <v>0.48134500230308613</v>
      </c>
      <c r="J7" s="1">
        <f t="shared" si="2"/>
        <v>0.53063104560110552</v>
      </c>
      <c r="K7" s="1">
        <f t="shared" si="3"/>
        <v>0.75422780812002366</v>
      </c>
      <c r="L7" s="1">
        <f t="shared" si="4"/>
        <v>0.87846285451075867</v>
      </c>
      <c r="M7" s="1">
        <v>6481</v>
      </c>
      <c r="N7" s="1">
        <v>6708</v>
      </c>
      <c r="O7" s="1">
        <v>6237</v>
      </c>
    </row>
    <row r="8" spans="1:17" ht="16.5" x14ac:dyDescent="0.3">
      <c r="A8" s="8" t="s">
        <v>7</v>
      </c>
      <c r="B8" s="1">
        <v>9618</v>
      </c>
      <c r="C8" s="1">
        <v>6177</v>
      </c>
      <c r="D8" s="1">
        <v>6766</v>
      </c>
      <c r="E8" s="1">
        <v>9538</v>
      </c>
      <c r="F8" s="1">
        <v>10538</v>
      </c>
      <c r="G8" s="1">
        <v>11330</v>
      </c>
      <c r="H8" s="1">
        <f t="shared" si="0"/>
        <v>0.84889673433362756</v>
      </c>
      <c r="I8" s="1">
        <f t="shared" si="1"/>
        <v>0.54518976169461608</v>
      </c>
      <c r="J8" s="1">
        <f t="shared" si="2"/>
        <v>0.59717563989408651</v>
      </c>
      <c r="K8" s="1">
        <f t="shared" si="3"/>
        <v>0.84183583406884377</v>
      </c>
      <c r="L8" s="1">
        <f t="shared" si="4"/>
        <v>0.93009708737864083</v>
      </c>
      <c r="M8" s="1">
        <v>6840</v>
      </c>
      <c r="N8" s="1">
        <v>6978</v>
      </c>
      <c r="O8" s="1">
        <v>6019</v>
      </c>
    </row>
    <row r="9" spans="1:17" ht="16.5" x14ac:dyDescent="0.3">
      <c r="A9" s="9" t="s">
        <v>8</v>
      </c>
      <c r="B9" s="1">
        <v>6360</v>
      </c>
      <c r="C9" s="1">
        <v>4094</v>
      </c>
      <c r="D9" s="1">
        <v>4586</v>
      </c>
      <c r="E9" s="1">
        <v>6482</v>
      </c>
      <c r="F9" s="1">
        <v>6869</v>
      </c>
      <c r="G9" s="1">
        <v>7221</v>
      </c>
      <c r="H9" s="1">
        <f t="shared" si="0"/>
        <v>0.8807644370585791</v>
      </c>
      <c r="I9" s="1">
        <f t="shared" si="1"/>
        <v>0.56695748511286526</v>
      </c>
      <c r="J9" s="1">
        <f t="shared" si="2"/>
        <v>0.63509209250796284</v>
      </c>
      <c r="K9" s="1">
        <f t="shared" si="3"/>
        <v>0.89765960393297328</v>
      </c>
      <c r="L9" s="1">
        <f t="shared" si="4"/>
        <v>0.95125328901814155</v>
      </c>
      <c r="M9" s="1">
        <v>4566</v>
      </c>
      <c r="N9" s="1">
        <v>4710</v>
      </c>
      <c r="O9" s="1">
        <v>4004</v>
      </c>
    </row>
    <row r="10" spans="1:17" ht="16.5" x14ac:dyDescent="0.3">
      <c r="A10" s="10" t="s">
        <v>10</v>
      </c>
      <c r="B10" s="1">
        <v>5220</v>
      </c>
      <c r="C10" s="1">
        <v>4678</v>
      </c>
      <c r="D10" s="1">
        <v>4982</v>
      </c>
      <c r="E10" s="1">
        <v>6355</v>
      </c>
      <c r="F10" s="1">
        <v>6756</v>
      </c>
      <c r="G10" s="1">
        <v>6192</v>
      </c>
      <c r="H10" s="1">
        <f t="shared" si="0"/>
        <v>0.84302325581395354</v>
      </c>
      <c r="I10" s="1">
        <f t="shared" si="1"/>
        <v>0.75549095607235139</v>
      </c>
      <c r="J10" s="1">
        <f t="shared" si="2"/>
        <v>0.80458656330749356</v>
      </c>
      <c r="K10" s="1">
        <f t="shared" si="3"/>
        <v>1.0263242894056848</v>
      </c>
      <c r="L10" s="1">
        <f t="shared" si="4"/>
        <v>1.0910852713178294</v>
      </c>
      <c r="M10" s="1">
        <v>1278</v>
      </c>
      <c r="N10" s="1">
        <v>1354</v>
      </c>
      <c r="O10" s="1">
        <v>1180</v>
      </c>
    </row>
    <row r="11" spans="1:17" ht="16.5" x14ac:dyDescent="0.3">
      <c r="A11" s="11" t="s">
        <v>9</v>
      </c>
      <c r="B11" s="1">
        <v>27338</v>
      </c>
      <c r="C11" s="1">
        <v>20305</v>
      </c>
      <c r="D11" s="1">
        <v>22233</v>
      </c>
      <c r="E11" s="1">
        <v>28463</v>
      </c>
      <c r="F11" s="1">
        <v>32542</v>
      </c>
      <c r="G11" s="1">
        <v>42098</v>
      </c>
      <c r="H11" s="1">
        <f t="shared" si="0"/>
        <v>0.64938951969214687</v>
      </c>
      <c r="I11" s="1">
        <f t="shared" si="1"/>
        <v>0.48232695139911635</v>
      </c>
      <c r="J11" s="1">
        <f t="shared" si="2"/>
        <v>0.52812485153689015</v>
      </c>
      <c r="K11" s="1">
        <f t="shared" si="3"/>
        <v>0.67611287947170884</v>
      </c>
      <c r="L11" s="1">
        <f t="shared" si="4"/>
        <v>0.77300584350800516</v>
      </c>
      <c r="M11" s="1">
        <v>16802</v>
      </c>
      <c r="N11" s="1">
        <v>17131</v>
      </c>
      <c r="O11" s="1">
        <v>16712</v>
      </c>
    </row>
    <row r="13" spans="1:17" x14ac:dyDescent="0.25">
      <c r="A13" s="1" t="s">
        <v>25</v>
      </c>
      <c r="B13" s="12" t="s">
        <v>26</v>
      </c>
    </row>
    <row r="14" spans="1:17" x14ac:dyDescent="0.25">
      <c r="A14" s="1" t="s">
        <v>11</v>
      </c>
      <c r="B14" s="1" t="s">
        <v>0</v>
      </c>
      <c r="C14" s="1" t="s">
        <v>12</v>
      </c>
      <c r="D14" s="1" t="s">
        <v>13</v>
      </c>
      <c r="E14" s="1" t="s">
        <v>14</v>
      </c>
      <c r="F14" s="1" t="s">
        <v>27</v>
      </c>
      <c r="G14" s="1" t="s">
        <v>15</v>
      </c>
      <c r="H14" s="1" t="s">
        <v>16</v>
      </c>
      <c r="I14" s="1" t="s">
        <v>17</v>
      </c>
      <c r="J14" s="1" t="s">
        <v>28</v>
      </c>
      <c r="K14" s="12" t="s">
        <v>0</v>
      </c>
      <c r="L14" s="12" t="s">
        <v>12</v>
      </c>
      <c r="M14" s="12" t="s">
        <v>13</v>
      </c>
      <c r="N14" s="12" t="s">
        <v>14</v>
      </c>
      <c r="O14" s="12" t="s">
        <v>15</v>
      </c>
      <c r="P14" s="12" t="s">
        <v>16</v>
      </c>
      <c r="Q14" s="12" t="s">
        <v>17</v>
      </c>
    </row>
    <row r="15" spans="1:17" ht="16.5" x14ac:dyDescent="0.3">
      <c r="A15" s="2" t="s">
        <v>1</v>
      </c>
      <c r="B15" s="1">
        <v>1189</v>
      </c>
      <c r="C15" s="1">
        <v>908</v>
      </c>
      <c r="D15" s="1">
        <v>1016</v>
      </c>
      <c r="E15" s="1">
        <v>2517</v>
      </c>
      <c r="F15" s="1">
        <v>319</v>
      </c>
      <c r="G15" s="1">
        <f t="shared" ref="G15:G24" si="5">B15/E15</f>
        <v>0.47238776321017084</v>
      </c>
      <c r="H15" s="1">
        <f t="shared" ref="H15:H24" si="6">C15/E15</f>
        <v>0.36074692093762417</v>
      </c>
      <c r="I15" s="1">
        <f t="shared" ref="I15:I24" si="7">D15/E15</f>
        <v>0.40365514501390543</v>
      </c>
      <c r="J15" s="1">
        <f>F15/E15</f>
        <v>0.12673818037346046</v>
      </c>
      <c r="K15" s="12">
        <v>894</v>
      </c>
      <c r="L15" s="12">
        <v>737</v>
      </c>
      <c r="M15" s="12">
        <v>816</v>
      </c>
      <c r="N15" s="12">
        <v>2168</v>
      </c>
      <c r="O15" s="12">
        <f>K15/N15</f>
        <v>0.41236162361623618</v>
      </c>
      <c r="P15" s="12">
        <f>L15/N15</f>
        <v>0.33994464944649444</v>
      </c>
      <c r="Q15" s="12">
        <f>M15/N15</f>
        <v>0.37638376383763839</v>
      </c>
    </row>
    <row r="16" spans="1:17" ht="16.5" x14ac:dyDescent="0.3">
      <c r="A16" s="3" t="s">
        <v>2</v>
      </c>
      <c r="B16" s="1">
        <v>4407</v>
      </c>
      <c r="C16" s="1">
        <v>4182</v>
      </c>
      <c r="D16" s="1">
        <v>4980</v>
      </c>
      <c r="E16" s="1">
        <v>17036</v>
      </c>
      <c r="F16" s="1">
        <v>321</v>
      </c>
      <c r="G16" s="1">
        <f t="shared" si="5"/>
        <v>0.2586874853251937</v>
      </c>
      <c r="H16" s="1">
        <f t="shared" si="6"/>
        <v>0.24548015966189246</v>
      </c>
      <c r="I16" s="1">
        <f t="shared" si="7"/>
        <v>0.29232214134773421</v>
      </c>
      <c r="J16" s="1">
        <f t="shared" ref="J16:J24" si="8">F16/E16</f>
        <v>1.884245127964311E-2</v>
      </c>
      <c r="K16" s="12">
        <v>4080</v>
      </c>
      <c r="L16" s="12">
        <v>4136</v>
      </c>
      <c r="M16" s="12">
        <v>4863</v>
      </c>
      <c r="N16" s="12">
        <v>16625</v>
      </c>
      <c r="O16" s="12">
        <f t="shared" ref="O16:O24" si="9">K16/N16</f>
        <v>0.24541353383458647</v>
      </c>
      <c r="P16" s="12">
        <f t="shared" ref="P16:P24" si="10">L16/N16</f>
        <v>0.24878195488721805</v>
      </c>
      <c r="Q16" s="12">
        <f t="shared" ref="Q16:Q23" si="11">M16/N16</f>
        <v>0.29251127819548872</v>
      </c>
    </row>
    <row r="17" spans="1:17" ht="16.5" x14ac:dyDescent="0.3">
      <c r="A17" s="4" t="s">
        <v>3</v>
      </c>
      <c r="B17" s="1">
        <v>3915</v>
      </c>
      <c r="C17" s="1">
        <v>3759</v>
      </c>
      <c r="D17" s="1">
        <v>4201</v>
      </c>
      <c r="E17" s="1">
        <v>11361</v>
      </c>
      <c r="F17" s="1">
        <v>527</v>
      </c>
      <c r="G17" s="1">
        <f t="shared" si="5"/>
        <v>0.34459994718774756</v>
      </c>
      <c r="H17" s="1">
        <f t="shared" si="6"/>
        <v>0.33086876155268025</v>
      </c>
      <c r="I17" s="1">
        <f t="shared" si="7"/>
        <v>0.36977378751870432</v>
      </c>
      <c r="J17" s="1">
        <f t="shared" si="8"/>
        <v>4.6386761728721061E-2</v>
      </c>
      <c r="K17" s="12">
        <v>3567</v>
      </c>
      <c r="L17" s="12">
        <v>3593</v>
      </c>
      <c r="M17" s="12">
        <v>3945</v>
      </c>
      <c r="N17" s="12">
        <v>10724</v>
      </c>
      <c r="O17" s="12">
        <f t="shared" si="9"/>
        <v>0.33261842596046254</v>
      </c>
      <c r="P17" s="12">
        <f t="shared" si="10"/>
        <v>0.33504289444237223</v>
      </c>
      <c r="Q17" s="12">
        <f t="shared" si="11"/>
        <v>0.36786646773591941</v>
      </c>
    </row>
    <row r="18" spans="1:17" ht="16.5" x14ac:dyDescent="0.3">
      <c r="A18" s="5" t="s">
        <v>4</v>
      </c>
      <c r="B18" s="1">
        <v>6414</v>
      </c>
      <c r="C18" s="1">
        <v>5100</v>
      </c>
      <c r="D18" s="1">
        <v>5543</v>
      </c>
      <c r="E18" s="1">
        <v>13117</v>
      </c>
      <c r="F18" s="1">
        <v>970</v>
      </c>
      <c r="G18" s="1">
        <f t="shared" si="5"/>
        <v>0.48898376153083783</v>
      </c>
      <c r="H18" s="1">
        <f t="shared" si="6"/>
        <v>0.38880841655866433</v>
      </c>
      <c r="I18" s="1">
        <f t="shared" si="7"/>
        <v>0.42258138293817182</v>
      </c>
      <c r="J18" s="1">
        <f t="shared" si="8"/>
        <v>7.3949836090569487E-2</v>
      </c>
      <c r="K18" s="12">
        <v>5889</v>
      </c>
      <c r="L18" s="12">
        <v>4795</v>
      </c>
      <c r="M18" s="12">
        <v>5163</v>
      </c>
      <c r="N18" s="12">
        <v>12017</v>
      </c>
      <c r="O18" s="12">
        <f t="shared" si="9"/>
        <v>0.49005575434800697</v>
      </c>
      <c r="P18" s="12">
        <f t="shared" si="10"/>
        <v>0.39901805775151866</v>
      </c>
      <c r="Q18" s="12">
        <f t="shared" si="11"/>
        <v>0.42964134143296995</v>
      </c>
    </row>
    <row r="19" spans="1:17" ht="16.5" x14ac:dyDescent="0.3">
      <c r="A19" s="6" t="s">
        <v>5</v>
      </c>
      <c r="B19" s="1">
        <v>12662</v>
      </c>
      <c r="C19" s="1">
        <v>7890</v>
      </c>
      <c r="D19" s="1">
        <v>8619</v>
      </c>
      <c r="E19" s="1">
        <v>17212</v>
      </c>
      <c r="F19" s="1">
        <v>1748</v>
      </c>
      <c r="G19" s="1">
        <f t="shared" si="5"/>
        <v>0.7356495468277946</v>
      </c>
      <c r="H19" s="1">
        <f t="shared" si="6"/>
        <v>0.45840111550081336</v>
      </c>
      <c r="I19" s="1">
        <f t="shared" si="7"/>
        <v>0.50075528700906347</v>
      </c>
      <c r="J19" s="1">
        <f t="shared" si="8"/>
        <v>0.10155705321868463</v>
      </c>
      <c r="K19" s="12">
        <v>11651</v>
      </c>
      <c r="L19" s="12">
        <v>7316</v>
      </c>
      <c r="M19" s="12">
        <v>7926</v>
      </c>
      <c r="N19" s="12">
        <v>15223</v>
      </c>
      <c r="O19" s="12">
        <f t="shared" si="9"/>
        <v>0.76535505485121202</v>
      </c>
      <c r="P19" s="12">
        <f t="shared" si="10"/>
        <v>0.48058858306509888</v>
      </c>
      <c r="Q19" s="12">
        <f t="shared" si="11"/>
        <v>0.52065952834526708</v>
      </c>
    </row>
    <row r="20" spans="1:17" ht="16.5" x14ac:dyDescent="0.3">
      <c r="A20" s="7" t="s">
        <v>6</v>
      </c>
      <c r="B20" s="1">
        <v>14303</v>
      </c>
      <c r="C20" s="1">
        <v>8511</v>
      </c>
      <c r="D20" s="1">
        <v>9434</v>
      </c>
      <c r="E20" s="1">
        <v>16690</v>
      </c>
      <c r="F20" s="1">
        <v>3509</v>
      </c>
      <c r="G20" s="1">
        <f t="shared" si="5"/>
        <v>0.85698022768124626</v>
      </c>
      <c r="H20" s="1">
        <f t="shared" si="6"/>
        <v>0.50994607549430793</v>
      </c>
      <c r="I20" s="1">
        <f t="shared" si="7"/>
        <v>0.56524865188735773</v>
      </c>
      <c r="J20" s="1">
        <f t="shared" si="8"/>
        <v>0.21024565608148593</v>
      </c>
      <c r="K20" s="12">
        <v>12031</v>
      </c>
      <c r="L20" s="12">
        <v>7155</v>
      </c>
      <c r="M20" s="12">
        <v>7870</v>
      </c>
      <c r="N20" s="12">
        <v>12865</v>
      </c>
      <c r="O20" s="12">
        <f t="shared" si="9"/>
        <v>0.93517294986397204</v>
      </c>
      <c r="P20" s="12">
        <f t="shared" si="10"/>
        <v>0.55616012436844153</v>
      </c>
      <c r="Q20" s="12">
        <f t="shared" si="11"/>
        <v>0.6117372716673144</v>
      </c>
    </row>
    <row r="21" spans="1:17" ht="16.5" x14ac:dyDescent="0.3">
      <c r="A21" s="8" t="s">
        <v>7</v>
      </c>
      <c r="B21" s="1">
        <v>13742</v>
      </c>
      <c r="C21" s="1">
        <v>8279</v>
      </c>
      <c r="D21" s="1">
        <v>9314</v>
      </c>
      <c r="E21" s="1">
        <v>15218</v>
      </c>
      <c r="F21" s="1">
        <v>5453</v>
      </c>
      <c r="G21" s="1">
        <f t="shared" si="5"/>
        <v>0.90300959390195823</v>
      </c>
      <c r="H21" s="1">
        <f t="shared" si="6"/>
        <v>0.54402681035615719</v>
      </c>
      <c r="I21" s="1">
        <f t="shared" si="7"/>
        <v>0.61203837560783281</v>
      </c>
      <c r="J21" s="1">
        <f t="shared" si="8"/>
        <v>0.35832566697332108</v>
      </c>
      <c r="K21" s="12">
        <v>9762</v>
      </c>
      <c r="L21" s="12">
        <v>5799</v>
      </c>
      <c r="M21" s="12">
        <v>6494</v>
      </c>
      <c r="N21" s="12">
        <v>9297</v>
      </c>
      <c r="O21" s="12">
        <f t="shared" si="9"/>
        <v>1.0500161342368506</v>
      </c>
      <c r="P21" s="12">
        <f t="shared" si="10"/>
        <v>0.6237495966440787</v>
      </c>
      <c r="Q21" s="12">
        <f t="shared" si="11"/>
        <v>0.69850489405184468</v>
      </c>
    </row>
    <row r="22" spans="1:17" ht="16.5" x14ac:dyDescent="0.3">
      <c r="A22" s="9" t="s">
        <v>8</v>
      </c>
      <c r="B22" s="1">
        <v>9655</v>
      </c>
      <c r="C22" s="1">
        <v>5850</v>
      </c>
      <c r="D22" s="1">
        <v>6998</v>
      </c>
      <c r="E22" s="1">
        <v>10574</v>
      </c>
      <c r="F22" s="1">
        <v>4670</v>
      </c>
      <c r="G22" s="1">
        <f t="shared" si="5"/>
        <v>0.9130887081520711</v>
      </c>
      <c r="H22" s="1">
        <f t="shared" si="6"/>
        <v>0.55324380556080954</v>
      </c>
      <c r="I22" s="1">
        <f t="shared" si="7"/>
        <v>0.6618119916777</v>
      </c>
      <c r="J22" s="1">
        <f t="shared" si="8"/>
        <v>0.44164932854170608</v>
      </c>
      <c r="K22" s="12">
        <v>6057</v>
      </c>
      <c r="L22" s="12">
        <v>3708</v>
      </c>
      <c r="M22" s="12">
        <v>4169</v>
      </c>
      <c r="N22" s="12">
        <v>5551</v>
      </c>
      <c r="O22" s="12">
        <f t="shared" si="9"/>
        <v>1.0911547468924518</v>
      </c>
      <c r="P22" s="12">
        <f t="shared" si="10"/>
        <v>0.66798774995496302</v>
      </c>
      <c r="Q22" s="12">
        <f t="shared" si="11"/>
        <v>0.75103584939650514</v>
      </c>
    </row>
    <row r="23" spans="1:17" ht="16.5" x14ac:dyDescent="0.3">
      <c r="A23" s="10" t="s">
        <v>10</v>
      </c>
      <c r="B23" s="1">
        <v>2364</v>
      </c>
      <c r="C23" s="1">
        <v>1686</v>
      </c>
      <c r="D23" s="1">
        <v>1840</v>
      </c>
      <c r="E23" s="1">
        <v>2930</v>
      </c>
      <c r="F23" s="1">
        <v>892</v>
      </c>
      <c r="G23" s="1">
        <f t="shared" si="5"/>
        <v>0.80682593856655294</v>
      </c>
      <c r="H23" s="1">
        <f t="shared" si="6"/>
        <v>0.57542662116040955</v>
      </c>
      <c r="I23" s="1">
        <f t="shared" si="7"/>
        <v>0.62798634812286691</v>
      </c>
      <c r="J23" s="1">
        <f t="shared" si="8"/>
        <v>0.30443686006825937</v>
      </c>
      <c r="K23" s="12">
        <v>1704</v>
      </c>
      <c r="L23" s="12">
        <v>1182</v>
      </c>
      <c r="M23" s="12">
        <v>1280</v>
      </c>
      <c r="N23" s="12">
        <v>2006</v>
      </c>
      <c r="O23" s="12">
        <f t="shared" si="9"/>
        <v>0.84945164506480564</v>
      </c>
      <c r="P23" s="12">
        <f t="shared" si="10"/>
        <v>0.58923230309072783</v>
      </c>
      <c r="Q23" s="12">
        <f t="shared" si="11"/>
        <v>0.63808574277168495</v>
      </c>
    </row>
    <row r="24" spans="1:17" ht="16.5" x14ac:dyDescent="0.3">
      <c r="A24" s="11" t="s">
        <v>9</v>
      </c>
      <c r="B24" s="1">
        <v>29322</v>
      </c>
      <c r="C24" s="1">
        <v>20714</v>
      </c>
      <c r="D24" s="1">
        <v>23227</v>
      </c>
      <c r="E24" s="1">
        <v>47168</v>
      </c>
      <c r="F24" s="1">
        <v>8937</v>
      </c>
      <c r="G24" s="1">
        <f t="shared" si="5"/>
        <v>0.62165027137042062</v>
      </c>
      <c r="H24" s="1">
        <f t="shared" si="6"/>
        <v>0.43915366350067842</v>
      </c>
      <c r="I24" s="1">
        <f t="shared" si="7"/>
        <v>0.49243130936227952</v>
      </c>
      <c r="J24" s="1">
        <f t="shared" si="8"/>
        <v>0.18947167571234735</v>
      </c>
      <c r="K24" s="12">
        <v>22791</v>
      </c>
      <c r="L24" s="12">
        <v>16300</v>
      </c>
      <c r="M24" s="12">
        <v>18156</v>
      </c>
      <c r="N24" s="12">
        <v>37532</v>
      </c>
      <c r="O24" s="12">
        <f t="shared" si="9"/>
        <v>0.60724182031333263</v>
      </c>
      <c r="P24" s="12">
        <f t="shared" si="10"/>
        <v>0.43429606735585635</v>
      </c>
      <c r="Q24" s="12">
        <f>M24/N24</f>
        <v>0.48374720238729618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75285-17D2-5344-9101-BEBFED743F0F}">
  <dimension ref="A1:R76"/>
  <sheetViews>
    <sheetView topLeftCell="F26" zoomScale="92" zoomScaleNormal="64" workbookViewId="0">
      <selection activeCell="R39" sqref="R39"/>
    </sheetView>
  </sheetViews>
  <sheetFormatPr baseColWidth="10" defaultRowHeight="15.75" x14ac:dyDescent="0.25"/>
  <cols>
    <col min="1" max="1" width="16" bestFit="1" customWidth="1"/>
    <col min="2" max="4" width="11.375" bestFit="1" customWidth="1"/>
    <col min="5" max="7" width="12.125" bestFit="1" customWidth="1"/>
    <col min="10" max="10" width="11.875" bestFit="1" customWidth="1"/>
    <col min="18" max="18" width="29.625" bestFit="1" customWidth="1"/>
  </cols>
  <sheetData>
    <row r="1" spans="1:16" x14ac:dyDescent="0.25">
      <c r="A1" s="1" t="s">
        <v>32</v>
      </c>
      <c r="B1" s="1" t="s">
        <v>29</v>
      </c>
      <c r="C1" s="1" t="s">
        <v>30</v>
      </c>
      <c r="D1" s="1" t="s">
        <v>31</v>
      </c>
      <c r="E1" s="1" t="s">
        <v>35</v>
      </c>
      <c r="F1" s="1" t="s">
        <v>36</v>
      </c>
      <c r="G1" s="1" t="s">
        <v>37</v>
      </c>
      <c r="H1" s="1" t="s">
        <v>38</v>
      </c>
      <c r="J1" s="1" t="s">
        <v>46</v>
      </c>
    </row>
    <row r="2" spans="1:16" ht="16.5" x14ac:dyDescent="0.3">
      <c r="A2" s="2" t="s">
        <v>1</v>
      </c>
      <c r="B2" s="1">
        <v>977</v>
      </c>
      <c r="C2" s="1">
        <v>948</v>
      </c>
      <c r="D2" s="1">
        <v>870</v>
      </c>
      <c r="E2" s="1">
        <f t="shared" ref="E2:E11" si="0">B2/J2</f>
        <v>0.72693452380952384</v>
      </c>
      <c r="F2" s="1">
        <f t="shared" ref="F2:F11" si="1">C2/J2</f>
        <v>0.7053571428571429</v>
      </c>
      <c r="G2" s="1">
        <f t="shared" ref="G2:G11" si="2">D2/J2</f>
        <v>0.6473214285714286</v>
      </c>
      <c r="H2" s="1">
        <f t="shared" ref="H2:H11" si="3">AVERAGE(E2:G2)</f>
        <v>0.69320436507936511</v>
      </c>
      <c r="J2" s="1">
        <v>1344</v>
      </c>
    </row>
    <row r="3" spans="1:16" ht="16.5" x14ac:dyDescent="0.3">
      <c r="A3" s="3" t="s">
        <v>2</v>
      </c>
      <c r="B3" s="1">
        <v>4742</v>
      </c>
      <c r="C3" s="1">
        <v>4558</v>
      </c>
      <c r="D3" s="1">
        <v>4344</v>
      </c>
      <c r="E3" s="1">
        <f t="shared" si="0"/>
        <v>0.53066248880931066</v>
      </c>
      <c r="F3" s="1">
        <f t="shared" si="1"/>
        <v>0.51007162041181742</v>
      </c>
      <c r="G3" s="1">
        <f t="shared" si="2"/>
        <v>0.48612354521038498</v>
      </c>
      <c r="H3" s="1">
        <f t="shared" si="3"/>
        <v>0.508952551477171</v>
      </c>
      <c r="J3" s="1">
        <v>8936</v>
      </c>
    </row>
    <row r="4" spans="1:16" ht="16.5" x14ac:dyDescent="0.3">
      <c r="A4" s="4" t="s">
        <v>3</v>
      </c>
      <c r="B4" s="1">
        <v>4181</v>
      </c>
      <c r="C4" s="1">
        <v>4183</v>
      </c>
      <c r="D4" s="1">
        <v>4038</v>
      </c>
      <c r="E4" s="1">
        <f t="shared" si="0"/>
        <v>0.66238910012674268</v>
      </c>
      <c r="F4" s="1">
        <f t="shared" si="1"/>
        <v>0.6627059569074778</v>
      </c>
      <c r="G4" s="1">
        <f t="shared" si="2"/>
        <v>0.63973384030418246</v>
      </c>
      <c r="H4" s="1">
        <f t="shared" si="3"/>
        <v>0.65494296577946765</v>
      </c>
      <c r="J4" s="1">
        <v>6312</v>
      </c>
    </row>
    <row r="5" spans="1:16" ht="16.5" x14ac:dyDescent="0.3">
      <c r="A5" s="5" t="s">
        <v>4</v>
      </c>
      <c r="B5" s="1">
        <v>5059</v>
      </c>
      <c r="C5" s="1">
        <v>4839</v>
      </c>
      <c r="D5" s="1">
        <v>4652</v>
      </c>
      <c r="E5" s="1">
        <f t="shared" si="0"/>
        <v>0.88879128601546031</v>
      </c>
      <c r="F5" s="1">
        <f t="shared" si="1"/>
        <v>0.85014054813773721</v>
      </c>
      <c r="G5" s="1">
        <f t="shared" si="2"/>
        <v>0.8172874209416725</v>
      </c>
      <c r="H5" s="1">
        <f t="shared" si="3"/>
        <v>0.85207308503162338</v>
      </c>
      <c r="J5" s="1">
        <v>5692</v>
      </c>
    </row>
    <row r="6" spans="1:16" ht="16.5" x14ac:dyDescent="0.3">
      <c r="A6" s="6" t="s">
        <v>5</v>
      </c>
      <c r="B6" s="1">
        <v>7728</v>
      </c>
      <c r="C6" s="1">
        <v>7287</v>
      </c>
      <c r="D6" s="1">
        <v>7031</v>
      </c>
      <c r="E6" s="1">
        <f t="shared" si="0"/>
        <v>1.1149906218438899</v>
      </c>
      <c r="F6" s="1">
        <f t="shared" si="1"/>
        <v>1.0513634396191025</v>
      </c>
      <c r="G6" s="1">
        <f t="shared" si="2"/>
        <v>1.014427932477276</v>
      </c>
      <c r="H6" s="1">
        <f t="shared" si="3"/>
        <v>1.0602606646467561</v>
      </c>
      <c r="J6" s="1">
        <v>6931</v>
      </c>
    </row>
    <row r="7" spans="1:16" ht="16.5" x14ac:dyDescent="0.3">
      <c r="A7" s="7" t="s">
        <v>6</v>
      </c>
      <c r="B7" s="1">
        <v>7557</v>
      </c>
      <c r="C7" s="1">
        <v>7143</v>
      </c>
      <c r="D7" s="1">
        <v>6912</v>
      </c>
      <c r="E7" s="1">
        <f t="shared" si="0"/>
        <v>1.2726507241495453</v>
      </c>
      <c r="F7" s="1">
        <f t="shared" si="1"/>
        <v>1.2029302795554058</v>
      </c>
      <c r="G7" s="1">
        <f t="shared" si="2"/>
        <v>1.1640282923543281</v>
      </c>
      <c r="H7" s="1">
        <f t="shared" si="3"/>
        <v>1.2132030986864264</v>
      </c>
      <c r="J7" s="1">
        <v>5938</v>
      </c>
    </row>
    <row r="8" spans="1:16" ht="16.5" x14ac:dyDescent="0.3">
      <c r="A8" s="8" t="s">
        <v>7</v>
      </c>
      <c r="B8" s="1">
        <v>6192</v>
      </c>
      <c r="C8" s="1">
        <v>5833</v>
      </c>
      <c r="D8" s="1">
        <v>5580</v>
      </c>
      <c r="E8" s="1">
        <f t="shared" si="0"/>
        <v>1.4247583985273815</v>
      </c>
      <c r="F8" s="1">
        <f t="shared" si="1"/>
        <v>1.3421537045559135</v>
      </c>
      <c r="G8" s="1">
        <f t="shared" si="2"/>
        <v>1.2839392544868844</v>
      </c>
      <c r="H8" s="1">
        <f t="shared" si="3"/>
        <v>1.3502837858567265</v>
      </c>
      <c r="J8" s="1">
        <v>4346</v>
      </c>
    </row>
    <row r="9" spans="1:16" ht="16.5" x14ac:dyDescent="0.3">
      <c r="A9" s="9" t="s">
        <v>8</v>
      </c>
      <c r="B9" s="1">
        <v>4285</v>
      </c>
      <c r="C9" s="1">
        <v>4115</v>
      </c>
      <c r="D9" s="1">
        <v>3813</v>
      </c>
      <c r="E9" s="1">
        <f t="shared" si="0"/>
        <v>1.6274211925560198</v>
      </c>
      <c r="F9" s="1">
        <f t="shared" si="1"/>
        <v>1.5628560577288264</v>
      </c>
      <c r="G9" s="1">
        <f t="shared" si="2"/>
        <v>1.4481579946828713</v>
      </c>
      <c r="H9" s="1">
        <f t="shared" si="3"/>
        <v>1.5461450816559059</v>
      </c>
      <c r="J9" s="1">
        <v>2633</v>
      </c>
    </row>
    <row r="10" spans="1:16" ht="16.5" x14ac:dyDescent="0.3">
      <c r="A10" s="13" t="s">
        <v>9</v>
      </c>
      <c r="B10" s="1">
        <v>17891</v>
      </c>
      <c r="C10" s="1">
        <v>17768</v>
      </c>
      <c r="D10" s="1">
        <v>16168</v>
      </c>
      <c r="E10" s="1">
        <f t="shared" si="0"/>
        <v>1.0445469406819243</v>
      </c>
      <c r="F10" s="1">
        <f t="shared" si="1"/>
        <v>1.0373657169546942</v>
      </c>
      <c r="G10" s="1">
        <f t="shared" si="2"/>
        <v>0.94395142456795889</v>
      </c>
      <c r="H10" s="1">
        <f t="shared" si="3"/>
        <v>1.0086213607348591</v>
      </c>
      <c r="J10" s="1">
        <v>17128</v>
      </c>
    </row>
    <row r="11" spans="1:16" ht="16.5" x14ac:dyDescent="0.3">
      <c r="A11" s="10" t="s">
        <v>10</v>
      </c>
      <c r="B11" s="1">
        <v>2834</v>
      </c>
      <c r="C11" s="1">
        <v>3593</v>
      </c>
      <c r="D11" s="1">
        <v>2268</v>
      </c>
      <c r="E11" s="1">
        <f t="shared" si="0"/>
        <v>3.0277777777777777</v>
      </c>
      <c r="F11" s="1">
        <f t="shared" si="1"/>
        <v>3.8386752136752138</v>
      </c>
      <c r="G11" s="1">
        <f t="shared" si="2"/>
        <v>2.4230769230769229</v>
      </c>
      <c r="H11" s="1">
        <f t="shared" si="3"/>
        <v>3.0965099715099718</v>
      </c>
      <c r="J11" s="1">
        <v>936</v>
      </c>
    </row>
    <row r="14" spans="1:16" x14ac:dyDescent="0.25">
      <c r="A14" s="1" t="s">
        <v>33</v>
      </c>
      <c r="B14" s="1" t="s">
        <v>29</v>
      </c>
      <c r="C14" s="1" t="s">
        <v>30</v>
      </c>
      <c r="D14" s="1" t="s">
        <v>31</v>
      </c>
      <c r="E14" s="1" t="s">
        <v>35</v>
      </c>
      <c r="F14" s="1" t="s">
        <v>36</v>
      </c>
      <c r="G14" s="1" t="s">
        <v>37</v>
      </c>
      <c r="H14" s="1" t="s">
        <v>38</v>
      </c>
      <c r="J14" s="1" t="s">
        <v>11</v>
      </c>
      <c r="K14" s="1" t="s">
        <v>39</v>
      </c>
      <c r="L14" s="1" t="s">
        <v>40</v>
      </c>
      <c r="M14" s="1" t="s">
        <v>41</v>
      </c>
      <c r="N14" s="1" t="s">
        <v>43</v>
      </c>
      <c r="O14" s="1" t="s">
        <v>44</v>
      </c>
      <c r="P14" s="1" t="s">
        <v>45</v>
      </c>
    </row>
    <row r="15" spans="1:16" ht="16.5" x14ac:dyDescent="0.3">
      <c r="A15" s="2" t="s">
        <v>1</v>
      </c>
      <c r="B15" s="1">
        <v>1052</v>
      </c>
      <c r="C15" s="1">
        <v>1003</v>
      </c>
      <c r="D15" s="1">
        <v>997</v>
      </c>
      <c r="E15" s="1">
        <f t="shared" ref="E15:E24" si="4">B15/J2</f>
        <v>0.78273809523809523</v>
      </c>
      <c r="F15" s="1">
        <f t="shared" ref="F15:F24" si="5">C15/J2</f>
        <v>0.74627976190476186</v>
      </c>
      <c r="G15" s="1">
        <f t="shared" ref="G15:G24" si="6">D15/J2</f>
        <v>0.74181547619047616</v>
      </c>
      <c r="H15" s="1">
        <f>AVERAGE(E15:G15)</f>
        <v>0.75694444444444453</v>
      </c>
      <c r="J15" s="2" t="s">
        <v>1</v>
      </c>
      <c r="K15" s="1">
        <v>0.43535825545171342</v>
      </c>
      <c r="L15" s="1">
        <v>0.47538940809968849</v>
      </c>
      <c r="M15" s="1">
        <v>0.49252336448598139</v>
      </c>
      <c r="N15" s="1">
        <v>0.55404984423676007</v>
      </c>
      <c r="O15" s="1">
        <v>0.49766355140186919</v>
      </c>
      <c r="P15" s="1">
        <v>0.65794392523364487</v>
      </c>
    </row>
    <row r="16" spans="1:16" ht="16.5" x14ac:dyDescent="0.3">
      <c r="A16" s="3" t="s">
        <v>2</v>
      </c>
      <c r="B16" s="1">
        <v>5315</v>
      </c>
      <c r="C16" s="1">
        <v>5099</v>
      </c>
      <c r="D16" s="1">
        <v>4945</v>
      </c>
      <c r="E16" s="1">
        <f t="shared" si="4"/>
        <v>0.59478513876454786</v>
      </c>
      <c r="F16" s="1">
        <f t="shared" si="5"/>
        <v>0.57061324977618622</v>
      </c>
      <c r="G16" s="1">
        <f t="shared" si="6"/>
        <v>0.553379588182632</v>
      </c>
      <c r="H16" s="1">
        <f t="shared" ref="H16:H24" si="7">AVERAGE(E16:G16)</f>
        <v>0.57292599224112195</v>
      </c>
      <c r="J16" s="3" t="s">
        <v>2</v>
      </c>
      <c r="K16" s="1">
        <v>0.38434885489732107</v>
      </c>
      <c r="L16" s="1">
        <v>0.43266007493168823</v>
      </c>
      <c r="M16" s="1">
        <v>0.45057607256542437</v>
      </c>
      <c r="N16" s="1">
        <v>0.52145130848756305</v>
      </c>
      <c r="O16" s="1">
        <v>0.47114003211358069</v>
      </c>
      <c r="P16" s="1">
        <v>0.63829967041325109</v>
      </c>
    </row>
    <row r="17" spans="1:16" ht="16.5" x14ac:dyDescent="0.3">
      <c r="A17" s="4" t="s">
        <v>3</v>
      </c>
      <c r="B17" s="1">
        <v>4483</v>
      </c>
      <c r="C17" s="1">
        <v>4438</v>
      </c>
      <c r="D17" s="1">
        <v>4341</v>
      </c>
      <c r="E17" s="1">
        <f t="shared" si="4"/>
        <v>0.71023447401774398</v>
      </c>
      <c r="F17" s="1">
        <f t="shared" si="5"/>
        <v>0.70310519645120406</v>
      </c>
      <c r="G17" s="1">
        <f t="shared" si="6"/>
        <v>0.68773764258555137</v>
      </c>
      <c r="H17" s="1">
        <f t="shared" si="7"/>
        <v>0.70035910435149973</v>
      </c>
      <c r="J17" s="4" t="s">
        <v>3</v>
      </c>
      <c r="K17" s="1">
        <v>0.52582040193335033</v>
      </c>
      <c r="L17" s="1">
        <v>0.56228271008225217</v>
      </c>
      <c r="M17" s="1">
        <v>0.57568048842533703</v>
      </c>
      <c r="N17" s="1">
        <v>0.64432290341728138</v>
      </c>
      <c r="O17" s="1">
        <v>0.65136097685067418</v>
      </c>
      <c r="P17" s="1">
        <v>0.74128720427372174</v>
      </c>
    </row>
    <row r="18" spans="1:16" ht="16.5" x14ac:dyDescent="0.3">
      <c r="A18" s="5" t="s">
        <v>4</v>
      </c>
      <c r="B18" s="1">
        <v>5417</v>
      </c>
      <c r="C18" s="1">
        <v>5215</v>
      </c>
      <c r="D18" s="1">
        <v>5133</v>
      </c>
      <c r="E18" s="1">
        <f t="shared" si="4"/>
        <v>0.95168657765284614</v>
      </c>
      <c r="F18" s="1">
        <f t="shared" si="5"/>
        <v>0.91619817287420946</v>
      </c>
      <c r="G18" s="1">
        <f t="shared" si="6"/>
        <v>0.90179198875614897</v>
      </c>
      <c r="H18" s="1">
        <f t="shared" si="7"/>
        <v>0.92322557976106834</v>
      </c>
      <c r="J18" s="5" t="s">
        <v>4</v>
      </c>
      <c r="K18" s="1">
        <v>0.60625000000000007</v>
      </c>
      <c r="L18" s="1">
        <v>0.65687499999999999</v>
      </c>
      <c r="M18" s="1">
        <v>0.68224999999999991</v>
      </c>
      <c r="N18" s="1">
        <v>0.77045833333333336</v>
      </c>
      <c r="O18" s="1">
        <v>0.746</v>
      </c>
      <c r="P18" s="1">
        <v>0.91800000000000004</v>
      </c>
    </row>
    <row r="19" spans="1:16" ht="16.5" x14ac:dyDescent="0.3">
      <c r="A19" s="6" t="s">
        <v>5</v>
      </c>
      <c r="B19" s="1">
        <v>8275</v>
      </c>
      <c r="C19" s="1">
        <v>8063</v>
      </c>
      <c r="D19" s="1">
        <v>7854</v>
      </c>
      <c r="E19" s="1">
        <f t="shared" si="4"/>
        <v>1.1939114124945895</v>
      </c>
      <c r="F19" s="1">
        <f t="shared" si="5"/>
        <v>1.1633241956427645</v>
      </c>
      <c r="G19" s="1">
        <f t="shared" si="6"/>
        <v>1.1331698167652575</v>
      </c>
      <c r="H19" s="1">
        <f t="shared" si="7"/>
        <v>1.1634684749675372</v>
      </c>
      <c r="J19" s="6" t="s">
        <v>5</v>
      </c>
      <c r="K19" s="1">
        <v>0.7365607564064014</v>
      </c>
      <c r="L19" s="1">
        <v>0.80825899569008719</v>
      </c>
      <c r="M19" s="1">
        <v>0.84501019010390566</v>
      </c>
      <c r="N19" s="1">
        <v>0.95853797066586477</v>
      </c>
      <c r="O19" s="1">
        <v>0.9000701613711537</v>
      </c>
      <c r="P19" s="1">
        <v>1.1179713340683572</v>
      </c>
    </row>
    <row r="20" spans="1:16" ht="16.5" x14ac:dyDescent="0.3">
      <c r="A20" s="7" t="s">
        <v>6</v>
      </c>
      <c r="B20" s="1">
        <v>7927</v>
      </c>
      <c r="C20" s="1">
        <v>7739</v>
      </c>
      <c r="D20" s="1">
        <v>7629</v>
      </c>
      <c r="E20" s="1">
        <f t="shared" si="4"/>
        <v>1.3349612664196699</v>
      </c>
      <c r="F20" s="1">
        <f t="shared" si="5"/>
        <v>1.3033007746716065</v>
      </c>
      <c r="G20" s="1">
        <f t="shared" si="6"/>
        <v>1.2847760188615696</v>
      </c>
      <c r="H20" s="1">
        <f t="shared" si="7"/>
        <v>1.3076793533176152</v>
      </c>
      <c r="J20" s="7" t="s">
        <v>6</v>
      </c>
      <c r="K20" s="1">
        <v>0.80989319842608198</v>
      </c>
      <c r="L20" s="1">
        <v>0.87296233839235526</v>
      </c>
      <c r="M20" s="1">
        <v>0.90342889263631265</v>
      </c>
      <c r="N20" s="1">
        <v>1.0058085066516771</v>
      </c>
      <c r="O20" s="1">
        <v>0.98740865654862287</v>
      </c>
      <c r="P20" s="1">
        <v>1.1417650365373806</v>
      </c>
    </row>
    <row r="21" spans="1:16" ht="16.5" x14ac:dyDescent="0.3">
      <c r="A21" s="8" t="s">
        <v>7</v>
      </c>
      <c r="B21" s="1">
        <v>6294</v>
      </c>
      <c r="C21" s="1">
        <v>6193</v>
      </c>
      <c r="D21" s="1">
        <v>6085</v>
      </c>
      <c r="E21" s="1">
        <f t="shared" si="4"/>
        <v>1.4482282558674644</v>
      </c>
      <c r="F21" s="1">
        <f t="shared" si="5"/>
        <v>1.4249884951679705</v>
      </c>
      <c r="G21" s="1">
        <f t="shared" si="6"/>
        <v>1.4001380579843534</v>
      </c>
      <c r="H21" s="1">
        <f t="shared" si="7"/>
        <v>1.4244516030065961</v>
      </c>
      <c r="J21" s="8" t="s">
        <v>7</v>
      </c>
      <c r="K21" s="1">
        <v>0.82699173243141677</v>
      </c>
      <c r="L21" s="1">
        <v>0.87241638481773764</v>
      </c>
      <c r="M21" s="1">
        <v>0.88848177376925974</v>
      </c>
      <c r="N21" s="1">
        <v>0.97331830139045472</v>
      </c>
      <c r="O21" s="1">
        <v>0.98167981961668549</v>
      </c>
      <c r="P21" s="1">
        <v>1.0635569334836528</v>
      </c>
    </row>
    <row r="22" spans="1:16" ht="16.5" x14ac:dyDescent="0.3">
      <c r="A22" s="9" t="s">
        <v>8</v>
      </c>
      <c r="B22" s="1">
        <v>4299</v>
      </c>
      <c r="C22" s="1">
        <v>4166</v>
      </c>
      <c r="D22" s="1">
        <v>4121</v>
      </c>
      <c r="E22" s="1">
        <f t="shared" si="4"/>
        <v>1.6327383213064945</v>
      </c>
      <c r="F22" s="1">
        <f t="shared" si="5"/>
        <v>1.5822255981769844</v>
      </c>
      <c r="G22" s="1">
        <f t="shared" si="6"/>
        <v>1.5651348271933156</v>
      </c>
      <c r="H22" s="1">
        <f t="shared" si="7"/>
        <v>1.5933662488922646</v>
      </c>
      <c r="J22" s="9" t="s">
        <v>8</v>
      </c>
      <c r="K22" s="1">
        <v>0.83886255924170616</v>
      </c>
      <c r="L22" s="1">
        <v>0.86448245071776908</v>
      </c>
      <c r="M22" s="1">
        <v>0.86510062504292884</v>
      </c>
      <c r="N22" s="1">
        <v>0.92059894223504368</v>
      </c>
      <c r="O22" s="1">
        <v>0.93509169585823204</v>
      </c>
      <c r="P22" s="1">
        <v>0.96497012157428397</v>
      </c>
    </row>
    <row r="23" spans="1:16" ht="16.5" x14ac:dyDescent="0.3">
      <c r="A23" s="11" t="s">
        <v>9</v>
      </c>
      <c r="B23" s="1">
        <v>18459</v>
      </c>
      <c r="C23" s="1">
        <v>18394</v>
      </c>
      <c r="D23" s="1">
        <v>17985</v>
      </c>
      <c r="E23" s="1">
        <f t="shared" si="4"/>
        <v>1.0777090144792154</v>
      </c>
      <c r="F23" s="1">
        <f t="shared" si="5"/>
        <v>1.0739140588510041</v>
      </c>
      <c r="G23" s="1">
        <f t="shared" si="6"/>
        <v>1.0500350303596451</v>
      </c>
      <c r="H23" s="1">
        <f t="shared" si="7"/>
        <v>1.0672193678966215</v>
      </c>
      <c r="J23" s="11" t="s">
        <v>9</v>
      </c>
      <c r="K23" s="1">
        <v>0.61514266723638611</v>
      </c>
      <c r="L23" s="1">
        <v>0.65088069125955472</v>
      </c>
      <c r="M23" s="1">
        <v>0.67656554147082559</v>
      </c>
      <c r="N23" s="1">
        <v>0.72590561648388174</v>
      </c>
      <c r="O23" s="1">
        <v>0.72033898305084743</v>
      </c>
      <c r="P23" s="1">
        <v>0.80693633385557617</v>
      </c>
    </row>
    <row r="24" spans="1:16" ht="16.5" x14ac:dyDescent="0.3">
      <c r="A24" s="10" t="s">
        <v>10</v>
      </c>
      <c r="B24" s="1">
        <v>2996</v>
      </c>
      <c r="C24" s="1">
        <v>2510</v>
      </c>
      <c r="D24" s="1">
        <v>2722</v>
      </c>
      <c r="E24" s="1">
        <f t="shared" si="4"/>
        <v>3.200854700854701</v>
      </c>
      <c r="F24" s="1">
        <f t="shared" si="5"/>
        <v>2.6816239316239314</v>
      </c>
      <c r="G24" s="1">
        <f t="shared" si="6"/>
        <v>2.908119658119658</v>
      </c>
      <c r="H24" s="1">
        <f t="shared" si="7"/>
        <v>2.9301994301994299</v>
      </c>
      <c r="J24" s="10" t="s">
        <v>10</v>
      </c>
      <c r="K24" s="1">
        <v>0.62734487734487732</v>
      </c>
      <c r="L24" s="1">
        <v>0.59365079365079365</v>
      </c>
      <c r="M24" s="1">
        <v>0.58759018759018755</v>
      </c>
      <c r="N24" s="1">
        <v>0.56291486291486292</v>
      </c>
      <c r="O24" s="1">
        <v>0.49047619047619045</v>
      </c>
      <c r="P24" s="1">
        <v>0.58917748917748913</v>
      </c>
    </row>
    <row r="25" spans="1:16" x14ac:dyDescent="0.25">
      <c r="J25" s="14" t="s">
        <v>38</v>
      </c>
      <c r="K25" s="14">
        <f>AVERAGE(K15:K24)</f>
        <v>0.6406573303369254</v>
      </c>
      <c r="L25" s="14">
        <f t="shared" ref="L25:P25" si="8">AVERAGE(L15:L24)</f>
        <v>0.67898588476419264</v>
      </c>
      <c r="M25" s="14">
        <f t="shared" si="8"/>
        <v>0.69672071360901622</v>
      </c>
      <c r="N25" s="14">
        <f t="shared" si="8"/>
        <v>0.76373665898167231</v>
      </c>
      <c r="O25" s="14">
        <f t="shared" si="8"/>
        <v>0.73812300672878561</v>
      </c>
      <c r="P25" s="14">
        <f t="shared" si="8"/>
        <v>0.86399080486173574</v>
      </c>
    </row>
    <row r="27" spans="1:16" x14ac:dyDescent="0.25">
      <c r="A27" s="1" t="s">
        <v>34</v>
      </c>
      <c r="B27" s="1" t="s">
        <v>29</v>
      </c>
      <c r="C27" s="1" t="s">
        <v>30</v>
      </c>
      <c r="D27" s="1" t="s">
        <v>31</v>
      </c>
      <c r="E27" s="1" t="s">
        <v>35</v>
      </c>
      <c r="F27" s="1" t="s">
        <v>36</v>
      </c>
      <c r="G27" s="1" t="s">
        <v>37</v>
      </c>
      <c r="H27" s="1" t="s">
        <v>38</v>
      </c>
      <c r="J27" s="15" t="s">
        <v>11</v>
      </c>
      <c r="K27" s="15" t="s">
        <v>39</v>
      </c>
      <c r="L27" s="15" t="s">
        <v>40</v>
      </c>
      <c r="M27" s="15" t="s">
        <v>41</v>
      </c>
      <c r="N27" s="15" t="s">
        <v>43</v>
      </c>
      <c r="O27" s="15" t="s">
        <v>44</v>
      </c>
      <c r="P27" s="15" t="s">
        <v>48</v>
      </c>
    </row>
    <row r="28" spans="1:16" ht="16.5" x14ac:dyDescent="0.3">
      <c r="A28" s="2" t="s">
        <v>1</v>
      </c>
      <c r="B28" s="1">
        <v>1073</v>
      </c>
      <c r="C28" s="1">
        <v>1060</v>
      </c>
      <c r="D28" s="1">
        <v>1029</v>
      </c>
      <c r="E28" s="1">
        <f t="shared" ref="E28:E37" si="9">B28/J2</f>
        <v>0.79836309523809523</v>
      </c>
      <c r="F28" s="1">
        <f t="shared" ref="F28:F37" si="10">C28/J2</f>
        <v>0.78869047619047616</v>
      </c>
      <c r="G28" s="1">
        <f t="shared" ref="G28:G37" si="11">D28/J2</f>
        <v>0.765625</v>
      </c>
      <c r="H28" s="1">
        <f>AVERAGE(E28:G28)</f>
        <v>0.78422619047619035</v>
      </c>
      <c r="J28" s="16" t="s">
        <v>1</v>
      </c>
      <c r="K28" s="15">
        <v>580</v>
      </c>
      <c r="L28" s="15">
        <v>692</v>
      </c>
      <c r="M28" s="15">
        <v>714</v>
      </c>
      <c r="N28" s="15">
        <v>753</v>
      </c>
      <c r="O28" s="15">
        <v>569</v>
      </c>
      <c r="P28" s="15">
        <v>838</v>
      </c>
    </row>
    <row r="29" spans="1:16" ht="16.5" x14ac:dyDescent="0.3">
      <c r="A29" s="3" t="s">
        <v>2</v>
      </c>
      <c r="B29" s="1">
        <v>5455</v>
      </c>
      <c r="C29" s="1">
        <v>5323</v>
      </c>
      <c r="D29" s="1">
        <v>5217</v>
      </c>
      <c r="E29" s="1">
        <f t="shared" si="9"/>
        <v>0.61045210384959714</v>
      </c>
      <c r="F29" s="1">
        <f t="shared" si="10"/>
        <v>0.59568039391226502</v>
      </c>
      <c r="G29" s="1">
        <f t="shared" si="11"/>
        <v>0.5838182632050134</v>
      </c>
      <c r="H29" s="1">
        <f t="shared" ref="H29:H37" si="12">AVERAGE(E29:G29)</f>
        <v>0.59665025365562518</v>
      </c>
      <c r="J29" s="17" t="s">
        <v>2</v>
      </c>
      <c r="K29" s="15">
        <v>2909</v>
      </c>
      <c r="L29" s="15">
        <v>3584</v>
      </c>
      <c r="M29" s="18">
        <v>3608</v>
      </c>
      <c r="N29" s="15">
        <v>3869</v>
      </c>
      <c r="O29" s="15">
        <v>2866</v>
      </c>
      <c r="P29" s="15">
        <v>4468</v>
      </c>
    </row>
    <row r="30" spans="1:16" ht="16.5" x14ac:dyDescent="0.3">
      <c r="A30" s="4" t="s">
        <v>3</v>
      </c>
      <c r="B30" s="1">
        <v>4590</v>
      </c>
      <c r="C30" s="1">
        <v>4549</v>
      </c>
      <c r="D30" s="1">
        <v>4439</v>
      </c>
      <c r="E30" s="1">
        <f t="shared" si="9"/>
        <v>0.72718631178707227</v>
      </c>
      <c r="F30" s="1">
        <f t="shared" si="10"/>
        <v>0.72069074778200248</v>
      </c>
      <c r="G30" s="1">
        <f t="shared" si="11"/>
        <v>0.70326362484157157</v>
      </c>
      <c r="H30" s="1">
        <f t="shared" si="12"/>
        <v>0.71704689480354877</v>
      </c>
      <c r="J30" s="19" t="s">
        <v>3</v>
      </c>
      <c r="K30" s="15">
        <v>2815</v>
      </c>
      <c r="L30" s="15">
        <v>3219</v>
      </c>
      <c r="M30" s="15">
        <v>3273</v>
      </c>
      <c r="N30" s="15">
        <v>3363</v>
      </c>
      <c r="O30" s="15">
        <v>2864</v>
      </c>
      <c r="P30" s="15">
        <v>3699</v>
      </c>
    </row>
    <row r="31" spans="1:16" ht="16.5" x14ac:dyDescent="0.3">
      <c r="A31" s="5" t="s">
        <v>4</v>
      </c>
      <c r="B31" s="1">
        <v>5580</v>
      </c>
      <c r="C31" s="1">
        <v>5451</v>
      </c>
      <c r="D31" s="1">
        <v>5343</v>
      </c>
      <c r="E31" s="1">
        <f t="shared" si="9"/>
        <v>0.98032326071679554</v>
      </c>
      <c r="F31" s="1">
        <f t="shared" si="10"/>
        <v>0.95765987350667603</v>
      </c>
      <c r="G31" s="1">
        <f t="shared" si="11"/>
        <v>0.93868587491215738</v>
      </c>
      <c r="H31" s="1">
        <f t="shared" si="12"/>
        <v>0.95888966971187628</v>
      </c>
      <c r="J31" s="20" t="s">
        <v>4</v>
      </c>
      <c r="K31" s="15">
        <v>3312</v>
      </c>
      <c r="L31" s="15">
        <v>3828</v>
      </c>
      <c r="M31" s="21">
        <v>3929</v>
      </c>
      <c r="N31" s="15">
        <v>4193</v>
      </c>
      <c r="O31" s="15">
        <v>3264</v>
      </c>
      <c r="P31" s="15">
        <v>4606</v>
      </c>
    </row>
    <row r="32" spans="1:16" ht="16.5" x14ac:dyDescent="0.3">
      <c r="A32" s="6" t="s">
        <v>5</v>
      </c>
      <c r="B32" s="1">
        <v>8559</v>
      </c>
      <c r="C32" s="1">
        <v>8450</v>
      </c>
      <c r="D32" s="1">
        <v>8283</v>
      </c>
      <c r="E32" s="1">
        <f t="shared" si="9"/>
        <v>1.2348867407300534</v>
      </c>
      <c r="F32" s="1">
        <f t="shared" si="10"/>
        <v>1.2191602943298225</v>
      </c>
      <c r="G32" s="1">
        <f t="shared" si="11"/>
        <v>1.1950656470927716</v>
      </c>
      <c r="H32" s="1">
        <f t="shared" si="12"/>
        <v>1.2163708940508826</v>
      </c>
      <c r="J32" s="22" t="s">
        <v>5</v>
      </c>
      <c r="K32" s="15">
        <v>4999</v>
      </c>
      <c r="L32" s="15">
        <v>5694</v>
      </c>
      <c r="M32" s="15">
        <v>5990</v>
      </c>
      <c r="N32" s="15">
        <v>6345</v>
      </c>
      <c r="O32" s="15">
        <v>4825</v>
      </c>
      <c r="P32" s="15">
        <v>6892</v>
      </c>
    </row>
    <row r="33" spans="1:18" ht="16.5" x14ac:dyDescent="0.3">
      <c r="A33" s="7" t="s">
        <v>6</v>
      </c>
      <c r="B33" s="1">
        <v>8173</v>
      </c>
      <c r="C33" s="1">
        <v>8053</v>
      </c>
      <c r="D33" s="1">
        <v>7882</v>
      </c>
      <c r="E33" s="1">
        <f t="shared" si="9"/>
        <v>1.3763893566857528</v>
      </c>
      <c r="F33" s="1">
        <f t="shared" si="10"/>
        <v>1.3561805321657123</v>
      </c>
      <c r="G33" s="1">
        <f t="shared" si="11"/>
        <v>1.3273829572246547</v>
      </c>
      <c r="H33" s="1">
        <f t="shared" si="12"/>
        <v>1.3533176153587068</v>
      </c>
      <c r="J33" s="23" t="s">
        <v>6</v>
      </c>
      <c r="K33" s="15">
        <v>4895</v>
      </c>
      <c r="L33" s="15">
        <v>5452</v>
      </c>
      <c r="M33" s="15">
        <v>5762</v>
      </c>
      <c r="N33" s="15">
        <v>6056</v>
      </c>
      <c r="O33" s="15">
        <v>4764</v>
      </c>
      <c r="P33" s="15">
        <v>6324</v>
      </c>
    </row>
    <row r="34" spans="1:18" ht="16.5" x14ac:dyDescent="0.3">
      <c r="A34" s="8" t="s">
        <v>7</v>
      </c>
      <c r="B34" s="1">
        <v>6355</v>
      </c>
      <c r="C34" s="1">
        <v>6337</v>
      </c>
      <c r="D34" s="1">
        <v>6222</v>
      </c>
      <c r="E34" s="1">
        <f t="shared" si="9"/>
        <v>1.4622641509433962</v>
      </c>
      <c r="F34" s="1">
        <f t="shared" si="10"/>
        <v>1.4581224114127933</v>
      </c>
      <c r="G34" s="1">
        <f t="shared" si="11"/>
        <v>1.4316612977450529</v>
      </c>
      <c r="H34" s="1">
        <f t="shared" si="12"/>
        <v>1.4506826200337475</v>
      </c>
      <c r="J34" s="24" t="s">
        <v>7</v>
      </c>
      <c r="K34" s="15">
        <v>3867</v>
      </c>
      <c r="L34" s="15">
        <v>4188</v>
      </c>
      <c r="M34" s="15">
        <v>4373</v>
      </c>
      <c r="N34" s="15">
        <v>4541</v>
      </c>
      <c r="O34" s="15">
        <v>3762</v>
      </c>
      <c r="P34" s="15">
        <v>4673</v>
      </c>
      <c r="R34" s="18" t="s">
        <v>47</v>
      </c>
    </row>
    <row r="35" spans="1:18" ht="16.5" x14ac:dyDescent="0.3">
      <c r="A35" s="9" t="s">
        <v>8</v>
      </c>
      <c r="B35" s="1">
        <v>4220</v>
      </c>
      <c r="C35" s="1">
        <v>4251</v>
      </c>
      <c r="D35" s="1">
        <v>4124</v>
      </c>
      <c r="E35" s="1">
        <f t="shared" si="9"/>
        <v>1.6027345233573871</v>
      </c>
      <c r="F35" s="1">
        <f t="shared" si="10"/>
        <v>1.6145081655905811</v>
      </c>
      <c r="G35" s="1">
        <f t="shared" si="11"/>
        <v>1.5662742119255602</v>
      </c>
      <c r="H35" s="1">
        <f t="shared" si="12"/>
        <v>1.5945056336245094</v>
      </c>
      <c r="J35" s="25" t="s">
        <v>8</v>
      </c>
      <c r="K35" s="15">
        <v>2341</v>
      </c>
      <c r="L35" s="15">
        <v>2517</v>
      </c>
      <c r="M35" s="15">
        <v>2670</v>
      </c>
      <c r="N35" s="15">
        <v>2671</v>
      </c>
      <c r="O35" s="15">
        <v>2319</v>
      </c>
      <c r="P35" s="15">
        <v>2667</v>
      </c>
    </row>
    <row r="36" spans="1:18" ht="16.5" x14ac:dyDescent="0.3">
      <c r="A36" s="11" t="s">
        <v>9</v>
      </c>
      <c r="B36" s="1">
        <v>19474</v>
      </c>
      <c r="C36" s="1">
        <v>19092</v>
      </c>
      <c r="D36" s="1">
        <v>18436</v>
      </c>
      <c r="E36" s="1">
        <f t="shared" si="9"/>
        <v>1.1369687062120504</v>
      </c>
      <c r="F36" s="1">
        <f t="shared" si="10"/>
        <v>1.1146660439047174</v>
      </c>
      <c r="G36" s="1">
        <f t="shared" si="11"/>
        <v>1.076366184026156</v>
      </c>
      <c r="H36" s="1">
        <f t="shared" si="12"/>
        <v>1.1093336447143081</v>
      </c>
      <c r="J36" s="26" t="s">
        <v>9</v>
      </c>
      <c r="K36" s="15">
        <v>10113</v>
      </c>
      <c r="L36" s="15">
        <v>11429</v>
      </c>
      <c r="M36" s="15">
        <v>12009</v>
      </c>
      <c r="N36" s="15">
        <v>12667</v>
      </c>
      <c r="O36" s="15">
        <v>9753</v>
      </c>
      <c r="P36" s="15">
        <v>12885</v>
      </c>
    </row>
    <row r="37" spans="1:18" ht="16.5" x14ac:dyDescent="0.3">
      <c r="A37" s="10" t="s">
        <v>10</v>
      </c>
      <c r="B37" s="1">
        <v>2860</v>
      </c>
      <c r="C37" s="1">
        <v>2808</v>
      </c>
      <c r="D37" s="1">
        <v>2476</v>
      </c>
      <c r="E37" s="1">
        <f t="shared" si="9"/>
        <v>3.0555555555555554</v>
      </c>
      <c r="F37" s="1">
        <f t="shared" si="10"/>
        <v>3</v>
      </c>
      <c r="G37" s="1">
        <f t="shared" si="11"/>
        <v>2.6452991452991452</v>
      </c>
      <c r="H37" s="1">
        <f t="shared" si="12"/>
        <v>2.9002849002849</v>
      </c>
      <c r="J37" s="27" t="s">
        <v>10</v>
      </c>
      <c r="K37" s="15">
        <v>744</v>
      </c>
      <c r="L37" s="15">
        <v>804</v>
      </c>
      <c r="M37" s="15">
        <v>858</v>
      </c>
      <c r="N37" s="15">
        <v>888</v>
      </c>
      <c r="O37" s="15">
        <v>710</v>
      </c>
      <c r="P37" s="15">
        <v>862</v>
      </c>
    </row>
    <row r="38" spans="1:18" x14ac:dyDescent="0.25">
      <c r="J38" s="18"/>
      <c r="K38" s="18"/>
      <c r="L38" s="18"/>
      <c r="M38" s="18"/>
      <c r="N38" s="18"/>
      <c r="O38" s="18"/>
      <c r="P38" s="18"/>
    </row>
    <row r="39" spans="1:18" x14ac:dyDescent="0.25">
      <c r="J39" s="18"/>
      <c r="K39" s="18"/>
      <c r="L39" s="18"/>
      <c r="M39" s="18"/>
      <c r="N39" s="18"/>
      <c r="O39" s="18"/>
      <c r="P39" s="18"/>
    </row>
    <row r="40" spans="1:18" x14ac:dyDescent="0.25">
      <c r="A40" s="1" t="s">
        <v>42</v>
      </c>
      <c r="B40" s="1" t="s">
        <v>29</v>
      </c>
      <c r="C40" s="1" t="s">
        <v>30</v>
      </c>
      <c r="D40" s="1" t="s">
        <v>31</v>
      </c>
      <c r="E40" s="1" t="s">
        <v>35</v>
      </c>
      <c r="F40" s="1" t="s">
        <v>36</v>
      </c>
      <c r="G40" s="1" t="s">
        <v>37</v>
      </c>
      <c r="H40" s="1" t="s">
        <v>38</v>
      </c>
      <c r="J40" s="15" t="s">
        <v>11</v>
      </c>
      <c r="K40" s="15" t="s">
        <v>39</v>
      </c>
      <c r="L40" s="15" t="s">
        <v>40</v>
      </c>
      <c r="M40" s="15" t="s">
        <v>41</v>
      </c>
      <c r="N40" s="15" t="s">
        <v>43</v>
      </c>
      <c r="O40" s="15" t="s">
        <v>44</v>
      </c>
      <c r="P40" s="15" t="s">
        <v>48</v>
      </c>
    </row>
    <row r="41" spans="1:18" ht="16.5" x14ac:dyDescent="0.3">
      <c r="A41" s="2" t="s">
        <v>1</v>
      </c>
      <c r="B41" s="1">
        <v>1236</v>
      </c>
      <c r="C41" s="1">
        <v>1178</v>
      </c>
      <c r="D41" s="1">
        <v>1143</v>
      </c>
      <c r="E41" s="1">
        <f>B41/J2</f>
        <v>0.9196428571428571</v>
      </c>
      <c r="F41" s="1">
        <f>C41/J2</f>
        <v>0.87648809523809523</v>
      </c>
      <c r="G41" s="1">
        <f>D41/J2</f>
        <v>0.8504464285714286</v>
      </c>
      <c r="H41" s="1">
        <f>AVERAGE(E41:G41)</f>
        <v>0.88219246031746035</v>
      </c>
      <c r="J41" s="16" t="s">
        <v>1</v>
      </c>
      <c r="K41" s="15">
        <f>K28/J2</f>
        <v>0.43154761904761907</v>
      </c>
      <c r="L41" s="15">
        <f>L28/J2</f>
        <v>0.51488095238095233</v>
      </c>
      <c r="M41" s="15">
        <f>M28/J2</f>
        <v>0.53125</v>
      </c>
      <c r="N41" s="15">
        <f>N28/J2</f>
        <v>0.5602678571428571</v>
      </c>
      <c r="O41" s="15">
        <f>O28/J2</f>
        <v>0.42336309523809523</v>
      </c>
      <c r="P41" s="15">
        <f>P28/J2</f>
        <v>0.62351190476190477</v>
      </c>
    </row>
    <row r="42" spans="1:18" ht="16.5" x14ac:dyDescent="0.3">
      <c r="A42" s="3" t="s">
        <v>2</v>
      </c>
      <c r="B42" s="1">
        <v>6502</v>
      </c>
      <c r="C42" s="1">
        <v>6099</v>
      </c>
      <c r="D42" s="1">
        <v>5910</v>
      </c>
      <c r="E42" s="1">
        <f t="shared" ref="E42:E50" si="13">B42/J3</f>
        <v>0.72761862130707256</v>
      </c>
      <c r="F42" s="1">
        <f t="shared" ref="F42:F50" si="14">C42/J3</f>
        <v>0.68252014324082366</v>
      </c>
      <c r="G42" s="1">
        <f t="shared" ref="G42:G50" si="15">D42/J3</f>
        <v>0.66136974037600715</v>
      </c>
      <c r="H42" s="1">
        <f t="shared" ref="H42:H50" si="16">AVERAGE(E42:G42)</f>
        <v>0.69050283497463438</v>
      </c>
      <c r="J42" s="17" t="s">
        <v>2</v>
      </c>
      <c r="K42" s="15">
        <f t="shared" ref="K42:K50" si="17">K29/J3</f>
        <v>0.32553715308863024</v>
      </c>
      <c r="L42" s="15">
        <f t="shared" ref="L42:L50" si="18">L29/J3</f>
        <v>0.40107430617726053</v>
      </c>
      <c r="M42" s="15">
        <f t="shared" ref="M42:M50" si="19">M29/J3</f>
        <v>0.40376007162041183</v>
      </c>
      <c r="N42" s="15">
        <f t="shared" ref="N42:N50" si="20">N29/J3</f>
        <v>0.43296777081468218</v>
      </c>
      <c r="O42" s="15">
        <f t="shared" ref="O42:O50" si="21">O29/J3</f>
        <v>0.32072515666965085</v>
      </c>
      <c r="P42" s="15">
        <f t="shared" ref="P42:P50" si="22">P29/J3</f>
        <v>0.5</v>
      </c>
    </row>
    <row r="43" spans="1:18" ht="16.5" x14ac:dyDescent="0.3">
      <c r="A43" s="4" t="s">
        <v>3</v>
      </c>
      <c r="B43" s="1">
        <v>5261</v>
      </c>
      <c r="C43" s="1">
        <v>5023</v>
      </c>
      <c r="D43" s="1">
        <v>4913</v>
      </c>
      <c r="E43" s="1">
        <f t="shared" si="13"/>
        <v>0.83349176172370087</v>
      </c>
      <c r="F43" s="1">
        <f t="shared" si="14"/>
        <v>0.79578580481622307</v>
      </c>
      <c r="G43" s="1">
        <f t="shared" si="15"/>
        <v>0.77835868187579216</v>
      </c>
      <c r="H43" s="1">
        <f t="shared" si="16"/>
        <v>0.802545416138572</v>
      </c>
      <c r="J43" s="19" t="s">
        <v>3</v>
      </c>
      <c r="K43" s="15">
        <f t="shared" si="17"/>
        <v>0.44597591888466415</v>
      </c>
      <c r="L43" s="15">
        <f t="shared" si="18"/>
        <v>0.50998098859315588</v>
      </c>
      <c r="M43" s="15">
        <f t="shared" si="19"/>
        <v>0.51853612167300378</v>
      </c>
      <c r="N43" s="15">
        <f t="shared" si="20"/>
        <v>0.53279467680608361</v>
      </c>
      <c r="O43" s="15">
        <f t="shared" si="21"/>
        <v>0.45373891001267425</v>
      </c>
      <c r="P43" s="15">
        <f t="shared" si="22"/>
        <v>0.58602661596958172</v>
      </c>
    </row>
    <row r="44" spans="1:18" ht="16.5" x14ac:dyDescent="0.3">
      <c r="A44" s="5" t="s">
        <v>4</v>
      </c>
      <c r="B44" s="1">
        <v>6443</v>
      </c>
      <c r="C44" s="1">
        <v>6107</v>
      </c>
      <c r="D44" s="1">
        <v>5941</v>
      </c>
      <c r="E44" s="1">
        <f t="shared" si="13"/>
        <v>1.131939564300773</v>
      </c>
      <c r="F44" s="1">
        <f t="shared" si="14"/>
        <v>1.0729093464511594</v>
      </c>
      <c r="G44" s="1">
        <f t="shared" si="15"/>
        <v>1.0437456078706957</v>
      </c>
      <c r="H44" s="1">
        <f t="shared" si="16"/>
        <v>1.082864839540876</v>
      </c>
      <c r="J44" s="20" t="s">
        <v>4</v>
      </c>
      <c r="K44" s="15">
        <f t="shared" si="17"/>
        <v>0.58186929023190448</v>
      </c>
      <c r="L44" s="15">
        <f t="shared" si="18"/>
        <v>0.67252283907238231</v>
      </c>
      <c r="M44" s="15">
        <f t="shared" si="19"/>
        <v>0.69026704146170059</v>
      </c>
      <c r="N44" s="15">
        <f t="shared" si="20"/>
        <v>0.73664792691496839</v>
      </c>
      <c r="O44" s="15">
        <f t="shared" si="21"/>
        <v>0.57343640196767398</v>
      </c>
      <c r="P44" s="15">
        <f t="shared" si="22"/>
        <v>0.80920590302178497</v>
      </c>
    </row>
    <row r="45" spans="1:18" ht="16.5" x14ac:dyDescent="0.3">
      <c r="A45" s="6" t="s">
        <v>5</v>
      </c>
      <c r="B45" s="1">
        <v>9983</v>
      </c>
      <c r="C45" s="1">
        <v>9490</v>
      </c>
      <c r="D45" s="1">
        <v>9217</v>
      </c>
      <c r="E45" s="1">
        <f t="shared" si="13"/>
        <v>1.4403404992064637</v>
      </c>
      <c r="F45" s="1">
        <f t="shared" si="14"/>
        <v>1.3692107920934931</v>
      </c>
      <c r="G45" s="1">
        <f t="shared" si="15"/>
        <v>1.3298225364305296</v>
      </c>
      <c r="H45" s="1">
        <f t="shared" si="16"/>
        <v>1.379791275910162</v>
      </c>
      <c r="J45" s="22" t="s">
        <v>5</v>
      </c>
      <c r="K45" s="15">
        <f t="shared" si="17"/>
        <v>0.72125234453902753</v>
      </c>
      <c r="L45" s="15">
        <f t="shared" si="18"/>
        <v>0.82152647525609579</v>
      </c>
      <c r="M45" s="15">
        <f t="shared" si="19"/>
        <v>0.86423315538883283</v>
      </c>
      <c r="N45" s="15">
        <f t="shared" si="20"/>
        <v>0.91545231568316265</v>
      </c>
      <c r="O45" s="15">
        <f t="shared" si="21"/>
        <v>0.69614774202856733</v>
      </c>
      <c r="P45" s="15">
        <f t="shared" si="22"/>
        <v>0.99437310633386233</v>
      </c>
    </row>
    <row r="46" spans="1:18" ht="16.5" x14ac:dyDescent="0.3">
      <c r="A46" s="7" t="s">
        <v>6</v>
      </c>
      <c r="B46" s="1">
        <v>9297</v>
      </c>
      <c r="C46" s="1">
        <v>8893</v>
      </c>
      <c r="D46" s="1">
        <v>8650</v>
      </c>
      <c r="E46" s="1">
        <f t="shared" si="13"/>
        <v>1.5656786796901314</v>
      </c>
      <c r="F46" s="1">
        <f t="shared" si="14"/>
        <v>1.4976423038059954</v>
      </c>
      <c r="G46" s="1">
        <f t="shared" si="15"/>
        <v>1.4567194341529135</v>
      </c>
      <c r="H46" s="1">
        <f t="shared" si="16"/>
        <v>1.5066801392163469</v>
      </c>
      <c r="J46" s="23" t="s">
        <v>6</v>
      </c>
      <c r="K46" s="15">
        <f t="shared" si="17"/>
        <v>0.82435163354664875</v>
      </c>
      <c r="L46" s="15">
        <f t="shared" si="18"/>
        <v>0.91815426069383632</v>
      </c>
      <c r="M46" s="15">
        <f t="shared" si="19"/>
        <v>0.97036039070394076</v>
      </c>
      <c r="N46" s="15">
        <f t="shared" si="20"/>
        <v>1.0198720107780397</v>
      </c>
      <c r="O46" s="15">
        <f t="shared" si="21"/>
        <v>0.80229033344560463</v>
      </c>
      <c r="P46" s="15">
        <f t="shared" si="22"/>
        <v>1.0650050522061301</v>
      </c>
    </row>
    <row r="47" spans="1:18" ht="16.5" x14ac:dyDescent="0.3">
      <c r="A47" s="8" t="s">
        <v>7</v>
      </c>
      <c r="B47" s="1">
        <v>7113</v>
      </c>
      <c r="C47" s="1">
        <v>6869</v>
      </c>
      <c r="D47" s="1">
        <v>6738</v>
      </c>
      <c r="E47" s="1">
        <f t="shared" si="13"/>
        <v>1.6366774045098942</v>
      </c>
      <c r="F47" s="1">
        <f t="shared" si="14"/>
        <v>1.5805338242061666</v>
      </c>
      <c r="G47" s="1">
        <f t="shared" si="15"/>
        <v>1.5503911642890014</v>
      </c>
      <c r="H47" s="1">
        <f t="shared" si="16"/>
        <v>1.5892007976683542</v>
      </c>
      <c r="J47" s="24" t="s">
        <v>7</v>
      </c>
      <c r="K47" s="15">
        <f t="shared" si="17"/>
        <v>0.88978370915784633</v>
      </c>
      <c r="L47" s="15">
        <f t="shared" si="18"/>
        <v>0.96364473078693047</v>
      </c>
      <c r="M47" s="15">
        <f t="shared" si="19"/>
        <v>1.0062126092959043</v>
      </c>
      <c r="N47" s="15">
        <f t="shared" si="20"/>
        <v>1.0448688449148642</v>
      </c>
      <c r="O47" s="15">
        <f t="shared" si="21"/>
        <v>0.86562356189599632</v>
      </c>
      <c r="P47" s="15">
        <f t="shared" si="22"/>
        <v>1.0752416014726185</v>
      </c>
    </row>
    <row r="48" spans="1:18" ht="16.5" x14ac:dyDescent="0.3">
      <c r="A48" s="9" t="s">
        <v>8</v>
      </c>
      <c r="B48" s="1">
        <v>4549</v>
      </c>
      <c r="C48" s="1">
        <v>4497</v>
      </c>
      <c r="D48" s="1">
        <v>4357</v>
      </c>
      <c r="E48" s="1">
        <f t="shared" si="13"/>
        <v>1.7276870489935434</v>
      </c>
      <c r="F48" s="1">
        <f t="shared" si="14"/>
        <v>1.7079377136346372</v>
      </c>
      <c r="G48" s="1">
        <f t="shared" si="15"/>
        <v>1.6547664261298898</v>
      </c>
      <c r="H48" s="1">
        <f t="shared" si="16"/>
        <v>1.6967970629193569</v>
      </c>
      <c r="J48" s="25" t="s">
        <v>8</v>
      </c>
      <c r="K48" s="15">
        <f t="shared" si="17"/>
        <v>0.88909988606152679</v>
      </c>
      <c r="L48" s="15">
        <f t="shared" si="18"/>
        <v>0.95594379035320931</v>
      </c>
      <c r="M48" s="15">
        <f t="shared" si="19"/>
        <v>1.0140524116976832</v>
      </c>
      <c r="N48" s="15">
        <f t="shared" si="20"/>
        <v>1.0144322066084315</v>
      </c>
      <c r="O48" s="15">
        <f t="shared" si="21"/>
        <v>0.88074439802506643</v>
      </c>
      <c r="P48" s="15">
        <f t="shared" si="22"/>
        <v>1.0129130269654387</v>
      </c>
    </row>
    <row r="49" spans="1:16" ht="16.5" x14ac:dyDescent="0.3">
      <c r="A49" s="11" t="s">
        <v>9</v>
      </c>
      <c r="B49" s="1">
        <v>21503</v>
      </c>
      <c r="C49" s="1">
        <v>20290</v>
      </c>
      <c r="D49" s="1">
        <v>19366</v>
      </c>
      <c r="E49" s="1">
        <f t="shared" si="13"/>
        <v>1.255429705744979</v>
      </c>
      <c r="F49" s="1">
        <f t="shared" si="14"/>
        <v>1.1846099953292855</v>
      </c>
      <c r="G49" s="1">
        <f t="shared" si="15"/>
        <v>1.1306632414759459</v>
      </c>
      <c r="H49" s="1">
        <f t="shared" si="16"/>
        <v>1.1902343141834033</v>
      </c>
      <c r="J49" s="26" t="s">
        <v>9</v>
      </c>
      <c r="K49" s="15">
        <f t="shared" si="17"/>
        <v>0.59043671181690793</v>
      </c>
      <c r="L49" s="15">
        <f t="shared" si="18"/>
        <v>0.66726996730499766</v>
      </c>
      <c r="M49" s="15">
        <f t="shared" si="19"/>
        <v>0.70113264829518918</v>
      </c>
      <c r="N49" s="15">
        <f t="shared" si="20"/>
        <v>0.73954927603923404</v>
      </c>
      <c r="O49" s="15">
        <f t="shared" si="21"/>
        <v>0.56941849602989258</v>
      </c>
      <c r="P49" s="15">
        <f t="shared" si="22"/>
        <v>0.75227697337692667</v>
      </c>
    </row>
    <row r="50" spans="1:16" ht="16.5" x14ac:dyDescent="0.3">
      <c r="A50" s="10" t="s">
        <v>10</v>
      </c>
      <c r="B50" s="1">
        <v>2442</v>
      </c>
      <c r="C50" s="1">
        <v>2754</v>
      </c>
      <c r="D50" s="1">
        <v>2606</v>
      </c>
      <c r="E50" s="1">
        <f t="shared" si="13"/>
        <v>2.608974358974359</v>
      </c>
      <c r="F50" s="1">
        <f t="shared" si="14"/>
        <v>2.9423076923076925</v>
      </c>
      <c r="G50" s="1">
        <f t="shared" si="15"/>
        <v>2.7841880341880341</v>
      </c>
      <c r="H50" s="1">
        <f t="shared" si="16"/>
        <v>2.7784900284900282</v>
      </c>
      <c r="J50" s="27" t="s">
        <v>10</v>
      </c>
      <c r="K50" s="15">
        <f t="shared" si="17"/>
        <v>0.79487179487179482</v>
      </c>
      <c r="L50" s="15">
        <f t="shared" si="18"/>
        <v>0.85897435897435892</v>
      </c>
      <c r="M50" s="15">
        <f t="shared" si="19"/>
        <v>0.91666666666666663</v>
      </c>
      <c r="N50" s="15">
        <f t="shared" si="20"/>
        <v>0.94871794871794868</v>
      </c>
      <c r="O50" s="15">
        <f t="shared" si="21"/>
        <v>0.75854700854700852</v>
      </c>
      <c r="P50" s="15">
        <f t="shared" si="22"/>
        <v>0.92094017094017089</v>
      </c>
    </row>
    <row r="53" spans="1:16" x14ac:dyDescent="0.25">
      <c r="A53" s="1" t="s">
        <v>44</v>
      </c>
      <c r="B53" s="1" t="s">
        <v>29</v>
      </c>
      <c r="C53" s="1" t="s">
        <v>35</v>
      </c>
    </row>
    <row r="54" spans="1:16" ht="16.5" x14ac:dyDescent="0.3">
      <c r="A54" s="2" t="s">
        <v>1</v>
      </c>
      <c r="B54" s="1">
        <v>1065</v>
      </c>
      <c r="C54" s="1">
        <f>B54/J2</f>
        <v>0.7924107142857143</v>
      </c>
    </row>
    <row r="55" spans="1:16" ht="16.5" x14ac:dyDescent="0.3">
      <c r="A55" s="3" t="s">
        <v>2</v>
      </c>
      <c r="B55" s="1">
        <v>5575</v>
      </c>
      <c r="C55" s="1">
        <f t="shared" ref="C55:C63" si="23">B55/J3</f>
        <v>0.62388093106535358</v>
      </c>
    </row>
    <row r="56" spans="1:16" ht="16.5" x14ac:dyDescent="0.3">
      <c r="A56" s="4" t="s">
        <v>3</v>
      </c>
      <c r="B56" s="1">
        <v>5121</v>
      </c>
      <c r="C56" s="1">
        <f t="shared" si="23"/>
        <v>0.81131178707224338</v>
      </c>
    </row>
    <row r="57" spans="1:16" ht="16.5" x14ac:dyDescent="0.3">
      <c r="A57" s="5" t="s">
        <v>4</v>
      </c>
      <c r="B57" s="1">
        <v>5968</v>
      </c>
      <c r="C57" s="1">
        <f t="shared" si="23"/>
        <v>1.0484891075193254</v>
      </c>
    </row>
    <row r="58" spans="1:16" ht="16.5" x14ac:dyDescent="0.3">
      <c r="A58" s="6" t="s">
        <v>5</v>
      </c>
      <c r="B58" s="1">
        <v>8980</v>
      </c>
      <c r="C58" s="1">
        <f t="shared" si="23"/>
        <v>1.2956283364593855</v>
      </c>
    </row>
    <row r="59" spans="1:16" ht="16.5" x14ac:dyDescent="0.3">
      <c r="A59" s="7" t="s">
        <v>6</v>
      </c>
      <c r="B59" s="1">
        <v>8783</v>
      </c>
      <c r="C59" s="1">
        <f t="shared" si="23"/>
        <v>1.4791175479959582</v>
      </c>
    </row>
    <row r="60" spans="1:16" ht="16.5" x14ac:dyDescent="0.3">
      <c r="A60" s="8" t="s">
        <v>7</v>
      </c>
      <c r="B60" s="1">
        <v>6966</v>
      </c>
      <c r="C60" s="1">
        <f t="shared" si="23"/>
        <v>1.6028531983433041</v>
      </c>
    </row>
    <row r="61" spans="1:16" ht="16.5" x14ac:dyDescent="0.3">
      <c r="A61" s="9" t="s">
        <v>8</v>
      </c>
      <c r="B61" s="1">
        <v>4538</v>
      </c>
      <c r="C61" s="1">
        <f t="shared" si="23"/>
        <v>1.7235093049753134</v>
      </c>
    </row>
    <row r="62" spans="1:16" ht="16.5" x14ac:dyDescent="0.3">
      <c r="A62" s="11" t="s">
        <v>9</v>
      </c>
      <c r="B62" s="1">
        <v>20230</v>
      </c>
      <c r="C62" s="1">
        <f t="shared" si="23"/>
        <v>1.1811069593647827</v>
      </c>
    </row>
    <row r="63" spans="1:16" ht="16.5" x14ac:dyDescent="0.3">
      <c r="A63" s="10" t="s">
        <v>10</v>
      </c>
      <c r="B63" s="1">
        <v>2266</v>
      </c>
      <c r="C63" s="1">
        <f t="shared" si="23"/>
        <v>2.4209401709401708</v>
      </c>
    </row>
    <row r="66" spans="1:3" x14ac:dyDescent="0.25">
      <c r="A66" s="1" t="s">
        <v>45</v>
      </c>
      <c r="B66" s="1" t="s">
        <v>29</v>
      </c>
      <c r="C66" s="1" t="s">
        <v>35</v>
      </c>
    </row>
    <row r="67" spans="1:3" ht="16.5" x14ac:dyDescent="0.3">
      <c r="A67" s="2" t="s">
        <v>1</v>
      </c>
      <c r="B67" s="1">
        <v>1408</v>
      </c>
      <c r="C67" s="1">
        <f>B67/J2</f>
        <v>1.0476190476190477</v>
      </c>
    </row>
    <row r="68" spans="1:3" ht="16.5" x14ac:dyDescent="0.3">
      <c r="A68" s="3" t="s">
        <v>2</v>
      </c>
      <c r="B68" s="1">
        <v>7553</v>
      </c>
      <c r="C68" s="1">
        <f t="shared" ref="C68:C76" si="24">B68/J3</f>
        <v>0.84523276633840649</v>
      </c>
    </row>
    <row r="69" spans="1:3" ht="16.5" x14ac:dyDescent="0.3">
      <c r="A69" s="4" t="s">
        <v>3</v>
      </c>
      <c r="B69" s="1">
        <v>5828</v>
      </c>
      <c r="C69" s="1">
        <f t="shared" si="24"/>
        <v>0.92332065906210392</v>
      </c>
    </row>
    <row r="70" spans="1:3" ht="16.5" x14ac:dyDescent="0.3">
      <c r="A70" s="5" t="s">
        <v>4</v>
      </c>
      <c r="B70" s="1">
        <v>7344</v>
      </c>
      <c r="C70" s="1">
        <f t="shared" si="24"/>
        <v>1.2902319044272663</v>
      </c>
    </row>
    <row r="71" spans="1:3" ht="16.5" x14ac:dyDescent="0.3">
      <c r="A71" s="6" t="s">
        <v>5</v>
      </c>
      <c r="B71" s="1">
        <v>11154</v>
      </c>
      <c r="C71" s="1">
        <f t="shared" si="24"/>
        <v>1.6092915885153658</v>
      </c>
    </row>
    <row r="72" spans="1:3" ht="16.5" x14ac:dyDescent="0.3">
      <c r="A72" s="7" t="s">
        <v>6</v>
      </c>
      <c r="B72" s="1">
        <v>10156</v>
      </c>
      <c r="C72" s="1">
        <f t="shared" si="24"/>
        <v>1.7103401818794206</v>
      </c>
    </row>
    <row r="73" spans="1:3" ht="16.5" x14ac:dyDescent="0.3">
      <c r="A73" s="8" t="s">
        <v>7</v>
      </c>
      <c r="B73" s="1">
        <v>7547</v>
      </c>
      <c r="C73" s="1">
        <f t="shared" si="24"/>
        <v>1.7365393465255408</v>
      </c>
    </row>
    <row r="74" spans="1:3" ht="16.5" x14ac:dyDescent="0.3">
      <c r="A74" s="9" t="s">
        <v>8</v>
      </c>
      <c r="B74" s="1">
        <v>4683</v>
      </c>
      <c r="C74" s="1">
        <f t="shared" si="24"/>
        <v>1.7785795670338018</v>
      </c>
    </row>
    <row r="75" spans="1:3" ht="16.5" x14ac:dyDescent="0.3">
      <c r="A75" s="11" t="s">
        <v>9</v>
      </c>
      <c r="B75" s="1">
        <v>22662</v>
      </c>
      <c r="C75" s="1">
        <f t="shared" si="24"/>
        <v>1.3230966837926204</v>
      </c>
    </row>
    <row r="76" spans="1:3" ht="16.5" x14ac:dyDescent="0.3">
      <c r="A76" s="10" t="s">
        <v>10</v>
      </c>
      <c r="B76" s="1">
        <v>2722</v>
      </c>
      <c r="C76" s="1">
        <f t="shared" si="24"/>
        <v>2.908119658119658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4</vt:i4>
      </vt:variant>
    </vt:vector>
  </HeadingPairs>
  <TitlesOfParts>
    <vt:vector size="6" baseType="lpstr">
      <vt:lpstr>Datos Granos</vt:lpstr>
      <vt:lpstr>Datos Concentración</vt:lpstr>
      <vt:lpstr>Perfiles Normalizados</vt:lpstr>
      <vt:lpstr>Perfiles Brutos</vt:lpstr>
      <vt:lpstr>Mezclas normalizadas</vt:lpstr>
      <vt:lpstr>Mezclas Normalizadas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Ignacio Gatica Ruedlinger (marcelo.gatica)</dc:creator>
  <cp:lastModifiedBy>Marcelo Ignacio Gatica Ruedlinger (marcelo.gatica)</cp:lastModifiedBy>
  <dcterms:created xsi:type="dcterms:W3CDTF">2024-01-03T15:00:57Z</dcterms:created>
  <dcterms:modified xsi:type="dcterms:W3CDTF">2024-01-22T17:38:50Z</dcterms:modified>
</cp:coreProperties>
</file>