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8" i="1" l="1"/>
  <c r="O8" i="1" s="1"/>
  <c r="P8" i="1" s="1"/>
  <c r="Q8" i="1" s="1"/>
  <c r="I8" i="1"/>
  <c r="J8" i="1"/>
  <c r="K8" i="1"/>
  <c r="L8" i="1"/>
  <c r="M8" i="1"/>
  <c r="H9" i="1"/>
  <c r="I9" i="1"/>
  <c r="J9" i="1"/>
  <c r="K9" i="1"/>
  <c r="L9" i="1"/>
  <c r="M9" i="1" s="1"/>
  <c r="H10" i="1"/>
  <c r="I10" i="1"/>
  <c r="J10" i="1"/>
  <c r="K10" i="1"/>
  <c r="M10" i="1" s="1"/>
  <c r="O10" i="1" s="1"/>
  <c r="P10" i="1" s="1"/>
  <c r="Q10" i="1" s="1"/>
  <c r="L10" i="1"/>
  <c r="H11" i="1"/>
  <c r="I11" i="1"/>
  <c r="J11" i="1"/>
  <c r="K11" i="1"/>
  <c r="L11" i="1"/>
  <c r="M11" i="1" s="1"/>
  <c r="O11" i="1" s="1"/>
  <c r="P11" i="1" s="1"/>
  <c r="Q11" i="1" s="1"/>
  <c r="H12" i="1"/>
  <c r="O12" i="1" s="1"/>
  <c r="P12" i="1" s="1"/>
  <c r="Q12" i="1" s="1"/>
  <c r="I12" i="1"/>
  <c r="J12" i="1"/>
  <c r="K12" i="1"/>
  <c r="L12" i="1"/>
  <c r="M12" i="1"/>
  <c r="H13" i="1"/>
  <c r="I13" i="1"/>
  <c r="J13" i="1"/>
  <c r="K13" i="1"/>
  <c r="L13" i="1"/>
  <c r="M13" i="1" s="1"/>
  <c r="H14" i="1"/>
  <c r="I14" i="1"/>
  <c r="J14" i="1"/>
  <c r="K14" i="1"/>
  <c r="M14" i="1" s="1"/>
  <c r="O14" i="1" s="1"/>
  <c r="P14" i="1" s="1"/>
  <c r="Q14" i="1" s="1"/>
  <c r="L14" i="1"/>
  <c r="H15" i="1"/>
  <c r="I15" i="1"/>
  <c r="J15" i="1"/>
  <c r="K15" i="1"/>
  <c r="L15" i="1"/>
  <c r="M15" i="1" s="1"/>
  <c r="O15" i="1" s="1"/>
  <c r="P15" i="1" s="1"/>
  <c r="Q15" i="1" s="1"/>
  <c r="H16" i="1"/>
  <c r="O16" i="1" s="1"/>
  <c r="P16" i="1" s="1"/>
  <c r="Q16" i="1" s="1"/>
  <c r="I16" i="1"/>
  <c r="J16" i="1"/>
  <c r="K16" i="1"/>
  <c r="L16" i="1"/>
  <c r="M16" i="1"/>
  <c r="H17" i="1"/>
  <c r="I17" i="1"/>
  <c r="J17" i="1"/>
  <c r="K17" i="1"/>
  <c r="L17" i="1"/>
  <c r="M17" i="1" s="1"/>
  <c r="H18" i="1"/>
  <c r="I18" i="1"/>
  <c r="J18" i="1"/>
  <c r="K18" i="1"/>
  <c r="M18" i="1" s="1"/>
  <c r="O18" i="1" s="1"/>
  <c r="P18" i="1" s="1"/>
  <c r="Q18" i="1" s="1"/>
  <c r="L18" i="1"/>
  <c r="H19" i="1"/>
  <c r="I19" i="1"/>
  <c r="J19" i="1"/>
  <c r="K19" i="1"/>
  <c r="L19" i="1"/>
  <c r="M19" i="1" s="1"/>
  <c r="O19" i="1" s="1"/>
  <c r="P19" i="1" s="1"/>
  <c r="Q19" i="1" s="1"/>
  <c r="H20" i="1"/>
  <c r="O20" i="1" s="1"/>
  <c r="P20" i="1" s="1"/>
  <c r="Q20" i="1" s="1"/>
  <c r="I20" i="1"/>
  <c r="J20" i="1"/>
  <c r="K20" i="1"/>
  <c r="L20" i="1"/>
  <c r="M20" i="1"/>
  <c r="H21" i="1"/>
  <c r="I21" i="1"/>
  <c r="J21" i="1"/>
  <c r="K21" i="1"/>
  <c r="L21" i="1"/>
  <c r="M21" i="1" s="1"/>
  <c r="H22" i="1"/>
  <c r="I22" i="1"/>
  <c r="J22" i="1"/>
  <c r="K22" i="1"/>
  <c r="M22" i="1" s="1"/>
  <c r="O22" i="1" s="1"/>
  <c r="P22" i="1" s="1"/>
  <c r="Q22" i="1" s="1"/>
  <c r="L22" i="1"/>
  <c r="H23" i="1"/>
  <c r="I23" i="1"/>
  <c r="J23" i="1"/>
  <c r="K23" i="1"/>
  <c r="L23" i="1"/>
  <c r="M23" i="1" s="1"/>
  <c r="O23" i="1" s="1"/>
  <c r="P23" i="1" s="1"/>
  <c r="Q23" i="1" s="1"/>
  <c r="H24" i="1"/>
  <c r="O24" i="1" s="1"/>
  <c r="P24" i="1" s="1"/>
  <c r="Q24" i="1" s="1"/>
  <c r="I24" i="1"/>
  <c r="J24" i="1"/>
  <c r="K24" i="1"/>
  <c r="L24" i="1"/>
  <c r="M24" i="1"/>
  <c r="H25" i="1"/>
  <c r="I25" i="1"/>
  <c r="J25" i="1"/>
  <c r="K25" i="1"/>
  <c r="L25" i="1"/>
  <c r="M25" i="1" s="1"/>
  <c r="H26" i="1"/>
  <c r="I26" i="1"/>
  <c r="J26" i="1"/>
  <c r="K26" i="1"/>
  <c r="M26" i="1" s="1"/>
  <c r="O26" i="1" s="1"/>
  <c r="P26" i="1" s="1"/>
  <c r="Q26" i="1" s="1"/>
  <c r="L26" i="1"/>
  <c r="H27" i="1"/>
  <c r="I27" i="1"/>
  <c r="J27" i="1"/>
  <c r="K27" i="1"/>
  <c r="L27" i="1"/>
  <c r="M27" i="1" s="1"/>
  <c r="O27" i="1" s="1"/>
  <c r="P27" i="1" s="1"/>
  <c r="Q27" i="1" s="1"/>
  <c r="H28" i="1"/>
  <c r="O28" i="1" s="1"/>
  <c r="P28" i="1" s="1"/>
  <c r="Q28" i="1" s="1"/>
  <c r="I28" i="1"/>
  <c r="J28" i="1"/>
  <c r="K28" i="1"/>
  <c r="L28" i="1"/>
  <c r="M28" i="1"/>
  <c r="H29" i="1"/>
  <c r="I29" i="1"/>
  <c r="J29" i="1"/>
  <c r="K29" i="1"/>
  <c r="L29" i="1"/>
  <c r="M29" i="1" s="1"/>
  <c r="H30" i="1"/>
  <c r="I30" i="1"/>
  <c r="J30" i="1"/>
  <c r="K30" i="1"/>
  <c r="M30" i="1" s="1"/>
  <c r="O30" i="1" s="1"/>
  <c r="P30" i="1" s="1"/>
  <c r="Q30" i="1" s="1"/>
  <c r="L30" i="1"/>
  <c r="H31" i="1"/>
  <c r="I31" i="1"/>
  <c r="J31" i="1"/>
  <c r="K31" i="1"/>
  <c r="L31" i="1"/>
  <c r="M31" i="1" s="1"/>
  <c r="O31" i="1" s="1"/>
  <c r="P31" i="1" s="1"/>
  <c r="Q31" i="1" s="1"/>
  <c r="H32" i="1"/>
  <c r="O32" i="1" s="1"/>
  <c r="P32" i="1" s="1"/>
  <c r="Q32" i="1" s="1"/>
  <c r="I32" i="1"/>
  <c r="J32" i="1"/>
  <c r="K32" i="1"/>
  <c r="L32" i="1"/>
  <c r="M32" i="1"/>
  <c r="H33" i="1"/>
  <c r="I33" i="1"/>
  <c r="J33" i="1"/>
  <c r="K33" i="1"/>
  <c r="L33" i="1"/>
  <c r="M33" i="1" s="1"/>
  <c r="H34" i="1"/>
  <c r="I34" i="1"/>
  <c r="J34" i="1"/>
  <c r="K34" i="1"/>
  <c r="M34" i="1" s="1"/>
  <c r="O34" i="1" s="1"/>
  <c r="P34" i="1" s="1"/>
  <c r="Q34" i="1" s="1"/>
  <c r="L34" i="1"/>
  <c r="H35" i="1"/>
  <c r="I35" i="1"/>
  <c r="J35" i="1"/>
  <c r="K35" i="1"/>
  <c r="L35" i="1"/>
  <c r="M35" i="1" s="1"/>
  <c r="O35" i="1"/>
  <c r="P35" i="1" s="1"/>
  <c r="Q35" i="1" s="1"/>
  <c r="H36" i="1"/>
  <c r="I36" i="1"/>
  <c r="M36" i="1" s="1"/>
  <c r="J36" i="1"/>
  <c r="K36" i="1"/>
  <c r="L36" i="1"/>
  <c r="H37" i="1"/>
  <c r="I37" i="1"/>
  <c r="J37" i="1"/>
  <c r="K37" i="1"/>
  <c r="L37" i="1"/>
  <c r="M37" i="1" s="1"/>
  <c r="H38" i="1"/>
  <c r="I38" i="1"/>
  <c r="J38" i="1"/>
  <c r="K38" i="1"/>
  <c r="M38" i="1" s="1"/>
  <c r="O38" i="1" s="1"/>
  <c r="L38" i="1"/>
  <c r="P38" i="1"/>
  <c r="Q38" i="1" s="1"/>
  <c r="H39" i="1"/>
  <c r="I39" i="1"/>
  <c r="J39" i="1"/>
  <c r="K39" i="1"/>
  <c r="L39" i="1"/>
  <c r="H40" i="1"/>
  <c r="I40" i="1"/>
  <c r="M40" i="1" s="1"/>
  <c r="J40" i="1"/>
  <c r="K40" i="1"/>
  <c r="L40" i="1"/>
  <c r="H41" i="1"/>
  <c r="I41" i="1"/>
  <c r="J41" i="1"/>
  <c r="K41" i="1"/>
  <c r="L41" i="1"/>
  <c r="M41" i="1" s="1"/>
  <c r="H42" i="1"/>
  <c r="I42" i="1"/>
  <c r="J42" i="1"/>
  <c r="K42" i="1"/>
  <c r="M42" i="1" s="1"/>
  <c r="O42" i="1" s="1"/>
  <c r="L42" i="1"/>
  <c r="P42" i="1"/>
  <c r="Q42" i="1" s="1"/>
  <c r="H43" i="1"/>
  <c r="I43" i="1"/>
  <c r="J43" i="1"/>
  <c r="K43" i="1"/>
  <c r="L43" i="1"/>
  <c r="H44" i="1"/>
  <c r="I44" i="1"/>
  <c r="M44" i="1" s="1"/>
  <c r="J44" i="1"/>
  <c r="K44" i="1"/>
  <c r="L44" i="1"/>
  <c r="H45" i="1"/>
  <c r="I45" i="1"/>
  <c r="J45" i="1"/>
  <c r="K45" i="1"/>
  <c r="L45" i="1"/>
  <c r="H46" i="1"/>
  <c r="I46" i="1"/>
  <c r="J46" i="1"/>
  <c r="K46" i="1"/>
  <c r="M46" i="1" s="1"/>
  <c r="O46" i="1" s="1"/>
  <c r="P46" i="1" s="1"/>
  <c r="Q46" i="1" s="1"/>
  <c r="L46" i="1"/>
  <c r="H47" i="1"/>
  <c r="I47" i="1"/>
  <c r="J47" i="1"/>
  <c r="K47" i="1"/>
  <c r="L47" i="1"/>
  <c r="M47" i="1" s="1"/>
  <c r="O47" i="1"/>
  <c r="P47" i="1" s="1"/>
  <c r="Q47" i="1" s="1"/>
  <c r="H48" i="1"/>
  <c r="I48" i="1"/>
  <c r="J48" i="1"/>
  <c r="K48" i="1"/>
  <c r="L48" i="1"/>
  <c r="M48" i="1"/>
  <c r="H49" i="1"/>
  <c r="I49" i="1"/>
  <c r="J49" i="1"/>
  <c r="K49" i="1"/>
  <c r="L49" i="1"/>
  <c r="H50" i="1"/>
  <c r="I50" i="1"/>
  <c r="J50" i="1"/>
  <c r="K50" i="1"/>
  <c r="M50" i="1" s="1"/>
  <c r="O50" i="1" s="1"/>
  <c r="P50" i="1" s="1"/>
  <c r="Q50" i="1" s="1"/>
  <c r="L50" i="1"/>
  <c r="H51" i="1"/>
  <c r="I51" i="1"/>
  <c r="J51" i="1"/>
  <c r="K51" i="1"/>
  <c r="L51" i="1"/>
  <c r="M51" i="1" s="1"/>
  <c r="O51" i="1"/>
  <c r="P51" i="1" s="1"/>
  <c r="Q51" i="1" s="1"/>
  <c r="H52" i="1"/>
  <c r="I52" i="1"/>
  <c r="J52" i="1"/>
  <c r="K52" i="1"/>
  <c r="L52" i="1"/>
  <c r="M52" i="1"/>
  <c r="H53" i="1"/>
  <c r="I53" i="1"/>
  <c r="J53" i="1"/>
  <c r="K53" i="1"/>
  <c r="L53" i="1"/>
  <c r="H54" i="1"/>
  <c r="I54" i="1"/>
  <c r="J54" i="1"/>
  <c r="K54" i="1"/>
  <c r="M54" i="1" s="1"/>
  <c r="O54" i="1" s="1"/>
  <c r="P54" i="1" s="1"/>
  <c r="Q54" i="1" s="1"/>
  <c r="L54" i="1"/>
  <c r="Q7" i="1"/>
  <c r="P7" i="1"/>
  <c r="O7" i="1"/>
  <c r="M7" i="1"/>
  <c r="L7" i="1"/>
  <c r="K7" i="1"/>
  <c r="J7" i="1"/>
  <c r="I7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7" i="1"/>
  <c r="O44" i="1" l="1"/>
  <c r="P44" i="1" s="1"/>
  <c r="Q44" i="1" s="1"/>
  <c r="O17" i="1"/>
  <c r="P17" i="1" s="1"/>
  <c r="Q17" i="1" s="1"/>
  <c r="O52" i="1"/>
  <c r="P52" i="1" s="1"/>
  <c r="Q52" i="1" s="1"/>
  <c r="O48" i="1"/>
  <c r="P48" i="1" s="1"/>
  <c r="Q48" i="1" s="1"/>
  <c r="O29" i="1"/>
  <c r="P29" i="1" s="1"/>
  <c r="Q29" i="1" s="1"/>
  <c r="O13" i="1"/>
  <c r="P13" i="1" s="1"/>
  <c r="Q13" i="1" s="1"/>
  <c r="M53" i="1"/>
  <c r="O53" i="1" s="1"/>
  <c r="P53" i="1" s="1"/>
  <c r="Q53" i="1" s="1"/>
  <c r="M49" i="1"/>
  <c r="O49" i="1" s="1"/>
  <c r="P49" i="1" s="1"/>
  <c r="Q49" i="1" s="1"/>
  <c r="M45" i="1"/>
  <c r="O45" i="1" s="1"/>
  <c r="P45" i="1" s="1"/>
  <c r="Q45" i="1" s="1"/>
  <c r="M43" i="1"/>
  <c r="O43" i="1" s="1"/>
  <c r="P43" i="1" s="1"/>
  <c r="Q43" i="1" s="1"/>
  <c r="O41" i="1"/>
  <c r="P41" i="1" s="1"/>
  <c r="Q41" i="1" s="1"/>
  <c r="M39" i="1"/>
  <c r="O39" i="1" s="1"/>
  <c r="P39" i="1" s="1"/>
  <c r="Q39" i="1" s="1"/>
  <c r="O37" i="1"/>
  <c r="P37" i="1" s="1"/>
  <c r="Q37" i="1" s="1"/>
  <c r="O25" i="1"/>
  <c r="P25" i="1" s="1"/>
  <c r="Q25" i="1" s="1"/>
  <c r="O9" i="1"/>
  <c r="P9" i="1" s="1"/>
  <c r="Q9" i="1" s="1"/>
  <c r="O21" i="1"/>
  <c r="P21" i="1" s="1"/>
  <c r="Q21" i="1" s="1"/>
  <c r="O40" i="1"/>
  <c r="P40" i="1" s="1"/>
  <c r="Q40" i="1" s="1"/>
  <c r="O36" i="1"/>
  <c r="P36" i="1" s="1"/>
  <c r="Q36" i="1" s="1"/>
  <c r="O33" i="1"/>
  <c r="P33" i="1" s="1"/>
  <c r="Q33" i="1" s="1"/>
</calcChain>
</file>

<file path=xl/sharedStrings.xml><?xml version="1.0" encoding="utf-8"?>
<sst xmlns="http://schemas.openxmlformats.org/spreadsheetml/2006/main" count="110" uniqueCount="109">
  <si>
    <t>pause</t>
  </si>
  <si>
    <t>c</t>
  </si>
  <si>
    <t>C3</t>
  </si>
  <si>
    <t>cis/des</t>
  </si>
  <si>
    <t>C#3/Db3</t>
  </si>
  <si>
    <t>d</t>
  </si>
  <si>
    <t>D3</t>
  </si>
  <si>
    <t>dis/es</t>
  </si>
  <si>
    <t>D#3/Eb3</t>
  </si>
  <si>
    <t>e</t>
  </si>
  <si>
    <t>E3</t>
  </si>
  <si>
    <t>f</t>
  </si>
  <si>
    <t>F3</t>
  </si>
  <si>
    <t>fis/ges</t>
  </si>
  <si>
    <t>F#3/Gb3</t>
  </si>
  <si>
    <t>g</t>
  </si>
  <si>
    <t>G3</t>
  </si>
  <si>
    <t>gis/as</t>
  </si>
  <si>
    <t>G#3/Ab3</t>
  </si>
  <si>
    <t>a</t>
  </si>
  <si>
    <t>A3</t>
  </si>
  <si>
    <t>ais/b</t>
  </si>
  <si>
    <t>A#3/Bb3</t>
  </si>
  <si>
    <t>h</t>
  </si>
  <si>
    <t>B3</t>
  </si>
  <si>
    <t>c’ (Schloss-c)</t>
  </si>
  <si>
    <t>C4 (middle C)</t>
  </si>
  <si>
    <t>cis’/des’</t>
  </si>
  <si>
    <t>C#4/Db4</t>
  </si>
  <si>
    <t>d’</t>
  </si>
  <si>
    <t>D4</t>
  </si>
  <si>
    <t>dis’/es’</t>
  </si>
  <si>
    <t>D#4/Eb4</t>
  </si>
  <si>
    <t>e’</t>
  </si>
  <si>
    <t>E4</t>
  </si>
  <si>
    <t>f’</t>
  </si>
  <si>
    <t>F4</t>
  </si>
  <si>
    <t>fis’/ges’</t>
  </si>
  <si>
    <t>F#4/Gb4</t>
  </si>
  <si>
    <t>g’</t>
  </si>
  <si>
    <t>G4</t>
  </si>
  <si>
    <t>gis’/as’</t>
  </si>
  <si>
    <t>G#4/Ab4</t>
  </si>
  <si>
    <t>a’ Kammerton    </t>
  </si>
  <si>
    <t>A4 concert pitch </t>
  </si>
  <si>
    <t>ais’/b’</t>
  </si>
  <si>
    <t>A#4/Bb4</t>
  </si>
  <si>
    <t>h’</t>
  </si>
  <si>
    <t>B4</t>
  </si>
  <si>
    <t>c’’</t>
  </si>
  <si>
    <t>C5</t>
  </si>
  <si>
    <t>cis’’/des’’</t>
  </si>
  <si>
    <t>C#5/Db5</t>
  </si>
  <si>
    <t>d’’</t>
  </si>
  <si>
    <t>D5</t>
  </si>
  <si>
    <t>dis’’/es’’</t>
  </si>
  <si>
    <t>D#5/Eb5</t>
  </si>
  <si>
    <t>e’’</t>
  </si>
  <si>
    <t>E5</t>
  </si>
  <si>
    <t>f’’</t>
  </si>
  <si>
    <t>F5</t>
  </si>
  <si>
    <t>fis’’/ges’’</t>
  </si>
  <si>
    <t>F#5/Gb5</t>
  </si>
  <si>
    <t>g’’</t>
  </si>
  <si>
    <t>G5</t>
  </si>
  <si>
    <t>gis’’/as’’</t>
  </si>
  <si>
    <t>G#5/Ab5</t>
  </si>
  <si>
    <t>a’’</t>
  </si>
  <si>
    <t>A5</t>
  </si>
  <si>
    <t>ais’’/b’’</t>
  </si>
  <si>
    <t>A#5/Bb5</t>
  </si>
  <si>
    <t>h’’</t>
  </si>
  <si>
    <t>B5</t>
  </si>
  <si>
    <t>c’’’</t>
  </si>
  <si>
    <t xml:space="preserve">C6 (high C) </t>
  </si>
  <si>
    <t>cis’’’/des’’’</t>
  </si>
  <si>
    <t>C#6/Db6</t>
  </si>
  <si>
    <t>d’’’</t>
  </si>
  <si>
    <t>D6</t>
  </si>
  <si>
    <t>dis’’’/es’’’</t>
  </si>
  <si>
    <t>D#6/Eb6</t>
  </si>
  <si>
    <t>e’’’</t>
  </si>
  <si>
    <t>E6</t>
  </si>
  <si>
    <t>f’’’</t>
  </si>
  <si>
    <t>F6</t>
  </si>
  <si>
    <t>fis’’’/ges’’’</t>
  </si>
  <si>
    <t>F#6/Gb6</t>
  </si>
  <si>
    <t>g’’’</t>
  </si>
  <si>
    <t>G6</t>
  </si>
  <si>
    <t>gis’’’/as’’’</t>
  </si>
  <si>
    <t>G#6/Ab6</t>
  </si>
  <si>
    <t>a’’’</t>
  </si>
  <si>
    <t>A6</t>
  </si>
  <si>
    <t>ais’’’/b’’’</t>
  </si>
  <si>
    <t>A#6/Bb6</t>
  </si>
  <si>
    <t>h’’’</t>
  </si>
  <si>
    <t>B6</t>
  </si>
  <si>
    <t>w</t>
  </si>
  <si>
    <t>s</t>
  </si>
  <si>
    <t>ka</t>
  </si>
  <si>
    <t>Ga(s)</t>
  </si>
  <si>
    <t>Ga(s) Zähler</t>
  </si>
  <si>
    <t>Ga(s) Nenner 1</t>
  </si>
  <si>
    <t>Ga(s) Nenner 2</t>
  </si>
  <si>
    <t>Ga(s) Nenner 3</t>
  </si>
  <si>
    <t>Ga(s) Nenner 4</t>
  </si>
  <si>
    <t>Nenner komplett</t>
  </si>
  <si>
    <t>Ga(f)</t>
  </si>
  <si>
    <t>Ga(w)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</si>
</sst>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I1" workbookViewId="0">
      <selection activeCell="I7" sqref="I7"/>
    </sheetView>
  </sheetViews>
  <sheetFormatPr baseColWidth="10" defaultColWidth="9.140625" defaultRowHeight="15" x14ac:dyDescent="0.25"/>
  <cols>
    <col min="5" max="5" width="12" bestFit="1" customWidth="1"/>
    <col min="6" max="6" width="17.28515625" bestFit="1" customWidth="1"/>
    <col min="8" max="8" width="24.28515625" customWidth="1"/>
    <col min="9" max="9" width="35" bestFit="1" customWidth="1"/>
    <col min="10" max="10" width="23" bestFit="1" customWidth="1"/>
    <col min="11" max="11" width="22.42578125" bestFit="1" customWidth="1"/>
    <col min="12" max="12" width="34.28515625" bestFit="1" customWidth="1"/>
    <col min="13" max="13" width="43" bestFit="1" customWidth="1"/>
    <col min="15" max="15" width="37.140625" bestFit="1" customWidth="1"/>
    <col min="16" max="16" width="12" bestFit="1" customWidth="1"/>
    <col min="17" max="17" width="11" customWidth="1"/>
  </cols>
  <sheetData>
    <row r="2" spans="1:17" x14ac:dyDescent="0.25">
      <c r="H2" t="s">
        <v>99</v>
      </c>
      <c r="I2" s="1">
        <v>7397050000</v>
      </c>
    </row>
    <row r="6" spans="1:17" x14ac:dyDescent="0.25">
      <c r="A6">
        <v>0</v>
      </c>
      <c r="B6" t="s">
        <v>0</v>
      </c>
      <c r="D6" t="s">
        <v>11</v>
      </c>
      <c r="E6" t="s">
        <v>97</v>
      </c>
      <c r="F6" t="s">
        <v>98</v>
      </c>
      <c r="H6" t="s">
        <v>101</v>
      </c>
      <c r="I6" t="s">
        <v>102</v>
      </c>
      <c r="J6" t="s">
        <v>103</v>
      </c>
      <c r="K6" t="s">
        <v>104</v>
      </c>
      <c r="L6" t="s">
        <v>105</v>
      </c>
      <c r="M6" t="s">
        <v>106</v>
      </c>
      <c r="O6" t="s">
        <v>100</v>
      </c>
      <c r="P6" t="s">
        <v>108</v>
      </c>
      <c r="Q6" t="s">
        <v>107</v>
      </c>
    </row>
    <row r="7" spans="1:17" x14ac:dyDescent="0.25">
      <c r="A7">
        <v>28</v>
      </c>
      <c r="B7" t="s">
        <v>1</v>
      </c>
      <c r="C7" t="s">
        <v>2</v>
      </c>
      <c r="D7">
        <v>130.81299999999999</v>
      </c>
      <c r="E7">
        <f>2*PI()*D7</f>
        <v>821.92231958808316</v>
      </c>
      <c r="F7" t="str">
        <f>COMPLEX(0,E7)</f>
        <v>821,922319588083i</v>
      </c>
      <c r="H7" s="1" t="str">
        <f>IMPRODUCT(F7,F7,F7,F7,$I$2)</f>
        <v>3,37583841132181E+21</v>
      </c>
      <c r="I7" t="str">
        <f>IMPRODUCT(IMSUM(F7,129.4),IMSUM(F7,129.4))</f>
        <v>-658811,939437055+212713,496309396i</v>
      </c>
      <c r="J7" t="str">
        <f>IMSUM(F7,676.7)</f>
        <v>676,7+821,922319588083i</v>
      </c>
      <c r="K7" t="str">
        <f>IMSUM(F7,4636)</f>
        <v>4636+821,922319588083i</v>
      </c>
      <c r="L7" t="str">
        <f>IMPRODUCT(IMSUM(F7,76655),IMSUM(F7,76655))</f>
        <v>5875313468,70056+126008910,816049i</v>
      </c>
      <c r="M7" t="str">
        <f>IMPRODUCT(L7,K7,J7,I7)</f>
        <v>-1,46889860894078E+22-1,41469787006829E+22i</v>
      </c>
      <c r="O7" t="str">
        <f>IMDIV(H7,M7)</f>
        <v>-0,119228775620015+0,114829365276691i</v>
      </c>
      <c r="P7">
        <f>IMABS(O7)</f>
        <v>0.16553333218930746</v>
      </c>
      <c r="Q7">
        <f>P7/(2*PI())</f>
        <v>2.6345448064401037E-2</v>
      </c>
    </row>
    <row r="8" spans="1:17" x14ac:dyDescent="0.25">
      <c r="A8">
        <v>29</v>
      </c>
      <c r="B8" t="s">
        <v>3</v>
      </c>
      <c r="C8" t="s">
        <v>4</v>
      </c>
      <c r="D8">
        <v>138.59100000000001</v>
      </c>
      <c r="E8">
        <f t="shared" ref="E8:E54" si="0">2*PI()*D8</f>
        <v>870.79293490732607</v>
      </c>
      <c r="F8" t="str">
        <f t="shared" ref="F8:F54" si="1">COMPLEX(0,E8)</f>
        <v>870,792934907326i</v>
      </c>
      <c r="H8" s="1" t="str">
        <f t="shared" ref="H8:H55" si="2">IMPRODUCT(F8,F8,F8,F8,$I$2)</f>
        <v>4,25322287940237E+21</v>
      </c>
      <c r="I8" t="str">
        <f t="shared" ref="I8:I55" si="3">IMPRODUCT(IMSUM(F8,129.4),IMSUM(F8,129.4))</f>
        <v>-741535,975484514+225361,211554016i</v>
      </c>
      <c r="J8" t="str">
        <f t="shared" ref="J8:J55" si="4">IMSUM(F8,676.7)</f>
        <v>676,7+870,792934907326i</v>
      </c>
      <c r="K8" t="str">
        <f t="shared" ref="K8:K55" si="5">IMSUM(F8,4636)</f>
        <v>4636+870,792934907326i</v>
      </c>
      <c r="L8" t="str">
        <f t="shared" ref="L8:L55" si="6">IMPRODUCT(IMSUM(F8,76655),IMSUM(F8,76655))</f>
        <v>5875230744,66452+133501264,850642i</v>
      </c>
      <c r="M8" t="str">
        <f t="shared" ref="M8:M55" si="7">IMPRODUCT(L8,K8,J8,I8)</f>
        <v>-1,61031333133097E+22-1,73801165062942E+22i</v>
      </c>
      <c r="O8" t="str">
        <f t="shared" ref="O8:O55" si="8">IMDIV(H8,M8)</f>
        <v>-0,122003445193059+0,131678354166766i</v>
      </c>
      <c r="P8">
        <f t="shared" ref="P8:P55" si="9">IMABS(O8)</f>
        <v>0.17951052781116769</v>
      </c>
      <c r="Q8">
        <f t="shared" ref="Q8:Q55" si="10">P8/(2*PI())</f>
        <v>2.856998783818249E-2</v>
      </c>
    </row>
    <row r="9" spans="1:17" x14ac:dyDescent="0.25">
      <c r="A9">
        <v>30</v>
      </c>
      <c r="B9" t="s">
        <v>5</v>
      </c>
      <c r="C9" t="s">
        <v>6</v>
      </c>
      <c r="D9">
        <v>146.83199999999999</v>
      </c>
      <c r="E9">
        <f t="shared" si="0"/>
        <v>922.57266502379298</v>
      </c>
      <c r="F9" t="str">
        <f t="shared" si="1"/>
        <v>922,572665023793i</v>
      </c>
      <c r="H9" s="1" t="str">
        <f t="shared" si="2"/>
        <v>5,35871777881941E+21</v>
      </c>
      <c r="I9" t="str">
        <f t="shared" si="3"/>
        <v>-834395,962249104+238761,805708158i</v>
      </c>
      <c r="J9" t="str">
        <f t="shared" si="4"/>
        <v>676,7+922,572665023793i</v>
      </c>
      <c r="K9" t="str">
        <f t="shared" si="5"/>
        <v>4636+922,572665023793i</v>
      </c>
      <c r="L9" t="str">
        <f t="shared" si="6"/>
        <v>5875137884,67775+141439615,274798i</v>
      </c>
      <c r="M9" t="str">
        <f t="shared" si="7"/>
        <v>-1,75807821856633E+22-2,12559123134571E+22i</v>
      </c>
      <c r="O9" t="str">
        <f t="shared" si="8"/>
        <v>-0,123814868620597+0,149697434545761i</v>
      </c>
      <c r="P9">
        <f t="shared" si="9"/>
        <v>0.19426642427634813</v>
      </c>
      <c r="Q9">
        <f t="shared" si="10"/>
        <v>3.0918461700368181E-2</v>
      </c>
    </row>
    <row r="10" spans="1:17" x14ac:dyDescent="0.25">
      <c r="A10">
        <v>31</v>
      </c>
      <c r="B10" t="s">
        <v>7</v>
      </c>
      <c r="C10" t="s">
        <v>8</v>
      </c>
      <c r="D10">
        <v>155.56299999999999</v>
      </c>
      <c r="E10">
        <f t="shared" si="0"/>
        <v>977.4311559407779</v>
      </c>
      <c r="F10" t="str">
        <f t="shared" si="1"/>
        <v>977,431155940778i</v>
      </c>
      <c r="H10" s="1" t="str">
        <f t="shared" si="2"/>
        <v>6,75154656140322E+21</v>
      </c>
      <c r="I10" t="str">
        <f t="shared" si="3"/>
        <v>-938627,304603726+252959,183157473i</v>
      </c>
      <c r="J10" t="str">
        <f t="shared" si="4"/>
        <v>676,7+977,431155940778i</v>
      </c>
      <c r="K10" t="str">
        <f t="shared" si="5"/>
        <v>4636+977,431155940778i</v>
      </c>
      <c r="L10" t="str">
        <f t="shared" si="6"/>
        <v>5875033653,3354+149849970,517281i</v>
      </c>
      <c r="M10" t="str">
        <f t="shared" si="7"/>
        <v>-1,91010809415142E+22-2,58967499553491E+22i</v>
      </c>
      <c r="O10" t="str">
        <f t="shared" si="8"/>
        <v>-0,124541492221053+0,168850123874665i</v>
      </c>
      <c r="P10">
        <f t="shared" si="9"/>
        <v>0.20981169561570279</v>
      </c>
      <c r="Q10">
        <f t="shared" si="10"/>
        <v>3.3392568475731244E-2</v>
      </c>
    </row>
    <row r="11" spans="1:17" x14ac:dyDescent="0.25">
      <c r="A11">
        <v>32</v>
      </c>
      <c r="B11" t="s">
        <v>9</v>
      </c>
      <c r="C11" t="s">
        <v>10</v>
      </c>
      <c r="D11">
        <v>164.81399999999999</v>
      </c>
      <c r="E11">
        <f t="shared" si="0"/>
        <v>1035.5569032174963</v>
      </c>
      <c r="F11" t="str">
        <f t="shared" si="1"/>
        <v>1035,5569032175i</v>
      </c>
      <c r="H11" s="1" t="str">
        <f t="shared" si="2"/>
        <v>8,50656895348203E+21</v>
      </c>
      <c r="I11" t="str">
        <f t="shared" si="3"/>
        <v>-1055633,73980142+268002,126552689i</v>
      </c>
      <c r="J11" t="str">
        <f t="shared" si="4"/>
        <v>676,7+1035,5569032175i</v>
      </c>
      <c r="K11" t="str">
        <f t="shared" si="5"/>
        <v>4636+1035,5569032175i</v>
      </c>
      <c r="L11" t="str">
        <f t="shared" si="6"/>
        <v>5874916646,9002+158761228,832275i</v>
      </c>
      <c r="M11" t="str">
        <f t="shared" si="7"/>
        <v>-2,06334536373099E+22-3,14487436614146E+22i</v>
      </c>
      <c r="O11" t="str">
        <f t="shared" si="8"/>
        <v>-0,124063118803452+0,189092397698772i</v>
      </c>
      <c r="P11">
        <f t="shared" si="9"/>
        <v>0.22615833461252319</v>
      </c>
      <c r="Q11">
        <f t="shared" si="10"/>
        <v>3.5994216875013953E-2</v>
      </c>
    </row>
    <row r="12" spans="1:17" x14ac:dyDescent="0.25">
      <c r="A12">
        <v>33</v>
      </c>
      <c r="B12" t="s">
        <v>11</v>
      </c>
      <c r="C12" t="s">
        <v>12</v>
      </c>
      <c r="D12">
        <v>174.614</v>
      </c>
      <c r="E12">
        <f t="shared" si="0"/>
        <v>1097.1321192278563</v>
      </c>
      <c r="F12" t="str">
        <f t="shared" si="1"/>
        <v>1097,13211922786i</v>
      </c>
      <c r="H12" s="1" t="str">
        <f t="shared" si="2"/>
        <v>1,07175192504376E+22</v>
      </c>
      <c r="I12" t="str">
        <f t="shared" si="3"/>
        <v>-1186954,52704141+283937,79245617i</v>
      </c>
      <c r="J12" t="str">
        <f t="shared" si="4"/>
        <v>676,7+1097,13211922786i</v>
      </c>
      <c r="K12" t="str">
        <f t="shared" si="5"/>
        <v>4636+1097,13211922786i</v>
      </c>
      <c r="L12" t="str">
        <f t="shared" si="6"/>
        <v>5874785326,11296+168201325,198823i</v>
      </c>
      <c r="M12" t="str">
        <f t="shared" si="7"/>
        <v>-2,21337777613832E+22-3,80835580766423E+22i</v>
      </c>
      <c r="O12" t="str">
        <f t="shared" si="8"/>
        <v>-0,122261451644185+0,210364048307627i</v>
      </c>
      <c r="P12">
        <f t="shared" si="9"/>
        <v>0.24331234119648973</v>
      </c>
      <c r="Q12">
        <f t="shared" si="10"/>
        <v>3.8724361816683144E-2</v>
      </c>
    </row>
    <row r="13" spans="1:17" x14ac:dyDescent="0.25">
      <c r="A13">
        <v>34</v>
      </c>
      <c r="B13" t="s">
        <v>13</v>
      </c>
      <c r="C13" t="s">
        <v>14</v>
      </c>
      <c r="D13">
        <v>184.99700000000001</v>
      </c>
      <c r="E13">
        <f t="shared" si="0"/>
        <v>1162.370432272302</v>
      </c>
      <c r="F13" t="str">
        <f t="shared" si="1"/>
        <v>1162,3704322723i</v>
      </c>
      <c r="H13" s="1" t="str">
        <f t="shared" si="2"/>
        <v>1,35032021918223E+22</v>
      </c>
      <c r="I13" t="str">
        <f t="shared" si="3"/>
        <v>-1334360,66182089+300821,467872071i</v>
      </c>
      <c r="J13" t="str">
        <f t="shared" si="4"/>
        <v>676,7+1162,3704322723i</v>
      </c>
      <c r="K13" t="str">
        <f t="shared" si="5"/>
        <v>4636+1162,3704322723i</v>
      </c>
      <c r="L13" t="str">
        <f t="shared" si="6"/>
        <v>5874637919,97818+178203010,971666i</v>
      </c>
      <c r="M13" t="str">
        <f t="shared" si="7"/>
        <v>-2,35413224224963E+22-4,60070339742031E+22i</v>
      </c>
      <c r="O13" t="str">
        <f t="shared" si="8"/>
        <v>-0,119019901292969+0,232601743611449i</v>
      </c>
      <c r="P13">
        <f t="shared" si="9"/>
        <v>0.26128396053886344</v>
      </c>
      <c r="Q13">
        <f t="shared" si="10"/>
        <v>4.1584633870387841E-2</v>
      </c>
    </row>
    <row r="14" spans="1:17" x14ac:dyDescent="0.25">
      <c r="A14">
        <v>35</v>
      </c>
      <c r="B14" t="s">
        <v>15</v>
      </c>
      <c r="C14" t="s">
        <v>16</v>
      </c>
      <c r="D14">
        <v>195.99799999999999</v>
      </c>
      <c r="E14">
        <f t="shared" si="0"/>
        <v>1231.4917538365844</v>
      </c>
      <c r="F14" t="str">
        <f t="shared" si="1"/>
        <v>1231,49175383658i</v>
      </c>
      <c r="H14" s="1" t="str">
        <f t="shared" si="2"/>
        <v>1,7013144347004E+22</v>
      </c>
      <c r="I14" t="str">
        <f t="shared" si="3"/>
        <v>-1499827,5797675+318710,065892907i</v>
      </c>
      <c r="J14" t="str">
        <f t="shared" si="4"/>
        <v>676,7+1231,49175383658i</v>
      </c>
      <c r="K14" t="str">
        <f t="shared" si="5"/>
        <v>4636+1231,49175383658i</v>
      </c>
      <c r="L14" t="str">
        <f t="shared" si="6"/>
        <v>5874472453,06023+188800000,780686i</v>
      </c>
      <c r="M14" t="str">
        <f t="shared" si="7"/>
        <v>-2,47728802433249E+22-5,54627782258993E+22i</v>
      </c>
      <c r="O14" t="str">
        <f t="shared" si="8"/>
        <v>-0,11422376078029+0,255729937337118i</v>
      </c>
      <c r="P14">
        <f t="shared" si="9"/>
        <v>0.28008011064200761</v>
      </c>
      <c r="Q14">
        <f t="shared" si="10"/>
        <v>4.4576134070400474E-2</v>
      </c>
    </row>
    <row r="15" spans="1:17" x14ac:dyDescent="0.25">
      <c r="A15">
        <v>36</v>
      </c>
      <c r="B15" t="s">
        <v>17</v>
      </c>
      <c r="C15" t="s">
        <v>18</v>
      </c>
      <c r="D15">
        <v>207.65199999999999</v>
      </c>
      <c r="E15">
        <f t="shared" si="0"/>
        <v>1304.7159954064552</v>
      </c>
      <c r="F15" t="str">
        <f t="shared" si="1"/>
        <v>1304,71599540646i</v>
      </c>
      <c r="H15" s="1" t="str">
        <f t="shared" si="2"/>
        <v>2,14349513045986E+22</v>
      </c>
      <c r="I15" t="str">
        <f t="shared" si="3"/>
        <v>-1685539,46866947+337660,499611192i</v>
      </c>
      <c r="J15" t="str">
        <f t="shared" si="4"/>
        <v>676,7+1304,71599540646i</v>
      </c>
      <c r="K15" t="str">
        <f t="shared" si="5"/>
        <v>4636+1304,71599540646i</v>
      </c>
      <c r="L15" t="str">
        <f t="shared" si="6"/>
        <v>5874286741,17133+200026009,255764i</v>
      </c>
      <c r="M15" t="str">
        <f t="shared" si="7"/>
        <v>-2,57161947115365E+22-6,67375956873188E+22i</v>
      </c>
      <c r="O15" t="str">
        <f t="shared" si="8"/>
        <v>-0,107761616111294+0,279658450533559i</v>
      </c>
      <c r="P15">
        <f t="shared" si="9"/>
        <v>0.2997022103050776</v>
      </c>
      <c r="Q15">
        <f t="shared" si="10"/>
        <v>4.7699088225619878E-2</v>
      </c>
    </row>
    <row r="16" spans="1:17" x14ac:dyDescent="0.25">
      <c r="A16">
        <v>37</v>
      </c>
      <c r="B16" t="s">
        <v>19</v>
      </c>
      <c r="C16" t="s">
        <v>20</v>
      </c>
      <c r="D16">
        <v>220</v>
      </c>
      <c r="E16">
        <f t="shared" si="0"/>
        <v>1382.3007675795091</v>
      </c>
      <c r="F16" t="str">
        <f t="shared" si="1"/>
        <v>1382,30076757951i</v>
      </c>
      <c r="H16" s="1" t="str">
        <f t="shared" si="2"/>
        <v>2,70065278012236E+22</v>
      </c>
      <c r="I16" t="str">
        <f t="shared" si="3"/>
        <v>-1894011,0520509+357739,438649577i</v>
      </c>
      <c r="J16" t="str">
        <f t="shared" si="4"/>
        <v>676,7+1382,30076757951i</v>
      </c>
      <c r="K16" t="str">
        <f t="shared" si="5"/>
        <v>4636+1382,30076757951i</v>
      </c>
      <c r="L16" t="str">
        <f t="shared" si="6"/>
        <v>5874078269,58795+211920530,677615i</v>
      </c>
      <c r="M16" t="str">
        <f t="shared" si="7"/>
        <v>-2,62221076760527E+22-8,0175201720126E+22i</v>
      </c>
      <c r="O16" t="str">
        <f t="shared" si="8"/>
        <v>-0,0995224463625982+0,304294083121654i</v>
      </c>
      <c r="P16">
        <f t="shared" si="9"/>
        <v>0.32015559709748059</v>
      </c>
      <c r="Q16">
        <f t="shared" si="10"/>
        <v>5.09543458366013E-2</v>
      </c>
    </row>
    <row r="17" spans="1:17" x14ac:dyDescent="0.25">
      <c r="A17">
        <v>38</v>
      </c>
      <c r="B17" t="s">
        <v>21</v>
      </c>
      <c r="C17" t="s">
        <v>22</v>
      </c>
      <c r="D17">
        <v>233.08199999999999</v>
      </c>
      <c r="E17">
        <f t="shared" si="0"/>
        <v>1464.4973977680322</v>
      </c>
      <c r="F17" t="str">
        <f t="shared" si="1"/>
        <v>1464,49739776803i</v>
      </c>
      <c r="H17" s="1" t="str">
        <f t="shared" si="2"/>
        <v>3,40261624902012E+22</v>
      </c>
      <c r="I17" t="str">
        <f t="shared" si="3"/>
        <v>-2128008,26806933+379011,926542366i</v>
      </c>
      <c r="J17" t="str">
        <f t="shared" si="4"/>
        <v>676,7+1464,49739776803i</v>
      </c>
      <c r="K17" t="str">
        <f t="shared" si="5"/>
        <v>4636+1464,49739776803i</v>
      </c>
      <c r="L17" t="str">
        <f t="shared" si="6"/>
        <v>5873844272,37193+224522096,051817i</v>
      </c>
      <c r="M17" t="str">
        <f t="shared" si="7"/>
        <v>-2,60932762226031E+22-9,61790996765738E+22i</v>
      </c>
      <c r="O17" t="str">
        <f t="shared" si="8"/>
        <v>-0,0893997763171013+0,329525120728903i</v>
      </c>
      <c r="P17">
        <f t="shared" si="9"/>
        <v>0.34143685389387279</v>
      </c>
      <c r="Q17">
        <f t="shared" si="10"/>
        <v>5.4341363050955112E-2</v>
      </c>
    </row>
    <row r="18" spans="1:17" x14ac:dyDescent="0.25">
      <c r="A18">
        <v>39</v>
      </c>
      <c r="B18" t="s">
        <v>23</v>
      </c>
      <c r="C18" t="s">
        <v>24</v>
      </c>
      <c r="D18">
        <v>246.94200000000001</v>
      </c>
      <c r="E18">
        <f t="shared" si="0"/>
        <v>1551.5823461255413</v>
      </c>
      <c r="F18" t="str">
        <f t="shared" si="1"/>
        <v>1551,58234612554i</v>
      </c>
      <c r="H18" s="1" t="str">
        <f t="shared" si="2"/>
        <v>4,28704332523979E+22</v>
      </c>
      <c r="I18" t="str">
        <f t="shared" si="3"/>
        <v>-2390663,41680844+401549,51117729i</v>
      </c>
      <c r="J18" t="str">
        <f t="shared" si="4"/>
        <v>676,7+1551,58234612554i</v>
      </c>
      <c r="K18" t="str">
        <f t="shared" si="5"/>
        <v>4636+1551,58234612554i</v>
      </c>
      <c r="L18" t="str">
        <f t="shared" si="6"/>
        <v>5873581617,22319+237873089,484507i</v>
      </c>
      <c r="M18" t="str">
        <f t="shared" si="7"/>
        <v>-2,50709815412022E+22-1,15228656089395E+23i</v>
      </c>
      <c r="O18" t="str">
        <f t="shared" si="8"/>
        <v>-0,0772895578552272+0,355230283535773i</v>
      </c>
      <c r="P18">
        <f t="shared" si="9"/>
        <v>0.36354123575512337</v>
      </c>
      <c r="Q18">
        <f t="shared" si="10"/>
        <v>5.785938468816397E-2</v>
      </c>
    </row>
    <row r="19" spans="1:17" x14ac:dyDescent="0.25">
      <c r="A19">
        <v>40</v>
      </c>
      <c r="B19" t="s">
        <v>25</v>
      </c>
      <c r="C19" t="s">
        <v>26</v>
      </c>
      <c r="D19">
        <v>261.62599999999998</v>
      </c>
      <c r="E19">
        <f t="shared" si="0"/>
        <v>1643.8446391761663</v>
      </c>
      <c r="F19" t="str">
        <f t="shared" si="1"/>
        <v>1643,84463917617i</v>
      </c>
      <c r="H19" s="1" t="str">
        <f t="shared" si="2"/>
        <v>5,40134145811494E+22</v>
      </c>
      <c r="I19" t="str">
        <f t="shared" si="3"/>
        <v>-2685480,83774823+425426,992618793i</v>
      </c>
      <c r="J19" t="str">
        <f t="shared" si="4"/>
        <v>676,7+1643,84463917617i</v>
      </c>
      <c r="K19" t="str">
        <f t="shared" si="5"/>
        <v>4636+1643,84463917617i</v>
      </c>
      <c r="L19" t="str">
        <f t="shared" si="6"/>
        <v>5873286799,80225+252017821,632099i</v>
      </c>
      <c r="M19" t="str">
        <f t="shared" si="7"/>
        <v>-2,28178354878499E+22-1,37890011376567E+23i</v>
      </c>
      <c r="O19" t="str">
        <f t="shared" si="8"/>
        <v>-0,0630925423200313+0,381273297500903i</v>
      </c>
      <c r="P19">
        <f t="shared" si="9"/>
        <v>0.38645827237053293</v>
      </c>
      <c r="Q19">
        <f t="shared" si="10"/>
        <v>6.150674434652436E-2</v>
      </c>
    </row>
    <row r="20" spans="1:17" x14ac:dyDescent="0.25">
      <c r="A20">
        <v>41</v>
      </c>
      <c r="B20" t="s">
        <v>27</v>
      </c>
      <c r="C20" t="s">
        <v>28</v>
      </c>
      <c r="D20">
        <v>277.18299999999999</v>
      </c>
      <c r="E20">
        <f t="shared" si="0"/>
        <v>1741.5921529999591</v>
      </c>
      <c r="F20" t="str">
        <f t="shared" si="1"/>
        <v>1741,59215299996i</v>
      </c>
      <c r="H20" s="1" t="str">
        <f t="shared" si="2"/>
        <v>6,80525481246023E+22</v>
      </c>
      <c r="I20" t="str">
        <f t="shared" si="3"/>
        <v>-3016398,86739104+450724,04919639i</v>
      </c>
      <c r="J20" t="str">
        <f t="shared" si="4"/>
        <v>676,7+1741,59215299996i</v>
      </c>
      <c r="K20" t="str">
        <f t="shared" si="5"/>
        <v>4636+1741,59215299996i</v>
      </c>
      <c r="L20" t="str">
        <f t="shared" si="6"/>
        <v>5872955881,77261+267003492,976424i</v>
      </c>
      <c r="M20" t="str">
        <f t="shared" si="7"/>
        <v>-1,88959442715951E+22-1,64832574684986E+23i</v>
      </c>
      <c r="O20" t="str">
        <f t="shared" si="8"/>
        <v>-0,0467150395434004+0,407503331602471i</v>
      </c>
      <c r="P20">
        <f t="shared" si="9"/>
        <v>0.41017223234472472</v>
      </c>
      <c r="Q20">
        <f t="shared" si="10"/>
        <v>6.5280938296700342E-2</v>
      </c>
    </row>
    <row r="21" spans="1:17" x14ac:dyDescent="0.25">
      <c r="A21">
        <v>42</v>
      </c>
      <c r="B21" t="s">
        <v>29</v>
      </c>
      <c r="C21" t="s">
        <v>30</v>
      </c>
      <c r="D21">
        <v>293.66500000000002</v>
      </c>
      <c r="E21">
        <f t="shared" si="0"/>
        <v>1845.1516132328934</v>
      </c>
      <c r="F21" t="str">
        <f t="shared" si="1"/>
        <v>1845,15161323289i</v>
      </c>
      <c r="H21" s="1" t="str">
        <f t="shared" si="2"/>
        <v>8,57406523253686E+22</v>
      </c>
      <c r="I21" t="str">
        <f t="shared" si="3"/>
        <v>-3387840,11581594+477525,237504672i</v>
      </c>
      <c r="J21" t="str">
        <f t="shared" si="4"/>
        <v>676,7+1845,15161323289i</v>
      </c>
      <c r="K21" t="str">
        <f t="shared" si="5"/>
        <v>4636+1845,15161323289i</v>
      </c>
      <c r="L21" t="str">
        <f t="shared" si="6"/>
        <v>5872584440,52418+282880193,824734i</v>
      </c>
      <c r="M21" t="str">
        <f t="shared" si="7"/>
        <v>-1,27391950526258E+22-1,96846941048209E+23i</v>
      </c>
      <c r="O21" t="str">
        <f t="shared" si="8"/>
        <v>-0,0280708988563548+0,43375351029013i</v>
      </c>
      <c r="P21">
        <f t="shared" si="9"/>
        <v>0.43466088281741388</v>
      </c>
      <c r="Q21">
        <f t="shared" si="10"/>
        <v>6.9178428069078493E-2</v>
      </c>
    </row>
    <row r="22" spans="1:17" x14ac:dyDescent="0.25">
      <c r="A22">
        <v>43</v>
      </c>
      <c r="B22" t="s">
        <v>31</v>
      </c>
      <c r="C22" t="s">
        <v>32</v>
      </c>
      <c r="D22">
        <v>311.12700000000001</v>
      </c>
      <c r="E22">
        <f t="shared" si="0"/>
        <v>1954.8685950668632</v>
      </c>
      <c r="F22" t="str">
        <f t="shared" si="1"/>
        <v>1954,86859506686i</v>
      </c>
      <c r="H22" s="1" t="str">
        <f t="shared" si="2"/>
        <v>1,0802613381226E+23</v>
      </c>
      <c r="I22" t="str">
        <f t="shared" si="3"/>
        <v>-3804766,86397868+505919,992403303i</v>
      </c>
      <c r="J22" t="str">
        <f t="shared" si="4"/>
        <v>676,7+1954,86859506686i</v>
      </c>
      <c r="K22" t="str">
        <f t="shared" si="5"/>
        <v>4636+1954,86859506686i</v>
      </c>
      <c r="L22" t="str">
        <f t="shared" si="6"/>
        <v>5872167513,77602+299700904,3097i</v>
      </c>
      <c r="M22" t="str">
        <f t="shared" si="7"/>
        <v>-3,61824732152384E+21-2,34865547428843E+23i</v>
      </c>
      <c r="O22" t="str">
        <f t="shared" si="8"/>
        <v>-0,00708411158524658+0,459839695207796i</v>
      </c>
      <c r="P22">
        <f t="shared" si="9"/>
        <v>0.45989425950510726</v>
      </c>
      <c r="Q22">
        <f t="shared" si="10"/>
        <v>7.3194444699824696E-2</v>
      </c>
    </row>
    <row r="23" spans="1:17" x14ac:dyDescent="0.25">
      <c r="A23">
        <v>44</v>
      </c>
      <c r="B23" t="s">
        <v>33</v>
      </c>
      <c r="C23" t="s">
        <v>34</v>
      </c>
      <c r="D23">
        <v>329.62799999999999</v>
      </c>
      <c r="E23">
        <f t="shared" si="0"/>
        <v>2071.1138064349925</v>
      </c>
      <c r="F23" t="str">
        <f t="shared" si="1"/>
        <v>2071,11380643499i</v>
      </c>
      <c r="H23" s="1" t="str">
        <f t="shared" si="2"/>
        <v>1,3610510325571E+23</v>
      </c>
      <c r="I23" t="str">
        <f t="shared" si="3"/>
        <v>-4272768,03920563+536004,253105375i</v>
      </c>
      <c r="J23" t="str">
        <f t="shared" si="4"/>
        <v>676,7+2071,11380643499i</v>
      </c>
      <c r="K23" t="str">
        <f t="shared" si="5"/>
        <v>4636+2071,11380643499i</v>
      </c>
      <c r="L23" t="str">
        <f t="shared" si="6"/>
        <v>5871699512,60079+317522457,664548i</v>
      </c>
      <c r="M23" t="str">
        <f t="shared" si="7"/>
        <v>9,40441852091978E+21-2,79988938223831E+23i</v>
      </c>
      <c r="O23" t="str">
        <f t="shared" si="8"/>
        <v>0,0163092849202352+0,485561053865134i</v>
      </c>
      <c r="P23">
        <f t="shared" si="9"/>
        <v>0.48583487915672441</v>
      </c>
      <c r="Q23">
        <f t="shared" si="10"/>
        <v>7.732302254424632E-2</v>
      </c>
    </row>
    <row r="24" spans="1:17" x14ac:dyDescent="0.25">
      <c r="A24">
        <v>45</v>
      </c>
      <c r="B24" t="s">
        <v>35</v>
      </c>
      <c r="C24" t="s">
        <v>36</v>
      </c>
      <c r="D24">
        <v>349.22800000000001</v>
      </c>
      <c r="E24">
        <f t="shared" si="0"/>
        <v>2194.2642384557125</v>
      </c>
      <c r="F24" t="str">
        <f t="shared" si="1"/>
        <v>2194,26423845571i</v>
      </c>
      <c r="H24" s="1" t="str">
        <f t="shared" si="2"/>
        <v>1,71480308006999E+23</v>
      </c>
      <c r="I24" t="str">
        <f t="shared" si="3"/>
        <v>-4798051,18816562+567875,584912338i</v>
      </c>
      <c r="J24" t="str">
        <f t="shared" si="4"/>
        <v>676,7+2194,26423845571i</v>
      </c>
      <c r="K24" t="str">
        <f t="shared" si="5"/>
        <v>4636+2194,26423845571i</v>
      </c>
      <c r="L24" t="str">
        <f t="shared" si="6"/>
        <v>5871174229,45183+336402650,397645i</v>
      </c>
      <c r="M24" t="str">
        <f t="shared" si="7"/>
        <v>2,75281352393982E+22-3,33505641840329E+23i</v>
      </c>
      <c r="O24" t="str">
        <f t="shared" si="8"/>
        <v>0,0421537100050281+0,510695693294093i</v>
      </c>
      <c r="P24">
        <f t="shared" si="9"/>
        <v>0.51243246034606582</v>
      </c>
      <c r="Q24">
        <f t="shared" si="10"/>
        <v>8.1556159064818029E-2</v>
      </c>
    </row>
    <row r="25" spans="1:17" x14ac:dyDescent="0.25">
      <c r="A25">
        <v>46</v>
      </c>
      <c r="B25" t="s">
        <v>37</v>
      </c>
      <c r="C25" t="s">
        <v>38</v>
      </c>
      <c r="D25">
        <v>369.99400000000003</v>
      </c>
      <c r="E25">
        <f t="shared" si="0"/>
        <v>2324.7408645446039</v>
      </c>
      <c r="F25" t="str">
        <f t="shared" si="1"/>
        <v>2324,7408645446i</v>
      </c>
      <c r="H25" s="1" t="str">
        <f t="shared" si="2"/>
        <v>2,16051235069157E+23</v>
      </c>
      <c r="I25" t="str">
        <f t="shared" si="3"/>
        <v>-5387675,72728357+601642,935744143i</v>
      </c>
      <c r="J25" t="str">
        <f t="shared" si="4"/>
        <v>676,7+2324,7408645446i</v>
      </c>
      <c r="K25" t="str">
        <f t="shared" si="5"/>
        <v>4636+2324,7408645446i</v>
      </c>
      <c r="L25" t="str">
        <f t="shared" si="6"/>
        <v>5870584604,91272+356406021,943333i</v>
      </c>
      <c r="M25" t="str">
        <f t="shared" si="7"/>
        <v>5,22894958496329E+22-3,96939005669086E+23i</v>
      </c>
      <c r="O25" t="str">
        <f t="shared" si="8"/>
        <v>0,0704777234448497+0,535009125857079i</v>
      </c>
      <c r="P25">
        <f t="shared" si="9"/>
        <v>0.53963123913680588</v>
      </c>
      <c r="Q25">
        <f t="shared" si="10"/>
        <v>8.588497915542731E-2</v>
      </c>
    </row>
    <row r="26" spans="1:17" x14ac:dyDescent="0.25">
      <c r="A26">
        <v>47</v>
      </c>
      <c r="B26" t="s">
        <v>39</v>
      </c>
      <c r="C26" t="s">
        <v>40</v>
      </c>
      <c r="D26">
        <v>391.995</v>
      </c>
      <c r="E26">
        <f t="shared" si="0"/>
        <v>2462.9772244878618</v>
      </c>
      <c r="F26" t="str">
        <f t="shared" si="1"/>
        <v>2462,97722448786i</v>
      </c>
      <c r="H26" s="1" t="str">
        <f t="shared" si="2"/>
        <v>2,72207531878133E+23</v>
      </c>
      <c r="I26" t="str">
        <f t="shared" si="3"/>
        <v>-6049512,44834592+637418,505697458i</v>
      </c>
      <c r="J26" t="str">
        <f t="shared" si="4"/>
        <v>676,7+2462,97722448786i</v>
      </c>
      <c r="K26" t="str">
        <f t="shared" si="5"/>
        <v>4636+2462,97722448786i</v>
      </c>
      <c r="L26" t="str">
        <f t="shared" si="6"/>
        <v>5869922768,19165+377599038,286234i</v>
      </c>
      <c r="M26" t="str">
        <f t="shared" si="7"/>
        <v>8,56480180872691E+22-4,72070672398412E+23i</v>
      </c>
      <c r="O26" t="str">
        <f t="shared" si="8"/>
        <v>0,10128333152831+0,558248649356985i</v>
      </c>
      <c r="P26">
        <f t="shared" si="9"/>
        <v>0.56736220155591222</v>
      </c>
      <c r="Q26">
        <f t="shared" si="10"/>
        <v>9.0298498901123667E-2</v>
      </c>
    </row>
    <row r="27" spans="1:17" x14ac:dyDescent="0.25">
      <c r="A27">
        <v>48</v>
      </c>
      <c r="B27" t="s">
        <v>41</v>
      </c>
      <c r="C27" t="s">
        <v>42</v>
      </c>
      <c r="D27">
        <v>415.30500000000001</v>
      </c>
      <c r="E27">
        <f t="shared" si="0"/>
        <v>2609.4382739982179</v>
      </c>
      <c r="F27" t="str">
        <f t="shared" si="1"/>
        <v>2609,43827399822i</v>
      </c>
      <c r="H27" s="1" t="str">
        <f t="shared" si="2"/>
        <v>3,42962524096847E+23</v>
      </c>
      <c r="I27" t="str">
        <f t="shared" si="3"/>
        <v>-6792423,74580681+675322,625310739i</v>
      </c>
      <c r="J27" t="str">
        <f t="shared" si="4"/>
        <v>676,7+2609,43827399822i</v>
      </c>
      <c r="K27" t="str">
        <f t="shared" si="5"/>
        <v>4636+2609,43827399822i</v>
      </c>
      <c r="L27" t="str">
        <f t="shared" si="6"/>
        <v>5869179856,89419+400052981,786667i</v>
      </c>
      <c r="M27" t="str">
        <f t="shared" si="7"/>
        <v>1,30102199286007E+23-5,60989835174146E+23i</v>
      </c>
      <c r="O27" t="str">
        <f t="shared" si="8"/>
        <v>0,13454557040116+0,580149280926695i</v>
      </c>
      <c r="P27">
        <f t="shared" si="9"/>
        <v>0.59554655458186878</v>
      </c>
      <c r="Q27">
        <f t="shared" si="10"/>
        <v>9.4784178003051667E-2</v>
      </c>
    </row>
    <row r="28" spans="1:17" x14ac:dyDescent="0.25">
      <c r="A28">
        <v>49</v>
      </c>
      <c r="B28" t="s">
        <v>43</v>
      </c>
      <c r="C28" t="s">
        <v>44</v>
      </c>
      <c r="D28">
        <v>440</v>
      </c>
      <c r="E28">
        <f t="shared" si="0"/>
        <v>2764.6015351590181</v>
      </c>
      <c r="F28" t="str">
        <f t="shared" si="1"/>
        <v>2764,60153515902i</v>
      </c>
      <c r="H28" s="1" t="str">
        <f t="shared" si="2"/>
        <v>4,32104444819578E+23</v>
      </c>
      <c r="I28" t="str">
        <f t="shared" si="3"/>
        <v>-7626277,28820361+715478,877299154i</v>
      </c>
      <c r="J28" t="str">
        <f t="shared" si="4"/>
        <v>676,7+2764,60153515902i</v>
      </c>
      <c r="K28" t="str">
        <f t="shared" si="5"/>
        <v>4636+2764,60153515902i</v>
      </c>
      <c r="L28" t="str">
        <f t="shared" si="6"/>
        <v>5868346003,3518+423841061,355229i</v>
      </c>
      <c r="M28" t="str">
        <f t="shared" si="7"/>
        <v>1,88825889585976E+23-6,66127117993487E+23i</v>
      </c>
      <c r="O28" t="str">
        <f t="shared" si="8"/>
        <v>0,170204038362827+0,600434219026198i</v>
      </c>
      <c r="P28">
        <f t="shared" si="9"/>
        <v>0.62409187308649905</v>
      </c>
      <c r="Q28">
        <f t="shared" si="10"/>
        <v>9.9327306545196128E-2</v>
      </c>
    </row>
    <row r="29" spans="1:17" x14ac:dyDescent="0.25">
      <c r="A29">
        <v>50</v>
      </c>
      <c r="B29" t="s">
        <v>45</v>
      </c>
      <c r="C29" t="s">
        <v>46</v>
      </c>
      <c r="D29">
        <v>466.16399999999999</v>
      </c>
      <c r="E29">
        <f t="shared" si="0"/>
        <v>2928.9947955360644</v>
      </c>
      <c r="F29" t="str">
        <f t="shared" si="1"/>
        <v>2928,99479553606i</v>
      </c>
      <c r="H29" s="1" t="str">
        <f t="shared" si="2"/>
        <v>5,44418599843219E+23</v>
      </c>
      <c r="I29" t="str">
        <f t="shared" si="3"/>
        <v>-8562266,15227733+758023,853084732i</v>
      </c>
      <c r="J29" t="str">
        <f t="shared" si="4"/>
        <v>676,7+2928,99479553606i</v>
      </c>
      <c r="K29" t="str">
        <f t="shared" si="5"/>
        <v>4636+2928,99479553606i</v>
      </c>
      <c r="L29" t="str">
        <f t="shared" si="6"/>
        <v>5867410014,48772+449044192,103633i</v>
      </c>
      <c r="M29" t="str">
        <f t="shared" si="7"/>
        <v>2,65860613383438E+23-7,90329140347632E+23i</v>
      </c>
      <c r="O29" t="str">
        <f t="shared" si="8"/>
        <v>0,208167759615413+0,61882444492694i</v>
      </c>
      <c r="P29">
        <f t="shared" si="9"/>
        <v>0.65289931060036788</v>
      </c>
      <c r="Q29">
        <f t="shared" si="10"/>
        <v>0.10391215262333925</v>
      </c>
    </row>
    <row r="30" spans="1:17" x14ac:dyDescent="0.25">
      <c r="A30">
        <v>51</v>
      </c>
      <c r="B30" t="s">
        <v>47</v>
      </c>
      <c r="C30" t="s">
        <v>48</v>
      </c>
      <c r="D30">
        <v>493.88299999999998</v>
      </c>
      <c r="E30">
        <f t="shared" si="0"/>
        <v>3103.1584090657757</v>
      </c>
      <c r="F30" t="str">
        <f t="shared" si="1"/>
        <v>3103,15840906578i</v>
      </c>
      <c r="H30" s="1" t="str">
        <f t="shared" si="2"/>
        <v>6,85921376686518E+23</v>
      </c>
      <c r="I30" t="str">
        <f t="shared" si="3"/>
        <v>-9612847,75175566+803097,396266224i</v>
      </c>
      <c r="J30" t="str">
        <f t="shared" si="4"/>
        <v>676,7+3103,15840906578i</v>
      </c>
      <c r="K30" t="str">
        <f t="shared" si="5"/>
        <v>4636+3103,15840906578i</v>
      </c>
      <c r="L30" t="str">
        <f t="shared" si="6"/>
        <v>5866359432,88824+475745215,693875i</v>
      </c>
      <c r="M30" t="str">
        <f t="shared" si="7"/>
        <v>3,66328366132796E+23-9,36888635877691E+23i</v>
      </c>
      <c r="O30" t="str">
        <f t="shared" si="8"/>
        <v>0,24830354440919+0,635038917299653i</v>
      </c>
      <c r="P30">
        <f t="shared" si="9"/>
        <v>0.68185707934381834</v>
      </c>
      <c r="Q30">
        <f t="shared" si="10"/>
        <v>0.10852092465977138</v>
      </c>
    </row>
    <row r="31" spans="1:17" x14ac:dyDescent="0.25">
      <c r="A31">
        <v>52</v>
      </c>
      <c r="B31" t="s">
        <v>49</v>
      </c>
      <c r="C31" t="s">
        <v>50</v>
      </c>
      <c r="D31">
        <v>523.25099999999998</v>
      </c>
      <c r="E31">
        <f t="shared" si="0"/>
        <v>3287.6829951670256</v>
      </c>
      <c r="F31" t="str">
        <f t="shared" si="1"/>
        <v>3287,68299516703i</v>
      </c>
      <c r="H31" s="1" t="str">
        <f t="shared" si="2"/>
        <v>8,64208026828421E+23</v>
      </c>
      <c r="I31" t="str">
        <f t="shared" si="3"/>
        <v>-10792115,1167105+850852,359149228i</v>
      </c>
      <c r="J31" t="str">
        <f t="shared" si="4"/>
        <v>676,7+3287,68299516703i</v>
      </c>
      <c r="K31" t="str">
        <f t="shared" si="5"/>
        <v>4636+3287,68299516703i</v>
      </c>
      <c r="L31" t="str">
        <f t="shared" si="6"/>
        <v>5865180165,52329+504034679,989057i</v>
      </c>
      <c r="M31" t="str">
        <f t="shared" si="7"/>
        <v>4,96735558782025E+23-1,1096321423132E+24i</v>
      </c>
      <c r="O31" t="str">
        <f t="shared" si="8"/>
        <v>0,290442644819525+0,648804959686054i</v>
      </c>
      <c r="P31">
        <f t="shared" si="9"/>
        <v>0.7108479483286021</v>
      </c>
      <c r="Q31">
        <f t="shared" si="10"/>
        <v>0.11313496476322922</v>
      </c>
    </row>
    <row r="32" spans="1:17" x14ac:dyDescent="0.25">
      <c r="A32">
        <v>53</v>
      </c>
      <c r="B32" t="s">
        <v>51</v>
      </c>
      <c r="C32" t="s">
        <v>52</v>
      </c>
      <c r="D32">
        <v>554.36500000000001</v>
      </c>
      <c r="E32">
        <f t="shared" si="0"/>
        <v>3483.1780228146113</v>
      </c>
      <c r="F32" t="str">
        <f t="shared" si="1"/>
        <v>3483,17802281461i</v>
      </c>
      <c r="H32" s="1" t="str">
        <f t="shared" si="2"/>
        <v>1,08883291353906E+24</v>
      </c>
      <c r="I32" t="str">
        <f t="shared" si="3"/>
        <v>-12115784,7786187+901446,472304421i</v>
      </c>
      <c r="J32" t="str">
        <f t="shared" si="4"/>
        <v>676,7+3483,17802281461i</v>
      </c>
      <c r="K32" t="str">
        <f t="shared" si="5"/>
        <v>4636+3483,17802281461i</v>
      </c>
      <c r="L32" t="str">
        <f t="shared" si="6"/>
        <v>5863856495,86138+534006022,677708i</v>
      </c>
      <c r="M32" t="str">
        <f t="shared" si="7"/>
        <v>6,65315740126363E+23-1,31295543163897E+24i</v>
      </c>
      <c r="O32" t="str">
        <f t="shared" si="8"/>
        <v>0,334372803609829+0,659862020712893i</v>
      </c>
      <c r="P32">
        <f t="shared" si="9"/>
        <v>0.73974526573219768</v>
      </c>
      <c r="Q32">
        <f t="shared" si="10"/>
        <v>0.11773411567010691</v>
      </c>
    </row>
    <row r="33" spans="1:17" x14ac:dyDescent="0.25">
      <c r="A33">
        <v>54</v>
      </c>
      <c r="B33" t="s">
        <v>53</v>
      </c>
      <c r="C33" t="s">
        <v>54</v>
      </c>
      <c r="D33">
        <v>587.33000000000004</v>
      </c>
      <c r="E33">
        <f t="shared" si="0"/>
        <v>3690.3032264657868</v>
      </c>
      <c r="F33" t="str">
        <f t="shared" si="1"/>
        <v>3690,30322646579i</v>
      </c>
      <c r="H33" s="1" t="str">
        <f t="shared" si="2"/>
        <v>1,37185043720591E+24</v>
      </c>
      <c r="I33" t="str">
        <f t="shared" si="3"/>
        <v>-13601593,5432638+955050,475009346i</v>
      </c>
      <c r="J33" t="str">
        <f t="shared" si="4"/>
        <v>676,7+3690,30322646579i</v>
      </c>
      <c r="K33" t="str">
        <f t="shared" si="5"/>
        <v>4636+3690,30322646579i</v>
      </c>
      <c r="L33" t="str">
        <f t="shared" si="6"/>
        <v>5862370687,09674+565760387,64947i</v>
      </c>
      <c r="M33" t="str">
        <f t="shared" si="7"/>
        <v>8,82505966951448E+23-1,55191401447221E+24i</v>
      </c>
      <c r="O33" t="str">
        <f t="shared" si="8"/>
        <v>0,379846174285008+0,667971235653967i</v>
      </c>
      <c r="P33">
        <f t="shared" si="9"/>
        <v>0.76841960397952125</v>
      </c>
      <c r="Q33">
        <f t="shared" si="10"/>
        <v>0.12229777834205746</v>
      </c>
    </row>
    <row r="34" spans="1:17" x14ac:dyDescent="0.25">
      <c r="A34">
        <v>55</v>
      </c>
      <c r="B34" t="s">
        <v>55</v>
      </c>
      <c r="C34" t="s">
        <v>56</v>
      </c>
      <c r="D34">
        <v>622.25400000000002</v>
      </c>
      <c r="E34">
        <f t="shared" si="0"/>
        <v>3909.7371901337265</v>
      </c>
      <c r="F34" t="str">
        <f t="shared" si="1"/>
        <v>3909,73719013373i</v>
      </c>
      <c r="H34" s="1" t="str">
        <f t="shared" si="2"/>
        <v>1,72841814099618E+24</v>
      </c>
      <c r="I34" t="str">
        <f t="shared" si="3"/>
        <v>-15269300,5359148+1011839,98480661i</v>
      </c>
      <c r="J34" t="str">
        <f t="shared" si="4"/>
        <v>676,7+3909,73719013373i</v>
      </c>
      <c r="K34" t="str">
        <f t="shared" si="5"/>
        <v>4636+3909,73719013373i</v>
      </c>
      <c r="L34" t="str">
        <f t="shared" si="6"/>
        <v>5860702980,10408+599401808,619402i</v>
      </c>
      <c r="M34" t="str">
        <f t="shared" si="7"/>
        <v>1,16148825997E+24-1,83224574975715E+24i</v>
      </c>
      <c r="O34" t="str">
        <f t="shared" si="8"/>
        <v>0,42657476064846+0,672920957610026i</v>
      </c>
      <c r="P34">
        <f t="shared" si="9"/>
        <v>0.79673624344138216</v>
      </c>
      <c r="Q34">
        <f t="shared" si="10"/>
        <v>0.12680451148416366</v>
      </c>
    </row>
    <row r="35" spans="1:17" x14ac:dyDescent="0.25">
      <c r="A35">
        <v>56</v>
      </c>
      <c r="B35" t="s">
        <v>57</v>
      </c>
      <c r="C35" t="s">
        <v>58</v>
      </c>
      <c r="D35">
        <v>659.255</v>
      </c>
      <c r="E35">
        <f t="shared" si="0"/>
        <v>4142.2213296846785</v>
      </c>
      <c r="F35" t="str">
        <f t="shared" si="1"/>
        <v>4142,22132968468i</v>
      </c>
      <c r="H35" s="1" t="str">
        <f t="shared" si="2"/>
        <v>2,1776684391562E+24</v>
      </c>
      <c r="I35" t="str">
        <f t="shared" si="3"/>
        <v>-17141253,1840947+1072006,8801224i</v>
      </c>
      <c r="J35" t="str">
        <f t="shared" si="4"/>
        <v>676,7+4142,22132968468i</v>
      </c>
      <c r="K35" t="str">
        <f t="shared" si="5"/>
        <v>4636+4142,22132968468i</v>
      </c>
      <c r="L35" t="str">
        <f t="shared" si="6"/>
        <v>5858831027,4559+635043952,053958i</v>
      </c>
      <c r="M35" t="str">
        <f t="shared" si="7"/>
        <v>1,5189570924339E+24-2,16046926005714E+24i</v>
      </c>
      <c r="O35" t="str">
        <f t="shared" si="8"/>
        <v>0,474244047166919+0,674534975854694i</v>
      </c>
      <c r="P35">
        <f t="shared" si="9"/>
        <v>0.82456342989763476</v>
      </c>
      <c r="Q35">
        <f t="shared" si="10"/>
        <v>0.13123334576101608</v>
      </c>
    </row>
    <row r="36" spans="1:17" x14ac:dyDescent="0.25">
      <c r="A36">
        <v>57</v>
      </c>
      <c r="B36" t="s">
        <v>59</v>
      </c>
      <c r="C36" t="s">
        <v>60</v>
      </c>
      <c r="D36">
        <v>698.45600000000002</v>
      </c>
      <c r="E36">
        <f t="shared" si="0"/>
        <v>4388.5284769114251</v>
      </c>
      <c r="F36" t="str">
        <f t="shared" si="1"/>
        <v>4388,52847691143i</v>
      </c>
      <c r="H36" s="1" t="str">
        <f t="shared" si="2"/>
        <v>2,74368492811201E+24</v>
      </c>
      <c r="I36" t="str">
        <f t="shared" si="3"/>
        <v>-19242437,8326626+1135751,16982468i</v>
      </c>
      <c r="J36" t="str">
        <f t="shared" si="4"/>
        <v>676,7+4388,52847691143i</v>
      </c>
      <c r="K36" t="str">
        <f t="shared" si="5"/>
        <v>4636+4388,52847691143i</v>
      </c>
      <c r="L36" t="str">
        <f t="shared" si="6"/>
        <v>5856729842,80734+672805300,795291i</v>
      </c>
      <c r="M36" t="str">
        <f t="shared" si="7"/>
        <v>1,97599166026937E+24-2,54387486141837E+24i</v>
      </c>
      <c r="O36" t="str">
        <f t="shared" si="8"/>
        <v>0,522511652782159+0,672677058834094i</v>
      </c>
      <c r="P36">
        <f t="shared" si="9"/>
        <v>0.85177042257572588</v>
      </c>
      <c r="Q36">
        <f t="shared" si="10"/>
        <v>0.1355634731323993</v>
      </c>
    </row>
    <row r="37" spans="1:17" x14ac:dyDescent="0.25">
      <c r="A37">
        <v>58</v>
      </c>
      <c r="B37" t="s">
        <v>61</v>
      </c>
      <c r="C37" t="s">
        <v>62</v>
      </c>
      <c r="D37">
        <v>739.98900000000003</v>
      </c>
      <c r="E37">
        <f t="shared" si="0"/>
        <v>4649.4880122745153</v>
      </c>
      <c r="F37" t="str">
        <f t="shared" si="1"/>
        <v>4649,48801227452i</v>
      </c>
      <c r="H37" s="1" t="str">
        <f t="shared" si="2"/>
        <v>3,45683844695967E+24</v>
      </c>
      <c r="I37" t="str">
        <f t="shared" si="3"/>
        <v>-21600994,4162845+1203287,49757665i</v>
      </c>
      <c r="J37" t="str">
        <f t="shared" si="4"/>
        <v>676,7+4649,48801227452i</v>
      </c>
      <c r="K37" t="str">
        <f t="shared" si="5"/>
        <v>4636+4649,48801227452i</v>
      </c>
      <c r="L37" t="str">
        <f t="shared" si="6"/>
        <v>5854371286,22372+712813007,161807i</v>
      </c>
      <c r="M37" t="str">
        <f t="shared" si="7"/>
        <v>2,55923660631221E+24-2,99055589661752E+24i</v>
      </c>
      <c r="O37" t="str">
        <f t="shared" si="8"/>
        <v>0,571019229804047+0,667255587295301i</v>
      </c>
      <c r="P37">
        <f t="shared" si="9"/>
        <v>0.87823287320778654</v>
      </c>
      <c r="Q37">
        <f t="shared" si="10"/>
        <v>0.139775102956817</v>
      </c>
    </row>
    <row r="38" spans="1:17" x14ac:dyDescent="0.25">
      <c r="A38">
        <v>59</v>
      </c>
      <c r="B38" t="s">
        <v>63</v>
      </c>
      <c r="C38" t="s">
        <v>64</v>
      </c>
      <c r="D38">
        <v>783.99099999999999</v>
      </c>
      <c r="E38">
        <f t="shared" si="0"/>
        <v>4925.960732161031</v>
      </c>
      <c r="F38" t="str">
        <f t="shared" si="1"/>
        <v>4925,96073216103i</v>
      </c>
      <c r="H38" s="1" t="str">
        <f t="shared" si="2"/>
        <v>4,3553427313991E+24</v>
      </c>
      <c r="I38" t="str">
        <f t="shared" si="3"/>
        <v>-24248344,7747924+1274838,63748327i</v>
      </c>
      <c r="J38" t="str">
        <f t="shared" si="4"/>
        <v>676,7+4925,96073216103i</v>
      </c>
      <c r="K38" t="str">
        <f t="shared" si="5"/>
        <v>4636+4925,96073216103i</v>
      </c>
      <c r="L38" t="str">
        <f t="shared" si="6"/>
        <v>5851723935,86521+755199039,847607i</v>
      </c>
      <c r="M38" t="str">
        <f t="shared" si="7"/>
        <v>3,30228443309965E+24-3,50931231638854E+24i</v>
      </c>
      <c r="O38" t="str">
        <f t="shared" si="8"/>
        <v>0,619395364459819+0,658226698895388i</v>
      </c>
      <c r="P38">
        <f t="shared" si="9"/>
        <v>0.90383239854136221</v>
      </c>
      <c r="Q38">
        <f t="shared" si="10"/>
        <v>0.14384939395446178</v>
      </c>
    </row>
    <row r="39" spans="1:17" x14ac:dyDescent="0.25">
      <c r="A39">
        <v>60</v>
      </c>
      <c r="B39" t="s">
        <v>65</v>
      </c>
      <c r="C39" t="s">
        <v>66</v>
      </c>
      <c r="D39">
        <v>830.60900000000004</v>
      </c>
      <c r="E39">
        <f t="shared" si="0"/>
        <v>5218.8702648111293</v>
      </c>
      <c r="F39" t="str">
        <f t="shared" si="1"/>
        <v>5218,87026481113i</v>
      </c>
      <c r="H39" s="1" t="str">
        <f t="shared" si="2"/>
        <v>5,48737395971563E+24</v>
      </c>
      <c r="I39" t="str">
        <f t="shared" si="3"/>
        <v>-27219862,4809298+1350643,62453312i</v>
      </c>
      <c r="J39" t="str">
        <f t="shared" si="4"/>
        <v>676,7+5218,87026481113i</v>
      </c>
      <c r="K39" t="str">
        <f t="shared" si="5"/>
        <v>4636+5218,87026481113i</v>
      </c>
      <c r="L39" t="str">
        <f t="shared" si="6"/>
        <v>5848752418,15907+800105000,298194i</v>
      </c>
      <c r="M39" t="str">
        <f t="shared" si="7"/>
        <v>4,24754352984492E+24-4,10957033402624E+24i</v>
      </c>
      <c r="O39" t="str">
        <f t="shared" si="8"/>
        <v>0,667269684007965+0,645594725263314i</v>
      </c>
      <c r="P39">
        <f t="shared" si="9"/>
        <v>0.92846183577134889</v>
      </c>
      <c r="Q39">
        <f t="shared" si="10"/>
        <v>0.14776929063518571</v>
      </c>
    </row>
    <row r="40" spans="1:17" x14ac:dyDescent="0.25">
      <c r="A40">
        <v>61</v>
      </c>
      <c r="B40" t="s">
        <v>67</v>
      </c>
      <c r="C40" t="s">
        <v>68</v>
      </c>
      <c r="D40">
        <v>880</v>
      </c>
      <c r="E40">
        <f t="shared" si="0"/>
        <v>5529.2030703180362</v>
      </c>
      <c r="F40" t="str">
        <f t="shared" si="1"/>
        <v>5529,20307031804i</v>
      </c>
      <c r="H40" s="1" t="str">
        <f t="shared" si="2"/>
        <v>6,91367111711325E+24</v>
      </c>
      <c r="I40" t="str">
        <f t="shared" si="3"/>
        <v>-30555342,2328144+1430957,75459831i</v>
      </c>
      <c r="J40" t="str">
        <f t="shared" si="4"/>
        <v>676,7+5529,20307031804i</v>
      </c>
      <c r="K40" t="str">
        <f t="shared" si="5"/>
        <v>4636+5529,20307031804i</v>
      </c>
      <c r="L40" t="str">
        <f t="shared" si="6"/>
        <v>5845416938,40719+847682122,710459i</v>
      </c>
      <c r="M40" t="str">
        <f t="shared" si="7"/>
        <v>5,44853137563917E+24-4,80114533266363E+24i</v>
      </c>
      <c r="O40" t="str">
        <f t="shared" si="8"/>
        <v>0,714280363615838+0,629410679237423i</v>
      </c>
      <c r="P40">
        <f t="shared" si="9"/>
        <v>0.95202638670642314</v>
      </c>
      <c r="Q40">
        <f t="shared" si="10"/>
        <v>0.15151970539824353</v>
      </c>
    </row>
    <row r="41" spans="1:17" x14ac:dyDescent="0.25">
      <c r="A41">
        <v>62</v>
      </c>
      <c r="B41" t="s">
        <v>69</v>
      </c>
      <c r="C41" t="s">
        <v>70</v>
      </c>
      <c r="D41">
        <v>932.32799999999997</v>
      </c>
      <c r="E41">
        <f t="shared" si="0"/>
        <v>5857.9895910721289</v>
      </c>
      <c r="F41" t="str">
        <f t="shared" si="1"/>
        <v>5857,98959107213i</v>
      </c>
      <c r="H41" s="1" t="str">
        <f t="shared" si="2"/>
        <v>8,71069759749157E+24</v>
      </c>
      <c r="I41" t="str">
        <f t="shared" si="3"/>
        <v>-34299297,6891094+1516047,70616947i</v>
      </c>
      <c r="J41" t="str">
        <f t="shared" si="4"/>
        <v>676,7+5857,98959107213i</v>
      </c>
      <c r="K41" t="str">
        <f t="shared" si="5"/>
        <v>4636+5857,98959107213i</v>
      </c>
      <c r="L41" t="str">
        <f t="shared" si="6"/>
        <v>5841672982,95089+898088384,207268i</v>
      </c>
      <c r="M41" t="str">
        <f t="shared" si="7"/>
        <v>6,97265846730628E+24-5,59379059587596E+24i</v>
      </c>
      <c r="O41" t="str">
        <f t="shared" si="8"/>
        <v>0,760078718409394+0,609770463747735i</v>
      </c>
      <c r="P41">
        <f t="shared" si="9"/>
        <v>0.97444326496620348</v>
      </c>
      <c r="Q41">
        <f t="shared" si="10"/>
        <v>0.15508746238197682</v>
      </c>
    </row>
    <row r="42" spans="1:17" x14ac:dyDescent="0.25">
      <c r="A42">
        <v>63</v>
      </c>
      <c r="B42" t="s">
        <v>71</v>
      </c>
      <c r="C42" t="s">
        <v>72</v>
      </c>
      <c r="D42">
        <v>987.76700000000005</v>
      </c>
      <c r="E42">
        <f t="shared" si="0"/>
        <v>6206.3231013168588</v>
      </c>
      <c r="F42" t="str">
        <f t="shared" si="1"/>
        <v>6206,32310131686i</v>
      </c>
      <c r="H42" s="1" t="str">
        <f t="shared" si="2"/>
        <v>1,09747864697316E+25</v>
      </c>
      <c r="I42" t="str">
        <f t="shared" si="3"/>
        <v>-38501702,0779393+1606196,4186208i</v>
      </c>
      <c r="J42" t="str">
        <f t="shared" si="4"/>
        <v>676,7+6206,32310131686i</v>
      </c>
      <c r="K42" t="str">
        <f t="shared" si="5"/>
        <v>4636+6206,32310131686i</v>
      </c>
      <c r="L42" t="str">
        <f t="shared" si="6"/>
        <v>5837470578,56206+951491394,662888i</v>
      </c>
      <c r="M42" t="str">
        <f t="shared" si="7"/>
        <v>8,90485925351669E+24-6,4965875096923E+24i</v>
      </c>
      <c r="O42" t="str">
        <f t="shared" si="8"/>
        <v>0,804338974225436+0,586809783820901i</v>
      </c>
      <c r="P42">
        <f t="shared" si="9"/>
        <v>0.99564396640865516</v>
      </c>
      <c r="Q42">
        <f t="shared" si="10"/>
        <v>0.15846165881355848</v>
      </c>
    </row>
    <row r="43" spans="1:17" x14ac:dyDescent="0.25">
      <c r="A43">
        <v>64</v>
      </c>
      <c r="B43" t="s">
        <v>73</v>
      </c>
      <c r="C43" t="s">
        <v>74</v>
      </c>
      <c r="D43">
        <v>1046.5</v>
      </c>
      <c r="E43">
        <f t="shared" si="0"/>
        <v>6575.3534239634373</v>
      </c>
      <c r="F43" t="str">
        <f t="shared" si="1"/>
        <v>6575,35342396344i</v>
      </c>
      <c r="H43" s="1" t="str">
        <f t="shared" si="2"/>
        <v>1,38272227263412E+25</v>
      </c>
      <c r="I43" t="str">
        <f t="shared" si="3"/>
        <v>-43218528,2900277+1701701,46612174i</v>
      </c>
      <c r="J43" t="str">
        <f t="shared" si="4"/>
        <v>676,7+6575,35342396344i</v>
      </c>
      <c r="K43" t="str">
        <f t="shared" si="5"/>
        <v>4636+6575,35342396344i</v>
      </c>
      <c r="L43" t="str">
        <f t="shared" si="6"/>
        <v>5832753752,34997+1008067433,42783i</v>
      </c>
      <c r="M43" t="str">
        <f t="shared" si="7"/>
        <v>1,13520314406865E+25-7,51694791950322E+24i</v>
      </c>
      <c r="O43" t="str">
        <f t="shared" si="8"/>
        <v>0,846762809314799+0,560698934904171i</v>
      </c>
      <c r="P43">
        <f t="shared" si="9"/>
        <v>1.0155740006722123</v>
      </c>
      <c r="Q43">
        <f t="shared" si="10"/>
        <v>0.16163362228259442</v>
      </c>
    </row>
    <row r="44" spans="1:17" x14ac:dyDescent="0.25">
      <c r="A44">
        <v>65</v>
      </c>
      <c r="B44" t="s">
        <v>75</v>
      </c>
      <c r="C44" t="s">
        <v>76</v>
      </c>
      <c r="D44">
        <v>1108.73</v>
      </c>
      <c r="E44">
        <f t="shared" si="0"/>
        <v>6966.3560456292225</v>
      </c>
      <c r="F44" t="str">
        <f t="shared" si="1"/>
        <v>6966,35604562922i</v>
      </c>
      <c r="H44" s="1" t="str">
        <f t="shared" si="2"/>
        <v>1,7421326616625E+25</v>
      </c>
      <c r="I44" t="str">
        <f t="shared" si="3"/>
        <v>-48513372,1944748+1802892,94460884i</v>
      </c>
      <c r="J44" t="str">
        <f t="shared" si="4"/>
        <v>676,7+6966,35604562922i</v>
      </c>
      <c r="K44" t="str">
        <f t="shared" si="5"/>
        <v>4636+6966,35604562922i</v>
      </c>
      <c r="L44" t="str">
        <f t="shared" si="6"/>
        <v>5827458908,44553+1068012045,35542i</v>
      </c>
      <c r="M44" t="str">
        <f t="shared" si="7"/>
        <v>1,44491901506542E+25-8,65936704213994E+24i</v>
      </c>
      <c r="O44" t="str">
        <f t="shared" si="8"/>
        <v>0,88709031906316+0,53163122584757i</v>
      </c>
      <c r="P44">
        <f t="shared" si="9"/>
        <v>1.0341958201770927</v>
      </c>
      <c r="Q44">
        <f t="shared" si="10"/>
        <v>0.16459737690616122</v>
      </c>
    </row>
    <row r="45" spans="1:17" x14ac:dyDescent="0.25">
      <c r="A45">
        <v>66</v>
      </c>
      <c r="B45" t="s">
        <v>77</v>
      </c>
      <c r="C45" t="s">
        <v>78</v>
      </c>
      <c r="D45">
        <v>1174.6600000000001</v>
      </c>
      <c r="E45">
        <f t="shared" si="0"/>
        <v>7380.6064529315736</v>
      </c>
      <c r="F45" t="str">
        <f t="shared" si="1"/>
        <v>7380,60645293157i</v>
      </c>
      <c r="H45" s="1" t="str">
        <f t="shared" si="2"/>
        <v>2,19496069952945E+25</v>
      </c>
      <c r="I45" t="str">
        <f t="shared" si="3"/>
        <v>-54456607,2530551+1910100,95001869i</v>
      </c>
      <c r="J45" t="str">
        <f t="shared" si="4"/>
        <v>676,7+7380,60645293157i</v>
      </c>
      <c r="K45" t="str">
        <f t="shared" si="5"/>
        <v>4636+7380,60645293157i</v>
      </c>
      <c r="L45" t="str">
        <f t="shared" si="6"/>
        <v>5821515673,38694+1131520775,29894i</v>
      </c>
      <c r="M45" t="str">
        <f t="shared" si="7"/>
        <v>1,83656637754265E+25-9,92297138353928E+24i</v>
      </c>
      <c r="O45" t="str">
        <f t="shared" si="8"/>
        <v>0,925088024029054+0,499825222869301i</v>
      </c>
      <c r="P45">
        <f t="shared" si="9"/>
        <v>1.0514813862443435</v>
      </c>
      <c r="Q45">
        <f t="shared" si="10"/>
        <v>0.16734846018990571</v>
      </c>
    </row>
    <row r="46" spans="1:17" x14ac:dyDescent="0.25">
      <c r="A46">
        <v>67</v>
      </c>
      <c r="B46" t="s">
        <v>79</v>
      </c>
      <c r="C46" t="s">
        <v>80</v>
      </c>
      <c r="D46">
        <v>1244.51</v>
      </c>
      <c r="E46">
        <f t="shared" si="0"/>
        <v>7819.4869466380669</v>
      </c>
      <c r="F46" t="str">
        <f t="shared" si="1"/>
        <v>7819,48694663807i</v>
      </c>
      <c r="H46" s="1" t="str">
        <f t="shared" si="2"/>
        <v>2,76548680274399E+25</v>
      </c>
      <c r="I46" t="str">
        <f t="shared" si="3"/>
        <v>-61127631,7486432+2023683,22178993i</v>
      </c>
      <c r="J46" t="str">
        <f t="shared" si="4"/>
        <v>676,7+7819,48694663807i</v>
      </c>
      <c r="K46" t="str">
        <f t="shared" si="5"/>
        <v>4636+7819,48694663807i</v>
      </c>
      <c r="L46" t="str">
        <f t="shared" si="6"/>
        <v>5814844648,89136+1198805543,78908i</v>
      </c>
      <c r="M46" t="str">
        <f t="shared" si="7"/>
        <v>2,33146470448315E+25-1,12988176474895E+25i</v>
      </c>
      <c r="O46" t="str">
        <f t="shared" si="8"/>
        <v>0,960561474549483+0,465510325730804i</v>
      </c>
      <c r="P46">
        <f t="shared" si="9"/>
        <v>1.0674166055250762</v>
      </c>
      <c r="Q46">
        <f t="shared" si="10"/>
        <v>0.16988462910768762</v>
      </c>
    </row>
    <row r="47" spans="1:17" x14ac:dyDescent="0.25">
      <c r="A47">
        <v>68</v>
      </c>
      <c r="B47" t="s">
        <v>81</v>
      </c>
      <c r="C47" t="s">
        <v>82</v>
      </c>
      <c r="D47">
        <v>1318.51</v>
      </c>
      <c r="E47">
        <f t="shared" si="0"/>
        <v>8284.442659369357</v>
      </c>
      <c r="F47" t="str">
        <f t="shared" si="1"/>
        <v>8284,44265936936i</v>
      </c>
      <c r="H47" s="1" t="str">
        <f t="shared" si="2"/>
        <v>3,48426950264993E+25</v>
      </c>
      <c r="I47" t="str">
        <f t="shared" si="3"/>
        <v>-68615245,8163789+2144013,76024479i</v>
      </c>
      <c r="J47" t="str">
        <f t="shared" si="4"/>
        <v>676,7+8284,44265936936i</v>
      </c>
      <c r="K47" t="str">
        <f t="shared" si="5"/>
        <v>4636+8284,44265936936i</v>
      </c>
      <c r="L47" t="str">
        <f t="shared" si="6"/>
        <v>5807357034,82362+1270087904,10792i</v>
      </c>
      <c r="M47" t="str">
        <f t="shared" si="7"/>
        <v>2,9563868096803E+25-1,27655340499454E+25i</v>
      </c>
      <c r="O47" t="str">
        <f t="shared" si="8"/>
        <v>0,993349622139042+0,428923521894877i</v>
      </c>
      <c r="P47">
        <f t="shared" si="9"/>
        <v>1.0819976245068574</v>
      </c>
      <c r="Q47">
        <f t="shared" si="10"/>
        <v>0.17220527035395483</v>
      </c>
    </row>
    <row r="48" spans="1:17" x14ac:dyDescent="0.25">
      <c r="A48">
        <v>69</v>
      </c>
      <c r="B48" t="s">
        <v>83</v>
      </c>
      <c r="C48" t="s">
        <v>84</v>
      </c>
      <c r="D48">
        <v>1396.91</v>
      </c>
      <c r="E48">
        <f t="shared" si="0"/>
        <v>8777.0443874522371</v>
      </c>
      <c r="F48" t="str">
        <f t="shared" si="1"/>
        <v>8777,04438745224i</v>
      </c>
      <c r="H48" s="1" t="str">
        <f t="shared" si="2"/>
        <v>4,38987074446093E+25</v>
      </c>
      <c r="I48" t="str">
        <f t="shared" si="3"/>
        <v>-77019763,8193069+2271499,08747264i</v>
      </c>
      <c r="J48" t="str">
        <f t="shared" si="4"/>
        <v>676,7+8777,04438745224i</v>
      </c>
      <c r="K48" t="str">
        <f t="shared" si="5"/>
        <v>4636+8777,04438745224i</v>
      </c>
      <c r="L48" t="str">
        <f t="shared" si="6"/>
        <v>5798952516,82069+1345608675,0403i</v>
      </c>
      <c r="M48" t="str">
        <f t="shared" si="7"/>
        <v>3,74502441332378E+25-1,42835924701534E+25i</v>
      </c>
      <c r="O48" t="str">
        <f t="shared" si="8"/>
        <v>1,02332682003886+0,390298744360932i</v>
      </c>
      <c r="P48">
        <f t="shared" si="9"/>
        <v>1.095230975849645</v>
      </c>
      <c r="Q48">
        <f t="shared" si="10"/>
        <v>0.17431142363383126</v>
      </c>
    </row>
    <row r="49" spans="1:17" x14ac:dyDescent="0.25">
      <c r="A49">
        <v>70</v>
      </c>
      <c r="B49" t="s">
        <v>85</v>
      </c>
      <c r="C49" t="s">
        <v>86</v>
      </c>
      <c r="D49">
        <v>1479.98</v>
      </c>
      <c r="E49">
        <f t="shared" si="0"/>
        <v>9298.9885909196437</v>
      </c>
      <c r="F49" t="str">
        <f t="shared" si="1"/>
        <v>9298,98859091964i</v>
      </c>
      <c r="H49" s="1" t="str">
        <f t="shared" si="2"/>
        <v>5,53097141262163E+25</v>
      </c>
      <c r="I49" t="str">
        <f t="shared" si="3"/>
        <v>-86454444,4540536+2406578,24733i</v>
      </c>
      <c r="J49" t="str">
        <f t="shared" si="4"/>
        <v>676,7+9298,98859091964i</v>
      </c>
      <c r="K49" t="str">
        <f t="shared" si="5"/>
        <v>4636+9298,98859091964i</v>
      </c>
      <c r="L49" t="str">
        <f t="shared" si="6"/>
        <v>5789517836,18595+1425627940,87389i</v>
      </c>
      <c r="M49" t="str">
        <f t="shared" si="7"/>
        <v>4,73976975944362E+25-1,57870388841089E+25i</v>
      </c>
      <c r="O49" t="str">
        <f t="shared" si="8"/>
        <v>1,05039753365903+0,349862283386392i</v>
      </c>
      <c r="P49">
        <f t="shared" si="9"/>
        <v>1.1071307944652762</v>
      </c>
      <c r="Q49">
        <f t="shared" si="10"/>
        <v>0.1762053385884059</v>
      </c>
    </row>
    <row r="50" spans="1:17" x14ac:dyDescent="0.25">
      <c r="A50">
        <v>71</v>
      </c>
      <c r="B50" t="s">
        <v>87</v>
      </c>
      <c r="C50" t="s">
        <v>88</v>
      </c>
      <c r="D50">
        <v>1567.98</v>
      </c>
      <c r="E50">
        <f t="shared" si="0"/>
        <v>9851.9088979514472</v>
      </c>
      <c r="F50" t="str">
        <f t="shared" si="1"/>
        <v>9851,90889795145i</v>
      </c>
      <c r="H50" s="1" t="str">
        <f t="shared" si="2"/>
        <v>6,96851281608023E+25</v>
      </c>
      <c r="I50" t="str">
        <f t="shared" si="3"/>
        <v>-97043364,573535+2549674,02278984i</v>
      </c>
      <c r="J50" t="str">
        <f t="shared" si="4"/>
        <v>676,7+9851,90889795145i</v>
      </c>
      <c r="K50" t="str">
        <f t="shared" si="5"/>
        <v>4636+9851,90889795145i</v>
      </c>
      <c r="L50" t="str">
        <f t="shared" si="6"/>
        <v>5778928916,06647+1510396153,14494i</v>
      </c>
      <c r="M50" t="str">
        <f t="shared" si="7"/>
        <v>5,9934819226784E+25-1,71715631827751E+25i</v>
      </c>
      <c r="O50" t="str">
        <f t="shared" si="8"/>
        <v>1,07448342145649+0,307843757575549i</v>
      </c>
      <c r="P50">
        <f t="shared" si="9"/>
        <v>1.1177130231249337</v>
      </c>
      <c r="Q50">
        <f t="shared" si="10"/>
        <v>0.17788955258851913</v>
      </c>
    </row>
    <row r="51" spans="1:17" x14ac:dyDescent="0.25">
      <c r="A51">
        <v>72</v>
      </c>
      <c r="B51" t="s">
        <v>89</v>
      </c>
      <c r="C51" t="s">
        <v>90</v>
      </c>
      <c r="D51">
        <v>1661.22</v>
      </c>
      <c r="E51">
        <f t="shared" si="0"/>
        <v>10437.753095992872</v>
      </c>
      <c r="F51" t="str">
        <f t="shared" si="1"/>
        <v>10437,7530959929i</v>
      </c>
      <c r="H51" s="1" t="str">
        <f t="shared" si="2"/>
        <v>8,77984061687935E+25</v>
      </c>
      <c r="I51" t="str">
        <f t="shared" si="3"/>
        <v>-108929945,332909+2701290,50124296i</v>
      </c>
      <c r="J51" t="str">
        <f t="shared" si="4"/>
        <v>676,7+10437,7530959929i</v>
      </c>
      <c r="K51" t="str">
        <f t="shared" si="5"/>
        <v>4636+10437,7530959929i</v>
      </c>
      <c r="L51" t="str">
        <f t="shared" si="6"/>
        <v>5767042335,30709+1600211927,14667i</v>
      </c>
      <c r="M51" t="str">
        <f t="shared" si="7"/>
        <v>7,57294311256442E+25-1,82798448023422E+25i</v>
      </c>
      <c r="O51" t="str">
        <f t="shared" si="8"/>
        <v>1,0955370548251+0,264444708480537i</v>
      </c>
      <c r="P51">
        <f t="shared" si="9"/>
        <v>1.1270015272120133</v>
      </c>
      <c r="Q51">
        <f t="shared" si="10"/>
        <v>0.17936786392790713</v>
      </c>
    </row>
    <row r="52" spans="1:17" x14ac:dyDescent="0.25">
      <c r="A52">
        <v>73</v>
      </c>
      <c r="B52" t="s">
        <v>91</v>
      </c>
      <c r="C52" t="s">
        <v>92</v>
      </c>
      <c r="D52">
        <v>1760</v>
      </c>
      <c r="E52">
        <f t="shared" si="0"/>
        <v>11058.406140636072</v>
      </c>
      <c r="F52" t="str">
        <f t="shared" si="1"/>
        <v>11058,4061406361i</v>
      </c>
      <c r="H52" s="1" t="str">
        <f t="shared" si="2"/>
        <v>1,10618737873813E+26</v>
      </c>
      <c r="I52" t="str">
        <f t="shared" si="3"/>
        <v>-122271602,011258+2861915,50919662i</v>
      </c>
      <c r="J52" t="str">
        <f t="shared" si="4"/>
        <v>676,7+11058,4061406361i</v>
      </c>
      <c r="K52" t="str">
        <f t="shared" si="5"/>
        <v>4636+11058,4061406361i</v>
      </c>
      <c r="L52" t="str">
        <f t="shared" si="6"/>
        <v>5753700678,62874+1695364245,42092i</v>
      </c>
      <c r="M52" t="str">
        <f t="shared" si="7"/>
        <v>9,5613818117105E+25-1,88790956067654E+25i</v>
      </c>
      <c r="O52" t="str">
        <f t="shared" si="8"/>
        <v>1,11351963143625+0,219866165747588i</v>
      </c>
      <c r="P52">
        <f t="shared" si="9"/>
        <v>1.1350185462953757</v>
      </c>
      <c r="Q52">
        <f t="shared" si="10"/>
        <v>0.18064381214388631</v>
      </c>
    </row>
    <row r="53" spans="1:17" x14ac:dyDescent="0.25">
      <c r="A53">
        <v>74</v>
      </c>
      <c r="B53" t="s">
        <v>93</v>
      </c>
      <c r="C53" t="s">
        <v>94</v>
      </c>
      <c r="D53">
        <v>1864.66</v>
      </c>
      <c r="E53">
        <f t="shared" si="0"/>
        <v>11716.004314885487</v>
      </c>
      <c r="F53" t="str">
        <f t="shared" si="1"/>
        <v>11716,0043148855i</v>
      </c>
      <c r="H53" s="1" t="str">
        <f t="shared" si="2"/>
        <v>1,39372357461823E+26</v>
      </c>
      <c r="I53" t="str">
        <f t="shared" si="3"/>
        <v>-137248012,746416+3032101,91669237i</v>
      </c>
      <c r="J53" t="str">
        <f t="shared" si="4"/>
        <v>676,7+11716,0043148855i</v>
      </c>
      <c r="K53" t="str">
        <f t="shared" si="5"/>
        <v>4636+11716,0043148855i</v>
      </c>
      <c r="L53" t="str">
        <f t="shared" si="6"/>
        <v>5738724267,89358+1796180621,5151i</v>
      </c>
      <c r="M53" t="str">
        <f t="shared" si="7"/>
        <v>1,20634558441108E+26-1,86322826056701E+25i</v>
      </c>
      <c r="O53" t="str">
        <f t="shared" si="8"/>
        <v>1,12840820852472+0,174285220648895i</v>
      </c>
      <c r="P53">
        <f t="shared" si="9"/>
        <v>1.1417882567282789</v>
      </c>
      <c r="Q53">
        <f t="shared" si="10"/>
        <v>0.18172124502258361</v>
      </c>
    </row>
    <row r="54" spans="1:17" x14ac:dyDescent="0.25">
      <c r="A54">
        <v>75</v>
      </c>
      <c r="B54" t="s">
        <v>95</v>
      </c>
      <c r="C54" t="s">
        <v>96</v>
      </c>
      <c r="D54">
        <v>1975.53</v>
      </c>
      <c r="E54">
        <f t="shared" si="0"/>
        <v>12412.621069892488</v>
      </c>
      <c r="F54" t="str">
        <f t="shared" si="1"/>
        <v>12412,6210698925i</v>
      </c>
      <c r="H54" s="1" t="str">
        <f t="shared" si="2"/>
        <v>1,75595161349951E+26</v>
      </c>
      <c r="I54" t="str">
        <f t="shared" si="3"/>
        <v>-154056417,464739+3212386,33288818i</v>
      </c>
      <c r="J54" t="str">
        <f t="shared" si="4"/>
        <v>676,7+12412,6210698925i</v>
      </c>
      <c r="K54" t="str">
        <f t="shared" si="5"/>
        <v>4636+12412,6210698925i</v>
      </c>
      <c r="L54" t="str">
        <f t="shared" si="6"/>
        <v>5721915863,17526+1902978936,22522i</v>
      </c>
      <c r="M54" t="str">
        <f t="shared" si="7"/>
        <v>1,52093006702442E+26-1,70581289708655E+25i</v>
      </c>
      <c r="O54" t="str">
        <f t="shared" si="8"/>
        <v>1,14018259015365+0,127878211463251i</v>
      </c>
      <c r="P54">
        <f t="shared" si="9"/>
        <v>1.1473313278458521</v>
      </c>
      <c r="Q54">
        <f t="shared" si="10"/>
        <v>0.1826034521908553</v>
      </c>
    </row>
    <row r="55" spans="1:17" x14ac:dyDescent="0.25">
      <c r="H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2014-06-11T19:16:04Z</dcterms:modified>
</cp:coreProperties>
</file>