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4" windowWidth="22056" windowHeight="979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4" i="1"/>
  <c r="F20"/>
  <c r="F16"/>
  <c r="F15"/>
  <c r="F14"/>
  <c r="F9"/>
</calcChain>
</file>

<file path=xl/sharedStrings.xml><?xml version="1.0" encoding="utf-8"?>
<sst xmlns="http://schemas.openxmlformats.org/spreadsheetml/2006/main" count="101" uniqueCount="70">
  <si>
    <t>Budowa sieci kanalizacji sanitarnej we ws Gromadzyń z włączeniem do sieci w Mierzowicach oraz budowa sieci wodociągowej i sieci kanalizacji sanitarnej we wsi Kwiatkowice</t>
  </si>
  <si>
    <t>Gmina Prochowice</t>
  </si>
  <si>
    <t>2016-2017</t>
  </si>
  <si>
    <t>Przepusty stalowe łukowo - kołowe przy budowie drogi ekspresowej S3</t>
  </si>
  <si>
    <t>Budimex S.A.</t>
  </si>
  <si>
    <t>2015-2018</t>
  </si>
  <si>
    <t>Przebudowa drogi gminnej w Godziszowej</t>
  </si>
  <si>
    <t>PTB Wrocław Sp. z o.o.</t>
  </si>
  <si>
    <t>Usuwanie szkód powodziowych na cieku Ośna w m. Marczów gm. Wleń</t>
  </si>
  <si>
    <t>Dolnośląski Zarząd Melioracji i Urządzeń Wodnych we Wrocławiu O|Lwówek Sląski</t>
  </si>
  <si>
    <t>Kompleksowe wykonanie montażu przepustów żelbetowych droga ekspresowa S3</t>
  </si>
  <si>
    <t>Mota Engil Central Europe S.A.</t>
  </si>
  <si>
    <t>Budowa siecia kanalizacji sanitarnej w Łażanach z przesyłem do systemu kanalizacji sanitarnej w Żarowie</t>
  </si>
  <si>
    <t>Gmina Żarów</t>
  </si>
  <si>
    <t>2017-2018</t>
  </si>
  <si>
    <t>Eurovia Polska S.A.</t>
  </si>
  <si>
    <t>Budowa kanalizacji sanitarnej MOP, sieci wodociągowej MOP wraz z przyłączem i zbiornikami ppoż., zbiorników retencyjnych oraz przebudową kanalizacji sanitarnej - droga ekspresowa S3</t>
  </si>
  <si>
    <t>Budowa kanalizacji sanitarnej w miejscowości Wrocisławice oraz sieci tłocznej kanalizacji sanitarnej  z miejscowości Wrocisławice do miejscowości Bukówek</t>
  </si>
  <si>
    <t>Średzka Woda Spółka z o.o. Środa Śląska</t>
  </si>
  <si>
    <t>Rozbudowa kanalizacji  sanitarnej wraz z pompownią w Wołowie</t>
  </si>
  <si>
    <t>PWK Wołów Sp. z o.o.</t>
  </si>
  <si>
    <t>Przebudowa drogi powiatowej oraz budowa chodnika i kanalizacji deszczowej w Sichowie, gmina Męcinka, powiat jaworski</t>
  </si>
  <si>
    <t>Gmina Męcinka</t>
  </si>
  <si>
    <t>Budowa sieci kanalizacji sanitarnej oraz wodociągowej w Siekierzycach</t>
  </si>
  <si>
    <t>Gmina Mściwojów</t>
  </si>
  <si>
    <t>Budowa sieci kanalizacji sanitarnej z przyłączami w miejscowości Sieroszowice i Strogoborzyce wraz z przebudową sieci wodociągowych i budową oczyszczalni ścieków w miejscowości Buczyna</t>
  </si>
  <si>
    <t>Gmina Radwanice</t>
  </si>
  <si>
    <t>2017-2019</t>
  </si>
  <si>
    <t xml:space="preserve">Budowa nowej i przebudowa istniejącej kanalizacji sanitarnej oraz rozbudowa mechaniczno - biologicznej oczyszczalni ścieków w miejscowości Budziszów Wielki </t>
  </si>
  <si>
    <t>Gmina Wądroże Wielkie</t>
  </si>
  <si>
    <t>Budowa rurociągu przesyłowego kanalizacji sanitarnej z Osłej do Gromadki</t>
  </si>
  <si>
    <t>Gmina Gromadka</t>
  </si>
  <si>
    <t>Budowa kanalizacji sanitarnej i sieci wodociągowej we wsi Mrowiny</t>
  </si>
  <si>
    <t>Przełożenie trasy koryta rowu</t>
  </si>
  <si>
    <t>Wienerberger Ceramika Budowlana Sp. z o.o.</t>
  </si>
  <si>
    <t>Sanitacja Miasta i Gminy Pieńsk</t>
  </si>
  <si>
    <t>Gmina Pieńsk</t>
  </si>
  <si>
    <t>Budowa sieci kanalizacji sanitarnej z przyłączami w miejscowości Osła</t>
  </si>
  <si>
    <t>Budowa sieci kanalizacji sanitarnej z przyłączami w miejscowości Różyniec</t>
  </si>
  <si>
    <t>Budowa kanalizacji sanitarnej w Krzydlinie małej, Krzydlinie Wielkiej i Domaszkowie</t>
  </si>
  <si>
    <t>PWK Wołów Sp z o.o.</t>
  </si>
  <si>
    <t>Budowa sieci kanalizacji sanitarnej we wsi Golanka Dolna</t>
  </si>
  <si>
    <t>Sieć wodociągowa wraz z przyłączami do budynków dla wsi Myślinów</t>
  </si>
  <si>
    <t>ZWiK Żarów Sp. z o.o.</t>
  </si>
  <si>
    <t>Usunięcie kolizji infrastruktury</t>
  </si>
  <si>
    <t>Budowa kanalizacji sanitarnej i sieci wodociągowej we wsi Mrowiny - etap II</t>
  </si>
  <si>
    <t>2018-2019</t>
  </si>
  <si>
    <t>Budowa kanalizacji sanitarnej w miejscowości Lipnica oraz sieci tłocznej kanalizacji kanalizacji sanitarnej z miejscowości Lipnica do miejscowości Szczepanów</t>
  </si>
  <si>
    <t>Przejście pod torami kolejowymi</t>
  </si>
  <si>
    <t>Gmina Świerzawa</t>
  </si>
  <si>
    <t>Budowa odcinka kanalizacji sanitarnej w ulicy Leśnej w Gromadce</t>
  </si>
  <si>
    <t>Budowa sieci kanalizacji sanitarnej dla miejscowości Dobków</t>
  </si>
  <si>
    <t>Budowa sieci kanalizacji sanitarnej dla wsi Golanka Dolna</t>
  </si>
  <si>
    <t>Wykonanie nawierzchni bitumicznej ul. Leśna Gromadka</t>
  </si>
  <si>
    <t>Sieci zewnętrzne kanalizacji sanitarnej, deszczowej, wodociągowej - Centrum Handlowe Carrefour Zgorzelec</t>
  </si>
  <si>
    <t>WPW Invest Sp. z o.o.</t>
  </si>
  <si>
    <t>Remont i modernizacja przepompowni ścieków</t>
  </si>
  <si>
    <t>Modernizacja budynku szkoły przy ul Reymonta w Chojnowie wraz z zagospodarowaniem terenu</t>
  </si>
  <si>
    <t>Gmina Miejska w Chojnowie</t>
  </si>
  <si>
    <t>Wykonanie odwodnienia ciągów drogowych w miejscowości Lipnica celem zabezpieczenia przed wodami opadowymi</t>
  </si>
  <si>
    <t>Gmina Środa Śląska</t>
  </si>
  <si>
    <t>Uporządkowanie gospodarki wodno-ściekowej na terenie aglomeracji Sława - etap I</t>
  </si>
  <si>
    <t>ZWiK Sława Sp. z o.o.</t>
  </si>
  <si>
    <t>2018-2021</t>
  </si>
  <si>
    <t>Realizacja</t>
  </si>
  <si>
    <t>Inwestor</t>
  </si>
  <si>
    <t>Okres realizacji</t>
  </si>
  <si>
    <t>Wartość</t>
  </si>
  <si>
    <t>Lp.</t>
  </si>
  <si>
    <t>%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</si>
</sst>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6"/>
  <sheetViews>
    <sheetView tabSelected="1" workbookViewId="0">
      <selection activeCell="H7" sqref="H7"/>
    </sheetView>
  </sheetViews>
  <sheetFormatPr defaultRowHeight="14.4"/>
  <cols>
    <col min="1" max="1" width="8.796875" style="1"/>
    <col min="2" max="2" width="8.796875" style="2"/>
    <col min="3" max="3" width="60.19921875" style="1" customWidth="1"/>
    <col min="4" max="4" width="25.69921875" style="1" customWidth="1"/>
    <col min="5" max="5" width="18.8984375" style="1" customWidth="1"/>
    <col min="6" max="6" width="20.19921875" style="3" hidden="1" customWidth="1"/>
    <col min="7" max="16384" width="8.796875" style="1"/>
  </cols>
  <sheetData>
    <row r="2" spans="2:6">
      <c r="B2" s="5" t="s">
        <v>68</v>
      </c>
      <c r="C2" s="5" t="s">
        <v>64</v>
      </c>
      <c r="D2" s="5" t="s">
        <v>65</v>
      </c>
      <c r="E2" s="5" t="s">
        <v>66</v>
      </c>
      <c r="F2" s="6" t="s">
        <v>67</v>
      </c>
    </row>
    <row r="3" spans="2:6">
      <c r="B3" s="7">
        <v>1</v>
      </c>
      <c r="C3" s="7">
        <v>2</v>
      </c>
      <c r="D3" s="7">
        <v>3</v>
      </c>
      <c r="E3" s="7">
        <v>4</v>
      </c>
      <c r="F3" s="7">
        <v>5</v>
      </c>
    </row>
    <row r="4" spans="2:6" ht="46.8" customHeight="1">
      <c r="B4" s="8">
        <v>1</v>
      </c>
      <c r="C4" s="9" t="s">
        <v>0</v>
      </c>
      <c r="D4" s="10" t="s">
        <v>1</v>
      </c>
      <c r="E4" s="10" t="s">
        <v>2</v>
      </c>
      <c r="F4" s="11">
        <v>1083953.3799999999</v>
      </c>
    </row>
    <row r="5" spans="2:6">
      <c r="B5" s="8">
        <v>2</v>
      </c>
      <c r="C5" s="9" t="s">
        <v>3</v>
      </c>
      <c r="D5" s="10" t="s">
        <v>4</v>
      </c>
      <c r="E5" s="10" t="s">
        <v>5</v>
      </c>
      <c r="F5" s="11">
        <v>777711.78</v>
      </c>
    </row>
    <row r="6" spans="2:6">
      <c r="B6" s="8">
        <v>3</v>
      </c>
      <c r="C6" s="12" t="s">
        <v>6</v>
      </c>
      <c r="D6" s="10" t="s">
        <v>7</v>
      </c>
      <c r="E6" s="10">
        <v>2016</v>
      </c>
      <c r="F6" s="11">
        <v>181425</v>
      </c>
    </row>
    <row r="7" spans="2:6" ht="31.2" customHeight="1">
      <c r="B7" s="8">
        <v>4</v>
      </c>
      <c r="C7" s="12" t="s">
        <v>8</v>
      </c>
      <c r="D7" s="10" t="s">
        <v>9</v>
      </c>
      <c r="E7" s="10">
        <v>2016</v>
      </c>
      <c r="F7" s="11">
        <v>574956.42000000004</v>
      </c>
    </row>
    <row r="8" spans="2:6" ht="28.8">
      <c r="B8" s="8">
        <v>5</v>
      </c>
      <c r="C8" s="9" t="s">
        <v>10</v>
      </c>
      <c r="D8" s="10" t="s">
        <v>11</v>
      </c>
      <c r="E8" s="10">
        <v>2017</v>
      </c>
      <c r="F8" s="11">
        <v>412230.53</v>
      </c>
    </row>
    <row r="9" spans="2:6" ht="28.8">
      <c r="B9" s="8">
        <v>6</v>
      </c>
      <c r="C9" s="9" t="s">
        <v>12</v>
      </c>
      <c r="D9" s="10" t="s">
        <v>13</v>
      </c>
      <c r="E9" s="10" t="s">
        <v>14</v>
      </c>
      <c r="F9" s="11">
        <f>3289999.81+112014.77</f>
        <v>3402014.58</v>
      </c>
    </row>
    <row r="10" spans="2:6" ht="43.2">
      <c r="B10" s="8">
        <v>7</v>
      </c>
      <c r="C10" s="9" t="s">
        <v>16</v>
      </c>
      <c r="D10" s="10" t="s">
        <v>15</v>
      </c>
      <c r="E10" s="10" t="s">
        <v>14</v>
      </c>
      <c r="F10" s="11">
        <v>7815454.1299999999</v>
      </c>
    </row>
    <row r="11" spans="2:6" ht="28.8">
      <c r="B11" s="8">
        <v>8</v>
      </c>
      <c r="C11" s="9" t="s">
        <v>17</v>
      </c>
      <c r="D11" s="10" t="s">
        <v>18</v>
      </c>
      <c r="E11" s="10">
        <v>2017</v>
      </c>
      <c r="F11" s="11">
        <v>1794151.15</v>
      </c>
    </row>
    <row r="12" spans="2:6">
      <c r="B12" s="8">
        <v>9</v>
      </c>
      <c r="C12" s="9" t="s">
        <v>19</v>
      </c>
      <c r="D12" s="10" t="s">
        <v>20</v>
      </c>
      <c r="E12" s="10">
        <v>2017</v>
      </c>
      <c r="F12" s="11">
        <v>172200</v>
      </c>
    </row>
    <row r="13" spans="2:6" ht="28.8">
      <c r="B13" s="8">
        <v>10</v>
      </c>
      <c r="C13" s="9" t="s">
        <v>21</v>
      </c>
      <c r="D13" s="10" t="s">
        <v>22</v>
      </c>
      <c r="E13" s="10">
        <v>2017</v>
      </c>
      <c r="F13" s="11">
        <v>2239620</v>
      </c>
    </row>
    <row r="14" spans="2:6">
      <c r="B14" s="8">
        <v>11</v>
      </c>
      <c r="C14" s="9" t="s">
        <v>23</v>
      </c>
      <c r="D14" s="10" t="s">
        <v>24</v>
      </c>
      <c r="E14" s="10">
        <v>2017</v>
      </c>
      <c r="F14" s="11">
        <f>2098330+41639.63</f>
        <v>2139969.63</v>
      </c>
    </row>
    <row r="15" spans="2:6" ht="43.2">
      <c r="B15" s="8">
        <v>12</v>
      </c>
      <c r="C15" s="9" t="s">
        <v>25</v>
      </c>
      <c r="D15" s="10" t="s">
        <v>26</v>
      </c>
      <c r="E15" s="10" t="s">
        <v>27</v>
      </c>
      <c r="F15" s="11">
        <f>13943100</f>
        <v>13943100</v>
      </c>
    </row>
    <row r="16" spans="2:6" ht="43.2">
      <c r="B16" s="8">
        <v>13</v>
      </c>
      <c r="C16" s="9" t="s">
        <v>28</v>
      </c>
      <c r="D16" s="10" t="s">
        <v>29</v>
      </c>
      <c r="E16" s="10" t="s">
        <v>14</v>
      </c>
      <c r="F16" s="11">
        <f>4390234.95+246183.8</f>
        <v>4636418.75</v>
      </c>
    </row>
    <row r="17" spans="2:6">
      <c r="B17" s="8">
        <v>14</v>
      </c>
      <c r="C17" s="9" t="s">
        <v>30</v>
      </c>
      <c r="D17" s="10" t="s">
        <v>31</v>
      </c>
      <c r="E17" s="10" t="s">
        <v>14</v>
      </c>
      <c r="F17" s="11">
        <v>1129447.5</v>
      </c>
    </row>
    <row r="18" spans="2:6">
      <c r="B18" s="8">
        <v>15</v>
      </c>
      <c r="C18" s="9" t="s">
        <v>32</v>
      </c>
      <c r="D18" s="10" t="s">
        <v>13</v>
      </c>
      <c r="E18" s="10" t="s">
        <v>14</v>
      </c>
      <c r="F18" s="11">
        <v>1999000</v>
      </c>
    </row>
    <row r="19" spans="2:6" ht="28.8">
      <c r="B19" s="8">
        <v>16</v>
      </c>
      <c r="C19" s="9" t="s">
        <v>33</v>
      </c>
      <c r="D19" s="10" t="s">
        <v>34</v>
      </c>
      <c r="E19" s="10">
        <v>2017</v>
      </c>
      <c r="F19" s="11">
        <v>429416.77</v>
      </c>
    </row>
    <row r="20" spans="2:6">
      <c r="B20" s="8">
        <v>17</v>
      </c>
      <c r="C20" s="9" t="s">
        <v>35</v>
      </c>
      <c r="D20" s="10" t="s">
        <v>36</v>
      </c>
      <c r="E20" s="10" t="s">
        <v>27</v>
      </c>
      <c r="F20" s="11">
        <f>15971550+5281.73+568752+6396+27500+294425.1</f>
        <v>16873904.830000002</v>
      </c>
    </row>
    <row r="21" spans="2:6">
      <c r="B21" s="8">
        <v>18</v>
      </c>
      <c r="C21" s="9" t="s">
        <v>37</v>
      </c>
      <c r="D21" s="10" t="s">
        <v>31</v>
      </c>
      <c r="E21" s="10" t="s">
        <v>14</v>
      </c>
      <c r="F21" s="11">
        <v>4784700</v>
      </c>
    </row>
    <row r="22" spans="2:6">
      <c r="B22" s="8">
        <v>19</v>
      </c>
      <c r="C22" s="9" t="s">
        <v>38</v>
      </c>
      <c r="D22" s="10" t="s">
        <v>31</v>
      </c>
      <c r="E22" s="10" t="s">
        <v>14</v>
      </c>
      <c r="F22" s="11">
        <v>3431700</v>
      </c>
    </row>
    <row r="23" spans="2:6" ht="28.8">
      <c r="B23" s="8">
        <v>20</v>
      </c>
      <c r="C23" s="9" t="s">
        <v>39</v>
      </c>
      <c r="D23" s="10" t="s">
        <v>40</v>
      </c>
      <c r="E23" s="10" t="s">
        <v>27</v>
      </c>
      <c r="F23" s="11">
        <v>14454561.08</v>
      </c>
    </row>
    <row r="24" spans="2:6">
      <c r="B24" s="8">
        <v>21</v>
      </c>
      <c r="C24" s="9" t="s">
        <v>41</v>
      </c>
      <c r="D24" s="10" t="s">
        <v>1</v>
      </c>
      <c r="E24" s="10" t="s">
        <v>14</v>
      </c>
      <c r="F24" s="11">
        <v>4331610.08</v>
      </c>
    </row>
    <row r="25" spans="2:6">
      <c r="B25" s="8">
        <v>22</v>
      </c>
      <c r="C25" s="9" t="s">
        <v>42</v>
      </c>
      <c r="D25" s="10" t="s">
        <v>22</v>
      </c>
      <c r="E25" s="10" t="s">
        <v>27</v>
      </c>
      <c r="F25" s="11">
        <v>2275440.4700000002</v>
      </c>
    </row>
    <row r="26" spans="2:6">
      <c r="B26" s="8">
        <v>23</v>
      </c>
      <c r="C26" s="9" t="s">
        <v>44</v>
      </c>
      <c r="D26" s="10" t="s">
        <v>43</v>
      </c>
      <c r="E26" s="10">
        <v>2018</v>
      </c>
      <c r="F26" s="11">
        <v>69750</v>
      </c>
    </row>
    <row r="27" spans="2:6">
      <c r="B27" s="8">
        <v>24</v>
      </c>
      <c r="C27" s="9" t="s">
        <v>45</v>
      </c>
      <c r="D27" s="10" t="s">
        <v>13</v>
      </c>
      <c r="E27" s="10" t="s">
        <v>46</v>
      </c>
      <c r="F27" s="11">
        <v>4390000</v>
      </c>
    </row>
    <row r="28" spans="2:6" ht="43.2">
      <c r="B28" s="8">
        <v>25</v>
      </c>
      <c r="C28" s="9" t="s">
        <v>47</v>
      </c>
      <c r="D28" s="10" t="s">
        <v>18</v>
      </c>
      <c r="E28" s="10" t="s">
        <v>46</v>
      </c>
      <c r="F28" s="11">
        <v>2804400</v>
      </c>
    </row>
    <row r="29" spans="2:6">
      <c r="B29" s="8">
        <v>26</v>
      </c>
      <c r="C29" s="9" t="s">
        <v>48</v>
      </c>
      <c r="D29" s="10" t="s">
        <v>13</v>
      </c>
      <c r="E29" s="10">
        <v>2018</v>
      </c>
      <c r="F29" s="11">
        <v>35670</v>
      </c>
    </row>
    <row r="30" spans="2:6">
      <c r="B30" s="8">
        <v>27</v>
      </c>
      <c r="C30" s="9" t="s">
        <v>51</v>
      </c>
      <c r="D30" s="10" t="s">
        <v>49</v>
      </c>
      <c r="E30" s="10">
        <v>2018</v>
      </c>
      <c r="F30" s="11">
        <v>9060000</v>
      </c>
    </row>
    <row r="31" spans="2:6">
      <c r="B31" s="8">
        <v>28</v>
      </c>
      <c r="C31" s="9" t="s">
        <v>50</v>
      </c>
      <c r="D31" s="10" t="s">
        <v>31</v>
      </c>
      <c r="E31" s="10">
        <v>2018</v>
      </c>
      <c r="F31" s="11">
        <v>284450</v>
      </c>
    </row>
    <row r="32" spans="2:6">
      <c r="B32" s="8">
        <v>29</v>
      </c>
      <c r="C32" s="9" t="s">
        <v>52</v>
      </c>
      <c r="D32" s="10" t="s">
        <v>1</v>
      </c>
      <c r="E32" s="10">
        <v>2018</v>
      </c>
      <c r="F32" s="11">
        <v>252765.02</v>
      </c>
    </row>
    <row r="33" spans="2:6">
      <c r="B33" s="8">
        <v>30</v>
      </c>
      <c r="C33" s="9" t="s">
        <v>53</v>
      </c>
      <c r="D33" s="10" t="s">
        <v>31</v>
      </c>
      <c r="E33" s="10">
        <v>2018</v>
      </c>
      <c r="F33" s="11">
        <v>22155.95</v>
      </c>
    </row>
    <row r="34" spans="2:6">
      <c r="B34" s="8">
        <v>31</v>
      </c>
      <c r="C34" s="9" t="s">
        <v>38</v>
      </c>
      <c r="D34" s="10" t="s">
        <v>31</v>
      </c>
      <c r="E34" s="10">
        <v>2018</v>
      </c>
      <c r="F34" s="11">
        <v>33867.11</v>
      </c>
    </row>
    <row r="35" spans="2:6">
      <c r="B35" s="8">
        <v>32</v>
      </c>
      <c r="C35" s="9" t="s">
        <v>37</v>
      </c>
      <c r="D35" s="10" t="s">
        <v>31</v>
      </c>
      <c r="E35" s="10">
        <v>2018</v>
      </c>
      <c r="F35" s="11">
        <v>98167.46</v>
      </c>
    </row>
    <row r="36" spans="2:6">
      <c r="B36" s="8">
        <v>33</v>
      </c>
      <c r="C36" s="9" t="s">
        <v>37</v>
      </c>
      <c r="D36" s="10" t="s">
        <v>31</v>
      </c>
      <c r="E36" s="10">
        <v>2018</v>
      </c>
      <c r="F36" s="11">
        <v>43341.58</v>
      </c>
    </row>
    <row r="37" spans="2:6">
      <c r="B37" s="8">
        <v>34</v>
      </c>
      <c r="C37" s="9" t="s">
        <v>38</v>
      </c>
      <c r="D37" s="10" t="s">
        <v>31</v>
      </c>
      <c r="E37" s="10">
        <v>2018</v>
      </c>
      <c r="F37" s="11">
        <v>36628.17</v>
      </c>
    </row>
    <row r="38" spans="2:6" ht="28.8">
      <c r="B38" s="8">
        <v>35</v>
      </c>
      <c r="C38" s="9" t="s">
        <v>54</v>
      </c>
      <c r="D38" s="10" t="s">
        <v>55</v>
      </c>
      <c r="E38" s="10">
        <v>2019</v>
      </c>
      <c r="F38" s="11">
        <v>910200</v>
      </c>
    </row>
    <row r="39" spans="2:6">
      <c r="B39" s="8">
        <v>36</v>
      </c>
      <c r="C39" s="9" t="s">
        <v>56</v>
      </c>
      <c r="D39" s="10" t="s">
        <v>29</v>
      </c>
      <c r="E39" s="10">
        <v>2019</v>
      </c>
      <c r="F39" s="11">
        <v>91758</v>
      </c>
    </row>
    <row r="40" spans="2:6" ht="28.8">
      <c r="B40" s="8">
        <v>37</v>
      </c>
      <c r="C40" s="9" t="s">
        <v>57</v>
      </c>
      <c r="D40" s="10" t="s">
        <v>58</v>
      </c>
      <c r="E40" s="10">
        <v>2019</v>
      </c>
      <c r="F40" s="11">
        <v>464768.33</v>
      </c>
    </row>
    <row r="41" spans="2:6" ht="28.8">
      <c r="B41" s="8">
        <v>38</v>
      </c>
      <c r="C41" s="9" t="s">
        <v>59</v>
      </c>
      <c r="D41" s="10" t="s">
        <v>60</v>
      </c>
      <c r="E41" s="10">
        <v>2019</v>
      </c>
      <c r="F41" s="11">
        <v>241401.99</v>
      </c>
    </row>
    <row r="42" spans="2:6" ht="28.8">
      <c r="B42" s="8">
        <v>39</v>
      </c>
      <c r="C42" s="9" t="s">
        <v>61</v>
      </c>
      <c r="D42" s="10" t="s">
        <v>62</v>
      </c>
      <c r="E42" s="10" t="s">
        <v>63</v>
      </c>
      <c r="F42" s="11" t="s">
        <v>69</v>
      </c>
    </row>
    <row r="43" spans="2:6">
      <c r="F43" s="4"/>
    </row>
    <row r="44" spans="2:6">
      <c r="F44" s="4">
        <f>SUM(F4:F42)</f>
        <v>107722309.68999998</v>
      </c>
    </row>
    <row r="45" spans="2:6">
      <c r="F45" s="4"/>
    </row>
    <row r="46" spans="2:6">
      <c r="F46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lukasz.gesicki</dc:creator>
  <cp:lastModifiedBy>lukasz.gesicki</cp:lastModifiedBy>
  <dcterms:created xsi:type="dcterms:W3CDTF">2020-08-30T15:49:36Z</dcterms:created>
  <dcterms:modified xsi:type="dcterms:W3CDTF">2020-09-06T08:30:25Z</dcterms:modified>
</cp:coreProperties>
</file>