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640" windowHeight="1176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<sst xmlns="http://schemas.openxmlformats.org/spreadsheetml/2006/main" count="284" uniqueCount="181">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</sst>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2"/>
  <sheetViews>
    <sheetView tabSelected="1" topLeftCell="B1" zoomScale="85" zoomScaleNormal="85" workbookViewId="0">
      <selection activeCell="F113" sqref="F113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1695</v>
      </c>
      <c r="J3">
        <f>SUM(J7:J1001)</f>
        <v>1033</v>
      </c>
      <c r="M3">
        <f>SUM(M7:M1001)</f>
        <v>826</v>
      </c>
      <c r="P3">
        <f>SUM(P7:P1001)</f>
        <v>1250</v>
      </c>
    </row>
    <row r="4" spans="1:16" ht="24.95" customHeight="1">
      <c r="A4" t="s">
        <v>3</v>
      </c>
      <c r="B4" s="1"/>
      <c r="D4">
        <f>($B$2*D$3)/SUM($D$3:$AK$3)</f>
        <v>0.67985611510791366</v>
      </c>
      <c r="G4">
        <f>($B$2*G$3)/SUM($D$3:$AK$3)</f>
        <v>1.5242805755395683</v>
      </c>
      <c r="J4">
        <f>($B$2*J$3)/SUM($D$3:$AK$3)</f>
        <v>0.9289568345323741</v>
      </c>
      <c r="M4">
        <f>($B$2*M$3)/SUM($D$3:$AK$3)</f>
        <v>0.7428057553956835</v>
      </c>
      <c r="P4">
        <f>($B$2*P$3)/SUM($D$3:$AK$3)</f>
        <v>1.1241007194244603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N37" s="3">
        <v>45869</v>
      </c>
      <c r="O37" s="8" t="s">
        <v>175</v>
      </c>
      <c r="P37">
        <v>1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N40" s="3">
        <v>45869</v>
      </c>
      <c r="O40" s="8" t="s">
        <v>130</v>
      </c>
      <c r="P40">
        <v>6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N42" s="3">
        <v>45869</v>
      </c>
      <c r="O42" s="9" t="s">
        <v>176</v>
      </c>
      <c r="P42">
        <v>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N43" s="3">
        <v>45869</v>
      </c>
      <c r="O43" s="9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N44" s="3">
        <v>45869</v>
      </c>
      <c r="O44" s="8" t="s">
        <v>178</v>
      </c>
      <c r="P44">
        <v>76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N45" s="3">
        <v>45869</v>
      </c>
      <c r="O45" s="8" t="s">
        <v>179</v>
      </c>
      <c r="P45">
        <v>78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N46" s="3"/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N47" s="3"/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N48" s="3"/>
    </row>
    <row r="49" spans="3:14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N49" s="3"/>
    </row>
    <row r="50" spans="3:14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3:14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3:14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3:14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3:14">
      <c r="E54" s="3">
        <v>45880</v>
      </c>
      <c r="F54" t="s">
        <v>20</v>
      </c>
      <c r="G54">
        <v>1</v>
      </c>
    </row>
    <row r="55" spans="3:14">
      <c r="E55" s="3">
        <v>45880</v>
      </c>
      <c r="F55" s="4" t="s">
        <v>150</v>
      </c>
      <c r="G55">
        <v>5</v>
      </c>
    </row>
    <row r="56" spans="3:14">
      <c r="E56" s="3">
        <v>45880</v>
      </c>
      <c r="F56" s="4" t="s">
        <v>151</v>
      </c>
      <c r="G56">
        <v>49</v>
      </c>
    </row>
    <row r="57" spans="3:14">
      <c r="E57" s="3">
        <v>45880</v>
      </c>
      <c r="F57" t="s">
        <v>29</v>
      </c>
      <c r="G57">
        <v>2</v>
      </c>
    </row>
    <row r="58" spans="3:14">
      <c r="E58" s="3">
        <v>45880</v>
      </c>
      <c r="F58" s="6" t="s">
        <v>152</v>
      </c>
      <c r="G58">
        <v>38</v>
      </c>
    </row>
    <row r="59" spans="3:14">
      <c r="E59" s="3">
        <v>45880</v>
      </c>
      <c r="F59" s="4" t="s">
        <v>153</v>
      </c>
      <c r="G59">
        <v>6</v>
      </c>
    </row>
    <row r="60" spans="3:14">
      <c r="E60" s="3">
        <v>45880</v>
      </c>
      <c r="F60" s="4" t="s">
        <v>154</v>
      </c>
      <c r="G60">
        <v>1</v>
      </c>
    </row>
    <row r="61" spans="3:14">
      <c r="E61" s="3">
        <v>45881</v>
      </c>
      <c r="F61" t="s">
        <v>156</v>
      </c>
      <c r="G61">
        <v>63</v>
      </c>
    </row>
    <row r="62" spans="3:14">
      <c r="E62" s="3">
        <v>45881</v>
      </c>
      <c r="F62" t="s">
        <v>133</v>
      </c>
      <c r="G62">
        <v>27</v>
      </c>
    </row>
    <row r="63" spans="3:14">
      <c r="E63" s="3">
        <v>45881</v>
      </c>
      <c r="F63" t="s">
        <v>134</v>
      </c>
      <c r="G63">
        <v>43</v>
      </c>
    </row>
    <row r="64" spans="3:14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2025-08-27T08:04:11Z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