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9509DFF1-9778-4DFC-81F6-71826B81E86A}" xr6:coauthVersionLast="47" xr6:coauthVersionMax="47" xr10:uidLastSave="{00000000-0000-0000-0000-000000000000}"/>
  <bookViews>
    <workbookView xWindow="28680" yWindow="-828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<sst xmlns="http://schemas.openxmlformats.org/spreadsheetml/2006/main" count="102" uniqueCount="61">
  <si>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</si>
  <si>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</si>
  <si>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</si>
  <si>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</si>
  <si>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</si>
  <si>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</si>
  <si>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</si>
  <si>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</si>
  <si>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</si>
  <si>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</si>
  <si>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</si>
  <si>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</si>
  <si>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</si>
  <si>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</si>
  <si>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</si>
  <si>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</si>
  <si>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</si>
  <si>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</si>
  <si>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</si>
  <si>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</si>
  <si>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</si>
  <si>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</si>
  <si>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</si>
  <si>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</si>
  <si>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</si>
  <si>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</si>
  <si>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</si>
  <si>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</si>
  <si>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</si>
  <si>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</si>
  <si>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</si>
  <si>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</si>
  <si>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</si>
  <si>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</si>
  <si>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</si>
  <si>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</si>
  <si>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</si>
  <si>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</si>
  <si>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</si>
  <si>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</si>
  <si>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</si>
  <si>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</si>
  <si>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</si>
  <si>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</si>
  <si>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</si>
  <si>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</si>
  <si>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</si>
  <si>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</si>
  <si>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</si>
  <si>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</si>
  <si>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</si>
  <si>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</si>
  <si>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</si>
  <si>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</si>
  <si>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</si>
  <si>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</si>
  <si>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</si>
  <si>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</si>
  <si>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</si>
  <si>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RejestracjaWizytyDTO.cs</t>
  </si>
  <si>
    <t>WykonaneBadaniaDTO.cs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</si>
</sst>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2" zoomScale="85" zoomScaleNormal="85" workbookViewId="0">
      <selection activeCell="M27" sqref="M27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236</v>
      </c>
      <c r="G3">
        <f>SUM(G7:G1001)</f>
        <v>406</v>
      </c>
      <c r="J3">
        <f>SUM(J7:J1001)</f>
        <v>353</v>
      </c>
      <c r="M3">
        <f>SUM(M7:M1001)</f>
        <v>265</v>
      </c>
      <c r="P3">
        <f>SUM(P7:P1001)</f>
        <v>276</v>
      </c>
    </row>
    <row r="4" spans="1:16" ht="24.9" customHeight="1">
      <c r="A4" t="s">
        <v>3</v>
      </c>
      <c r="B4" s="1"/>
      <c r="D4">
        <f>($B$2*D$3)/SUM($D$3:$AK$3)</f>
        <v>0.76822916666666663</v>
      </c>
      <c r="G4">
        <f>($B$2*G$3)/SUM($D$3:$AK$3)</f>
        <v>1.3216145833333333</v>
      </c>
      <c r="J4">
        <f>($B$2*J$3)/SUM($D$3:$AK$3)</f>
        <v>1.1490885416666667</v>
      </c>
      <c r="M4">
        <f>($B$2*M$3)/SUM($D$3:$AK$3)</f>
        <v>0.86263020833333337</v>
      </c>
      <c r="P4">
        <f>($B$2*P$3)/SUM($D$3:$AK$3)</f>
        <v>0.8984375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59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60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H21" s="3">
        <v>45783</v>
      </c>
      <c r="I21" t="s">
        <v>34</v>
      </c>
      <c r="J21">
        <v>2</v>
      </c>
      <c r="N21" s="3"/>
    </row>
    <row r="22" spans="2:16">
      <c r="H22" s="3">
        <v>45783</v>
      </c>
      <c r="I22" t="s">
        <v>44</v>
      </c>
      <c r="J22">
        <v>1</v>
      </c>
      <c r="N22" s="3"/>
    </row>
    <row r="23" spans="2:16">
      <c r="H23" s="3">
        <v>45783</v>
      </c>
      <c r="I23" t="s">
        <v>46</v>
      </c>
      <c r="J23">
        <v>1</v>
      </c>
      <c r="N23" s="3"/>
    </row>
    <row r="24" spans="2:16">
      <c r="H24" s="3">
        <v>45784</v>
      </c>
      <c r="I24" t="s">
        <v>55</v>
      </c>
      <c r="J24">
        <v>18</v>
      </c>
      <c r="N24" s="3"/>
    </row>
    <row r="25" spans="2:16">
      <c r="H25" s="3">
        <v>45784</v>
      </c>
      <c r="I25" t="s">
        <v>56</v>
      </c>
      <c r="J25">
        <v>13</v>
      </c>
      <c r="N25" s="3"/>
    </row>
    <row r="26" spans="2:16">
      <c r="H26" s="3">
        <v>45784</v>
      </c>
      <c r="I26" t="s">
        <v>57</v>
      </c>
      <c r="J26">
        <v>41</v>
      </c>
      <c r="N26" s="3"/>
    </row>
    <row r="27" spans="2:16">
      <c r="H27" s="3">
        <v>45784</v>
      </c>
      <c r="I27" t="s">
        <v>58</v>
      </c>
      <c r="J27">
        <v>17</v>
      </c>
      <c r="N27" s="3"/>
    </row>
    <row r="28" spans="2:16">
      <c r="H28" s="3">
        <v>45788</v>
      </c>
      <c r="I28" t="s">
        <v>27</v>
      </c>
      <c r="J28">
        <v>20</v>
      </c>
      <c r="N28" s="3"/>
    </row>
    <row r="29" spans="2:16">
      <c r="H29" s="3">
        <v>45788</v>
      </c>
      <c r="I29" t="s">
        <v>31</v>
      </c>
      <c r="J29">
        <v>35</v>
      </c>
      <c r="N29" s="3"/>
    </row>
    <row r="30" spans="2:16">
      <c r="H30" s="3">
        <v>45788</v>
      </c>
      <c r="I30" t="s">
        <v>35</v>
      </c>
      <c r="J30">
        <v>20</v>
      </c>
    </row>
    <row r="31" spans="2:16">
      <c r="H31" s="3">
        <v>45788</v>
      </c>
      <c r="I31" t="s">
        <v>34</v>
      </c>
      <c r="J31">
        <v>9</v>
      </c>
    </row>
    <row r="32" spans="2:16">
      <c r="H32" s="3">
        <v>45788</v>
      </c>
      <c r="I32" t="s">
        <v>46</v>
      </c>
      <c r="J32">
        <v>3</v>
      </c>
    </row>
    <row r="33" spans="8:10">
      <c r="H33" s="3">
        <v>45788</v>
      </c>
      <c r="I33" t="s">
        <v>32</v>
      </c>
      <c r="J33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2025-05-11T19:43:11Z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