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ojekt-Przychodnia\"/>
    </mc:Choice>
  </mc:AlternateContent>
  <xr:revisionPtr revIDLastSave="0" documentId="13_ncr:1_{9EF57A6D-0175-40D7-9339-0594E303690A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<sst xmlns="http://schemas.openxmlformats.org/spreadsheetml/2006/main" count="79" uniqueCount="47">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</sst>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C12" zoomScale="85" zoomScaleNormal="85" workbookViewId="0">
      <selection activeCell="I6" sqref="I6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201</v>
      </c>
      <c r="G3">
        <f>SUM(G7:G1001)</f>
        <v>145</v>
      </c>
      <c r="J3">
        <f>SUM(J7:J1001)</f>
        <v>171</v>
      </c>
      <c r="M3">
        <f>SUM(M7:M1001)</f>
        <v>326</v>
      </c>
      <c r="P3">
        <f>SUM(P7:P1001)</f>
        <v>276</v>
      </c>
    </row>
    <row r="4" spans="1:16" ht="24.9" customHeight="1">
      <c r="A4" t="s">
        <v>3</v>
      </c>
      <c r="B4" s="1"/>
      <c r="D4">
        <f>($B$2*D$3)/SUM($D$3:$AK$3)</f>
        <v>0.89812332439678288</v>
      </c>
      <c r="G4">
        <f>($B$2*G$3)/SUM($D$3:$AK$3)</f>
        <v>0.64789991063449504</v>
      </c>
      <c r="J4">
        <f>($B$2*J$3)/SUM($D$3:$AK$3)</f>
        <v>0.76407506702412864</v>
      </c>
      <c r="M4">
        <f>($B$2*M$3)/SUM($D$3:$AK$3)</f>
        <v>1.4566577301161752</v>
      </c>
      <c r="P4">
        <f>($B$2*P$3)/SUM($D$3:$AK$3)</f>
        <v>1.2332439678284182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8:16">
      <c r="H17" s="3">
        <v>45783</v>
      </c>
      <c r="I17" t="s">
        <v>27</v>
      </c>
      <c r="J17">
        <v>4</v>
      </c>
      <c r="N17" s="3">
        <v>45762</v>
      </c>
      <c r="O17" t="s">
        <v>25</v>
      </c>
      <c r="P17">
        <v>27</v>
      </c>
    </row>
    <row r="18" spans="8:16">
      <c r="H18" s="3">
        <v>45783</v>
      </c>
      <c r="I18" t="s">
        <v>45</v>
      </c>
      <c r="J18">
        <v>2</v>
      </c>
      <c r="N18" s="3"/>
    </row>
    <row r="19" spans="8:16">
      <c r="H19" s="3">
        <v>45783</v>
      </c>
      <c r="I19" t="s">
        <v>31</v>
      </c>
      <c r="J19">
        <v>5</v>
      </c>
      <c r="N19" s="3"/>
    </row>
    <row r="20" spans="8:16">
      <c r="H20" s="3">
        <v>45783</v>
      </c>
      <c r="I20" t="s">
        <v>35</v>
      </c>
      <c r="J20">
        <v>2</v>
      </c>
      <c r="N20" s="3"/>
    </row>
    <row r="21" spans="8:16">
      <c r="H21" s="3">
        <v>45783</v>
      </c>
      <c r="I21" t="s">
        <v>34</v>
      </c>
      <c r="J21">
        <v>2</v>
      </c>
      <c r="N21" s="3"/>
    </row>
    <row r="22" spans="8:16">
      <c r="H22" s="3">
        <v>45783</v>
      </c>
      <c r="I22" t="s">
        <v>44</v>
      </c>
      <c r="J22">
        <v>1</v>
      </c>
      <c r="N22" s="3"/>
    </row>
    <row r="23" spans="8:16">
      <c r="H23" s="3">
        <v>45783</v>
      </c>
      <c r="I23" t="s">
        <v>46</v>
      </c>
      <c r="J23">
        <v>1</v>
      </c>
      <c r="N23" s="3"/>
    </row>
    <row r="24" spans="8:16">
      <c r="N24" s="3"/>
    </row>
    <row r="25" spans="8:16">
      <c r="N25" s="3"/>
    </row>
    <row r="26" spans="8:16">
      <c r="N26" s="3"/>
    </row>
    <row r="27" spans="8:16">
      <c r="N27" s="3"/>
    </row>
    <row r="28" spans="8:16">
      <c r="N28" s="3"/>
    </row>
    <row r="29" spans="8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2025-05-06T06:14:41Z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