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4db0bc96b364d5/Documenti/GitHub/Esercitazioni-Epicode/Modulo 2/Modulo 2 D6/"/>
    </mc:Choice>
  </mc:AlternateContent>
  <xr:revisionPtr revIDLastSave="823" documentId="8_{CD14E854-9804-4856-BAD4-DE28DBC68626}" xr6:coauthVersionLast="47" xr6:coauthVersionMax="47" xr10:uidLastSave="{B02C8E03-3895-448F-91E6-76B5D44BCEC5}"/>
  <bookViews>
    <workbookView xWindow="-108" yWindow="-108" windowWidth="23256" windowHeight="12456" activeTab="5" xr2:uid="{FEBFDFF5-C7DF-4FEE-B397-0DED34440024}"/>
  </bookViews>
  <sheets>
    <sheet name="Foglio1" sheetId="1" r:id="rId1"/>
    <sheet name="Clienti" sheetId="5" r:id="rId2"/>
    <sheet name="Fatture" sheetId="4" r:id="rId3"/>
    <sheet name="Maschera" sheetId="2" r:id="rId4"/>
    <sheet name="Pivot" sheetId="6" state="hidden" r:id="rId5"/>
    <sheet name="Report" sheetId="8" r:id="rId6"/>
  </sheets>
  <definedNames>
    <definedName name="_xlcn.WorksheetConnection_FATTURAZIONE.xlsxFoglio11" hidden="1">Clienti[]</definedName>
    <definedName name="_xlcn.WorksheetConnection_FATTURAZIONE.xlsxTabella2_21" hidden="1">Fatture[]</definedName>
    <definedName name="_xlnm.Print_Area" localSheetId="5">Report!$B$1:$V$55</definedName>
    <definedName name="CLIENTE">Foglio1!$D$2:$D$500</definedName>
    <definedName name="DATA_FATTURA">Foglio1!$B$2:$B$500</definedName>
    <definedName name="DATA_SCADENZA">Foglio1!$F$2:$F$500</definedName>
    <definedName name="DatiEsterni_1" localSheetId="2" hidden="1">Fatture!$A$1:$I$500</definedName>
    <definedName name="DatiEsterni_2" localSheetId="1" hidden="1">'Clienti'!$A$1:$D$9</definedName>
    <definedName name="FiltroDati_CLIENTE">#N/A</definedName>
    <definedName name="FiltroDati_OGGETTO">#N/A</definedName>
    <definedName name="FiltroDati_Stato">#N/A</definedName>
    <definedName name="IMPORTO">Foglio1!$C$2:$C$500</definedName>
    <definedName name="N°_FATTURA">Foglio1!$A$2:$A$500</definedName>
    <definedName name="OGGETTO">Foglio1!$E$2:$E$500</definedName>
    <definedName name="SequenzaTemporale_DATA_FATTURA">#N/A</definedName>
  </definedNames>
  <calcPr calcId="191029"/>
  <pivotCaches>
    <pivotCache cacheId="68" r:id="rId7"/>
    <pivotCache cacheId="71" r:id="rId8"/>
    <pivotCache cacheId="74" r:id="rId9"/>
    <pivotCache cacheId="77" r:id="rId10"/>
  </pivotCaches>
  <extLst>
    <ext xmlns:x14="http://schemas.microsoft.com/office/spreadsheetml/2009/9/main" uri="{876F7934-8845-4945-9796-88D515C7AA90}">
      <x14:pivotCaches>
        <pivotCache cacheId="4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5" r:id="rId15"/>
      </x15:timelineCachePivotCaches>
    </ext>
    <ext xmlns:x15="http://schemas.microsoft.com/office/spreadsheetml/2010/11/main" uri="{D0CA8CA8-9F24-4464-BF8E-62219DCF47F9}">
      <x15:timelineCacheRefs>
        <x15:timelineCacheRef r:id="rId1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2_2" name="Tabella2_2" connection="WorksheetConnection_FATTURAZIONE.xlsx!Tabella2_2"/>
          <x15:modelTable id="Foglio1" name="Foglio1" connection="WorksheetConnection_FATTURAZIONE.xlsx!Foglio1"/>
        </x15:modelTables>
        <x15:modelRelationships>
          <x15:modelRelationship fromTable="Tabella2_2" fromColumn="CLIENTE" toTable="Foglio1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2" i="1"/>
  <c r="F11" i="2"/>
  <c r="D11" i="2"/>
  <c r="C1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  <c r="E11" i="2" s="1"/>
  <c r="K8" i="6"/>
  <c r="G1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1DF5A6-1FEA-4D9E-90FD-48E04B7B7B15}" keepAlive="1" name="Query - Foglio1" description="Connessione alla query 'Foglio1' nella cartella di lavoro." type="5" refreshedVersion="8" background="1" saveData="1">
    <dbPr connection="Provider=Microsoft.Mashup.OleDb.1;Data Source=$Workbook$;Location=Foglio1;Extended Properties=&quot;&quot;" command="SELECT * FROM [Foglio1]"/>
  </connection>
  <connection id="2" xr16:uid="{1ABBBF57-2328-4D5E-8224-865EB350847D}" keepAlive="1" name="Query - Tabella2" description="Connessione alla query 'Tabella2' nella cartella di lavoro." type="5" refreshedVersion="8" background="1" saveData="1">
    <dbPr connection="Provider=Microsoft.Mashup.OleDb.1;Data Source=$Workbook$;Location=Tabella2;Extended Properties=&quot;&quot;" command="SELECT * FROM [Tabella2]"/>
  </connection>
  <connection id="3" xr16:uid="{8D69A359-9F75-4061-84EC-75A0FC90A75D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E3DCD12-B90F-4D5A-BC4C-21A95294F2C5}" name="WorksheetConnection_FATTURAZIONE.xlsx!Foglio1" type="102" refreshedVersion="8" minRefreshableVersion="5">
    <extLst>
      <ext xmlns:x15="http://schemas.microsoft.com/office/spreadsheetml/2010/11/main" uri="{DE250136-89BD-433C-8126-D09CA5730AF9}">
        <x15:connection id="Foglio1">
          <x15:rangePr sourceName="_xlcn.WorksheetConnection_FATTURAZIONE.xlsxFoglio11"/>
        </x15:connection>
      </ext>
    </extLst>
  </connection>
  <connection id="5" xr16:uid="{80A8A9D2-208F-43A6-A4D2-B47F37DCEEEC}" name="WorksheetConnection_FATTURAZIONE.xlsx!Tabella2_2" type="102" refreshedVersion="8" minRefreshableVersion="5">
    <extLst>
      <ext xmlns:x15="http://schemas.microsoft.com/office/spreadsheetml/2010/11/main" uri="{DE250136-89BD-433C-8126-D09CA5730AF9}">
        <x15:connection id="Tabella2_2">
          <x15:rangePr sourceName="_xlcn.WorksheetConnection_FATTURAZIONE.xlsxTabella2_21"/>
        </x15:connection>
      </ext>
    </extLst>
  </connection>
</connections>
</file>

<file path=xl/sharedStrings.xml><?xml version="1.0" encoding="utf-8"?>
<sst xmlns="http://schemas.openxmlformats.org/spreadsheetml/2006/main" count="2653" uniqueCount="56">
  <si>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</si>
  <si>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</si>
  <si>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</si>
  <si>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</si>
  <si>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</si>
  <si>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</si>
  <si>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</si>
  <si>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</si>
  <si>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</si>
  <si>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IOTA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</si>
  <si>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</si>
  <si>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</si>
  <si>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</si>
  <si>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</si>
  <si>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</si>
  <si>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</si>
  <si>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</si>
  <si>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</si>
  <si>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N. fattura</t>
  </si>
  <si>
    <t>Cliente</t>
  </si>
  <si>
    <t>Netto</t>
  </si>
  <si>
    <t>Data Scadenza</t>
  </si>
  <si>
    <t>Iva</t>
  </si>
  <si>
    <t>Lordo</t>
  </si>
  <si>
    <t>Stato</t>
  </si>
  <si>
    <t>PAGATO</t>
  </si>
  <si>
    <t>ROSSI</t>
  </si>
  <si>
    <t>CITTà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</si>
  <si>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</si>
  <si>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</si>
  <si>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</si>
  <si>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</si>
  <si>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</si>
  <si>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</si>
  <si>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</si>
  <si>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</si>
  <si>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</si>
  <si>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</si>
  <si>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</si>
  <si>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</si>
  <si>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</si>
  <si>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</si>
  <si>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</si>
  <si>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</si>
  <si>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</si>
  <si>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</si>
  <si>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ROSSI@ROSSI.it</t>
  </si>
  <si>
    <t>Verona</t>
  </si>
  <si>
    <t>Via Rosa, 7</t>
  </si>
  <si>
    <t>ZETA@ZETA.it</t>
  </si>
  <si>
    <t>Bari</t>
  </si>
  <si>
    <t>Via Marrone, 12</t>
  </si>
  <si>
    <t>DELTA@DELTA.it</t>
  </si>
  <si>
    <t>Somma di IMPORTO</t>
  </si>
  <si>
    <t>Totale complessivo</t>
  </si>
  <si>
    <t>Importo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</si>
</sst>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€&quot;\ #,##0.00"/>
    <numFmt numFmtId="165" formatCode="#,##0\ &quot;€&quot;"/>
    <numFmt numFmtId="166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4" fontId="1" fillId="4" borderId="2" xfId="0" applyNumberFormat="1" applyFont="1" applyFill="1" applyBorder="1"/>
    <xf numFmtId="164" fontId="1" fillId="4" borderId="2" xfId="0" applyNumberFormat="1" applyFont="1" applyFill="1" applyBorder="1"/>
    <xf numFmtId="0" fontId="1" fillId="4" borderId="2" xfId="0" applyFont="1" applyFill="1" applyBorder="1"/>
    <xf numFmtId="14" fontId="1" fillId="0" borderId="2" xfId="0" applyNumberFormat="1" applyFont="1" applyBorder="1"/>
    <xf numFmtId="164" fontId="1" fillId="0" borderId="2" xfId="0" applyNumberFormat="1" applyFont="1" applyBorder="1"/>
    <xf numFmtId="0" fontId="1" fillId="0" borderId="2" xfId="0" applyFont="1" applyBorder="1"/>
    <xf numFmtId="14" fontId="1" fillId="4" borderId="1" xfId="0" applyNumberFormat="1" applyFont="1" applyFill="1" applyBorder="1"/>
    <xf numFmtId="164" fontId="1" fillId="4" borderId="1" xfId="0" applyNumberFormat="1" applyFont="1" applyFill="1" applyBorder="1"/>
    <xf numFmtId="0" fontId="1" fillId="4" borderId="1" xfId="0" applyFont="1" applyFill="1" applyBorder="1"/>
    <xf numFmtId="0" fontId="0" fillId="4" borderId="2" xfId="0" applyFill="1" applyBorder="1"/>
    <xf numFmtId="0" fontId="2" fillId="3" borderId="0" xfId="0" applyFont="1" applyFill="1"/>
    <xf numFmtId="14" fontId="2" fillId="3" borderId="0" xfId="0" applyNumberFormat="1" applyFont="1" applyFill="1"/>
    <xf numFmtId="164" fontId="2" fillId="3" borderId="0" xfId="0" applyNumberFormat="1" applyFont="1" applyFill="1"/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3" fillId="2" borderId="0" xfId="0" applyFont="1" applyFill="1" applyAlignment="1">
      <alignment horizontal="left"/>
    </xf>
    <xf numFmtId="0" fontId="0" fillId="6" borderId="3" xfId="0" applyFill="1" applyBorder="1"/>
    <xf numFmtId="0" fontId="0" fillId="6" borderId="4" xfId="0" applyFill="1" applyBorder="1"/>
    <xf numFmtId="14" fontId="0" fillId="6" borderId="4" xfId="0" applyNumberFormat="1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0" xfId="0" applyFill="1"/>
    <xf numFmtId="14" fontId="0" fillId="6" borderId="0" xfId="0" applyNumberFormat="1" applyFill="1"/>
    <xf numFmtId="0" fontId="0" fillId="6" borderId="7" xfId="0" applyFill="1" applyBorder="1"/>
    <xf numFmtId="0" fontId="3" fillId="6" borderId="6" xfId="0" applyFont="1" applyFill="1" applyBorder="1"/>
    <xf numFmtId="0" fontId="0" fillId="6" borderId="8" xfId="0" applyFill="1" applyBorder="1"/>
    <xf numFmtId="0" fontId="0" fillId="6" borderId="9" xfId="0" applyFill="1" applyBorder="1"/>
    <xf numFmtId="14" fontId="0" fillId="6" borderId="9" xfId="0" applyNumberFormat="1" applyFill="1" applyBorder="1"/>
    <xf numFmtId="0" fontId="0" fillId="6" borderId="10" xfId="0" applyFill="1" applyBorder="1"/>
    <xf numFmtId="0" fontId="3" fillId="6" borderId="0" xfId="0" applyFont="1" applyFill="1" applyAlignment="1">
      <alignment horizontal="center" vertical="center"/>
    </xf>
    <xf numFmtId="14" fontId="3" fillId="6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</cellXfs>
  <cellStyles count="1">
    <cellStyle name="Normale" xfId="0" builtinId="0"/>
  </cellStyles>
  <dxfs count="37">
    <dxf>
      <font>
        <color rgb="FF9C0006"/>
      </font>
      <fill>
        <patternFill>
          <bgColor rgb="FFFFC7CE"/>
        </patternFill>
      </fill>
    </dxf>
    <dxf>
      <alignment horizontal="center"/>
    </dxf>
    <dxf>
      <numFmt numFmtId="166" formatCode="#,##0.00\ &quot;€&quot;"/>
    </dxf>
    <dxf>
      <numFmt numFmtId="165" formatCode="#,##0\ &quot;€&quot;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ont>
        <color theme="0"/>
      </font>
    </dxf>
    <dxf>
      <fill>
        <patternFill patternType="solid">
          <bgColor theme="4"/>
        </patternFill>
      </fill>
    </dxf>
    <dxf>
      <alignment horizontal="center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€&quot;\ 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z val="11"/>
        <color theme="0"/>
        <name val="Calibri"/>
        <family val="2"/>
        <scheme val="minor"/>
      </font>
    </dxf>
    <dxf>
      <fill>
        <patternFill patternType="solid">
          <fgColor theme="0"/>
          <bgColor theme="8" tint="-0.499984740745262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8" tint="-0.499984740745262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</dxfs>
  <tableStyles count="2" defaultTableStyle="TableStyleMedium2" defaultPivotStyle="PivotStyleLight16">
    <tableStyle name="Stile filtro dati 1" pivot="0" table="0" count="2" xr9:uid="{391FC1FE-47DB-4F79-AE97-1C0B08B23C79}">
      <tableStyleElement type="wholeTable" dxfId="36"/>
    </tableStyle>
    <tableStyle name="Stile sequenza temporale 1" pivot="0" table="0" count="8" xr9:uid="{60714E9E-38A3-4DF8-B422-C1B963C63FF7}">
      <tableStyleElement type="wholeTable" dxfId="35"/>
      <tableStyleElement type="headerRow" dxfId="34"/>
    </tableStyle>
  </tableStyles>
  <extLst>
    <ext xmlns:x14="http://schemas.microsoft.com/office/spreadsheetml/2009/9/main" uri="{46F421CA-312F-682f-3DD2-61675219B42D}">
      <x14:dxfs count="1">
        <dxf>
          <font>
            <b/>
            <i val="0"/>
            <color theme="0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Stile filtro dati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Stile sequenza tempora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2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1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4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07/relationships/slicerCache" Target="slicerCaches/slicerCache3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[FATTURAZIONE.xlsx]Pivot!Tabella pivot2</c:name>
    <c:fmtId val="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shade val="65000"/>
              </a:schemeClr>
            </a:solidFill>
            <a:ln w="9525">
              <a:solidFill>
                <a:schemeClr val="accent2">
                  <a:shade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tint val="65000"/>
              </a:schemeClr>
            </a:solidFill>
            <a:ln w="9525">
              <a:solidFill>
                <a:schemeClr val="accent2">
                  <a:tint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Pivot!$C$3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Pivot!$B$4:$B$12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Pivot!$C$4:$C$12</c:f>
              <c:numCache>
                <c:formatCode>#,##0.00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204320</c:v>
                </c:pt>
                <c:pt idx="5">
                  <c:v>298520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3-4A55-984C-BF27C9A3993C}"/>
            </c:ext>
          </c:extLst>
        </c:ser>
        <c:ser>
          <c:idx val="1"/>
          <c:order val="1"/>
          <c:tx>
            <c:strRef>
              <c:f>Pivot!$D$3</c:f>
              <c:strCache>
                <c:ptCount val="1"/>
                <c:pt idx="0">
                  <c:v>Lordo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Pivot!$B$4:$B$12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Pivot!$D$4:$D$12</c:f>
              <c:numCache>
                <c:formatCode>#,##0\ "€"</c:formatCode>
                <c:ptCount val="8"/>
                <c:pt idx="0">
                  <c:v>379249.2</c:v>
                </c:pt>
                <c:pt idx="1">
                  <c:v>248270</c:v>
                </c:pt>
                <c:pt idx="2">
                  <c:v>123329.8</c:v>
                </c:pt>
                <c:pt idx="3">
                  <c:v>247416</c:v>
                </c:pt>
                <c:pt idx="4">
                  <c:v>249270.39999999999</c:v>
                </c:pt>
                <c:pt idx="5">
                  <c:v>364194.4</c:v>
                </c:pt>
                <c:pt idx="6">
                  <c:v>122396.5</c:v>
                </c:pt>
                <c:pt idx="7">
                  <c:v>365926.8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3-4A55-984C-BF27C9A3993C}"/>
            </c:ext>
          </c:extLst>
        </c:ser>
        <c:ser>
          <c:idx val="2"/>
          <c:order val="2"/>
          <c:tx>
            <c:strRef>
              <c:f>Pivot!$E$3</c:f>
              <c:strCache>
                <c:ptCount val="1"/>
                <c:pt idx="0">
                  <c:v>Iva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Pivot!$B$4:$B$12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Pivot!$E$4:$E$12</c:f>
              <c:numCache>
                <c:formatCode>#,##0.00\ "€"</c:formatCode>
                <c:ptCount val="8"/>
                <c:pt idx="0">
                  <c:v>68389.2</c:v>
                </c:pt>
                <c:pt idx="1">
                  <c:v>44770</c:v>
                </c:pt>
                <c:pt idx="2">
                  <c:v>22239.8</c:v>
                </c:pt>
                <c:pt idx="3">
                  <c:v>44616</c:v>
                </c:pt>
                <c:pt idx="4">
                  <c:v>44950.400000000001</c:v>
                </c:pt>
                <c:pt idx="5">
                  <c:v>65674.399999999994</c:v>
                </c:pt>
                <c:pt idx="6">
                  <c:v>22071.5</c:v>
                </c:pt>
                <c:pt idx="7">
                  <c:v>65986.8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3-4A55-984C-BF27C9A3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4175583"/>
        <c:axId val="1331527935"/>
      </c:barChart>
      <c:catAx>
        <c:axId val="135417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1527935"/>
        <c:crosses val="autoZero"/>
        <c:auto val="1"/>
        <c:lblAlgn val="ctr"/>
        <c:lblOffset val="100"/>
        <c:noMultiLvlLbl val="0"/>
      </c:catAx>
      <c:valAx>
        <c:axId val="133152793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417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[FATTURAZIONE.xlsx]Pivot!Tabella pivot1</c:name>
    <c:fmtId val="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Pivot!$J$3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C6-406B-AB16-BDE67D1741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C6-406B-AB16-BDE67D1741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C6-406B-AB16-BDE67D1741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C6-406B-AB16-BDE67D1741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Pivot!$I$4:$I$8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Pivot!$J$4:$J$8</c:f>
              <c:numCache>
                <c:formatCode>#,##0.00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C6-406B-AB16-BDE67D1741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[FATTURAZIONE.xlsx]Pivot!Tabella pivot5</c:name>
    <c:fmtId val="11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Pivot!$E$32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Pivot!$C$33:$D$65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OMEGA</c:v>
                  </c:pt>
                  <c:pt idx="20">
                    <c:v>ROSSI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Pivot!$E$33:$E$65</c:f>
              <c:numCache>
                <c:formatCode>#,##0.00</c:formatCode>
                <c:ptCount val="32"/>
                <c:pt idx="0">
                  <c:v>96780</c:v>
                </c:pt>
                <c:pt idx="1">
                  <c:v>75900</c:v>
                </c:pt>
                <c:pt idx="2">
                  <c:v>81910</c:v>
                </c:pt>
                <c:pt idx="3">
                  <c:v>56270</c:v>
                </c:pt>
                <c:pt idx="4">
                  <c:v>75230</c:v>
                </c:pt>
                <c:pt idx="5">
                  <c:v>41280</c:v>
                </c:pt>
                <c:pt idx="6">
                  <c:v>52110</c:v>
                </c:pt>
                <c:pt idx="7">
                  <c:v>34880</c:v>
                </c:pt>
                <c:pt idx="8">
                  <c:v>42400</c:v>
                </c:pt>
                <c:pt idx="9">
                  <c:v>17090</c:v>
                </c:pt>
                <c:pt idx="10">
                  <c:v>36590</c:v>
                </c:pt>
                <c:pt idx="11">
                  <c:v>5010</c:v>
                </c:pt>
                <c:pt idx="12">
                  <c:v>91580</c:v>
                </c:pt>
                <c:pt idx="13">
                  <c:v>31180</c:v>
                </c:pt>
                <c:pt idx="14">
                  <c:v>62180</c:v>
                </c:pt>
                <c:pt idx="15">
                  <c:v>17860</c:v>
                </c:pt>
                <c:pt idx="16">
                  <c:v>69850</c:v>
                </c:pt>
                <c:pt idx="17">
                  <c:v>48610</c:v>
                </c:pt>
                <c:pt idx="18">
                  <c:v>49910</c:v>
                </c:pt>
                <c:pt idx="19">
                  <c:v>35950</c:v>
                </c:pt>
                <c:pt idx="20">
                  <c:v>102550</c:v>
                </c:pt>
                <c:pt idx="21">
                  <c:v>64700</c:v>
                </c:pt>
                <c:pt idx="22">
                  <c:v>74220</c:v>
                </c:pt>
                <c:pt idx="23">
                  <c:v>57050</c:v>
                </c:pt>
                <c:pt idx="24">
                  <c:v>43410</c:v>
                </c:pt>
                <c:pt idx="25">
                  <c:v>17630</c:v>
                </c:pt>
                <c:pt idx="26">
                  <c:v>30355</c:v>
                </c:pt>
                <c:pt idx="27">
                  <c:v>8930</c:v>
                </c:pt>
                <c:pt idx="28">
                  <c:v>105400</c:v>
                </c:pt>
                <c:pt idx="29">
                  <c:v>72370</c:v>
                </c:pt>
                <c:pt idx="30">
                  <c:v>95190</c:v>
                </c:pt>
                <c:pt idx="31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0-4854-A1E0-4313785D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9890047"/>
        <c:axId val="2123634303"/>
      </c:barChart>
      <c:catAx>
        <c:axId val="190989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634303"/>
        <c:crosses val="autoZero"/>
        <c:auto val="1"/>
        <c:lblAlgn val="ctr"/>
        <c:lblOffset val="100"/>
        <c:noMultiLvlLbl val="0"/>
      </c:catAx>
      <c:valAx>
        <c:axId val="212363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8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</xdr:colOff>
      <xdr:row>0</xdr:row>
      <xdr:rowOff>168274</xdr:rowOff>
    </xdr:from>
    <xdr:to>
      <xdr:col>21</xdr:col>
      <xdr:colOff>500062</xdr:colOff>
      <xdr:row>4</xdr:row>
      <xdr:rowOff>93664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IENTE 1">
              <a:extLst>
                <a:ext uri="{FF2B5EF4-FFF2-40B4-BE49-F238E27FC236}">
                  <a16:creationId xmlns:a16="http://schemas.microsoft.com/office/drawing/2014/main" id="{999957A4-B94E-4725-8883-B0BB555E23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781" y="172084"/>
              <a:ext cx="12590780" cy="639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</xdr:col>
      <xdr:colOff>45244</xdr:colOff>
      <xdr:row>3</xdr:row>
      <xdr:rowOff>107634</xdr:rowOff>
    </xdr:from>
    <xdr:to>
      <xdr:col>21</xdr:col>
      <xdr:colOff>539590</xdr:colOff>
      <xdr:row>53</xdr:row>
      <xdr:rowOff>139066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646A6259-7C4B-47C8-8587-6AB3B842A7A9}"/>
            </a:ext>
          </a:extLst>
        </xdr:cNvPr>
        <xdr:cNvSpPr/>
      </xdr:nvSpPr>
      <xdr:spPr>
        <a:xfrm>
          <a:off x="648494" y="631509"/>
          <a:ext cx="12559346" cy="8762682"/>
        </a:xfrm>
        <a:prstGeom prst="rect">
          <a:avLst/>
        </a:prstGeom>
        <a:solidFill>
          <a:schemeClr val="accent5">
            <a:lumMod val="50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1</xdr:col>
      <xdr:colOff>133349</xdr:colOff>
      <xdr:row>48</xdr:row>
      <xdr:rowOff>86198</xdr:rowOff>
    </xdr:from>
    <xdr:to>
      <xdr:col>9</xdr:col>
      <xdr:colOff>135255</xdr:colOff>
      <xdr:row>53</xdr:row>
      <xdr:rowOff>50005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FATTURA 1">
              <a:extLst>
                <a:ext uri="{FF2B5EF4-FFF2-40B4-BE49-F238E27FC236}">
                  <a16:creationId xmlns:a16="http://schemas.microsoft.com/office/drawing/2014/main" id="{C8937626-69C2-4377-90E6-CE753D569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378" y="8660603"/>
              <a:ext cx="4852036" cy="8586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1</xdr:col>
      <xdr:colOff>92869</xdr:colOff>
      <xdr:row>4</xdr:row>
      <xdr:rowOff>54768</xdr:rowOff>
    </xdr:from>
    <xdr:to>
      <xdr:col>22</xdr:col>
      <xdr:colOff>53906</xdr:colOff>
      <xdr:row>49</xdr:row>
      <xdr:rowOff>169170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C431F98D-D2BC-4205-A083-9FA7FD42F26B}"/>
            </a:ext>
          </a:extLst>
        </xdr:cNvPr>
        <xdr:cNvGrpSpPr/>
      </xdr:nvGrpSpPr>
      <xdr:grpSpPr>
        <a:xfrm>
          <a:off x="702469" y="778668"/>
          <a:ext cx="12762637" cy="8258277"/>
          <a:chOff x="53340" y="87630"/>
          <a:chExt cx="12726849" cy="8138331"/>
        </a:xfrm>
      </xdr:grpSpPr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41BEA68C-702D-5861-3526-6133500DF975}"/>
              </a:ext>
            </a:extLst>
          </xdr:cNvPr>
          <xdr:cNvGraphicFramePr>
            <a:graphicFrameLocks/>
          </xdr:cNvGraphicFramePr>
        </xdr:nvGraphicFramePr>
        <xdr:xfrm>
          <a:off x="6685141" y="2603656"/>
          <a:ext cx="6095048" cy="27627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50FE1D00-1454-CC7E-2E2F-49E521B9A162}"/>
              </a:ext>
            </a:extLst>
          </xdr:cNvPr>
          <xdr:cNvGraphicFramePr>
            <a:graphicFrameLocks/>
          </xdr:cNvGraphicFramePr>
        </xdr:nvGraphicFramePr>
        <xdr:xfrm>
          <a:off x="7275112" y="5326075"/>
          <a:ext cx="4877753" cy="28998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CasellaDiTesto 8">
            <a:extLst>
              <a:ext uri="{FF2B5EF4-FFF2-40B4-BE49-F238E27FC236}">
                <a16:creationId xmlns:a16="http://schemas.microsoft.com/office/drawing/2014/main" id="{9B61C2BC-A7E8-7A2A-FBC0-699E65B70ACE}"/>
              </a:ext>
            </a:extLst>
          </xdr:cNvPr>
          <xdr:cNvSpPr txBox="1"/>
        </xdr:nvSpPr>
        <xdr:spPr>
          <a:xfrm>
            <a:off x="53340" y="87630"/>
            <a:ext cx="5276850" cy="512921"/>
          </a:xfrm>
          <a:prstGeom prst="rect">
            <a:avLst/>
          </a:prstGeom>
          <a:solidFill>
            <a:schemeClr val="accent5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2800" b="1" i="1" u="sng">
                <a:solidFill>
                  <a:schemeClr val="bg1"/>
                </a:solidFill>
              </a:rPr>
              <a:t>DASHBOARD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10" name="Immagine 9">
                <a:extLst>
                  <a:ext uri="{FF2B5EF4-FFF2-40B4-BE49-F238E27FC236}">
                    <a16:creationId xmlns:a16="http://schemas.microsoft.com/office/drawing/2014/main" id="{7B8A41D2-8C99-25D3-1D67-F4B16E084EDC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Pivot!$H$18:$K$26" spid="_x0000_s7186"/>
                  </a:ext>
                </a:extLst>
              </xdr:cNvPicPr>
            </xdr:nvPicPr>
            <xdr:blipFill>
              <a:blip xmlns:r="http://schemas.openxmlformats.org/officeDocument/2006/relationships" r:embed="rId3"/>
              <a:srcRect/>
              <a:stretch>
                <a:fillRect/>
              </a:stretch>
            </xdr:blipFill>
            <xdr:spPr bwMode="auto">
              <a:xfrm>
                <a:off x="8236808" y="467116"/>
                <a:ext cx="4348258" cy="1626219"/>
              </a:xfrm>
              <a:prstGeom prst="rect">
                <a:avLst/>
              </a:prstGeom>
              <a:ln>
                <a:noFill/>
              </a:ln>
              <a:effectLst>
                <a:outerShdw blurRad="292100" dist="139700" dir="2700000" algn="tl" rotWithShape="0">
                  <a:srgbClr val="333333">
                    <a:alpha val="65000"/>
                  </a:srgbClr>
                </a:outerShdw>
              </a:effectLst>
            </xdr:spPr>
          </xdr:pic>
        </mc:Choice>
        <mc:Fallback xmlns=""/>
      </mc:AlternateContent>
      <xdr:graphicFrame macro="">
        <xdr:nvGraphicFramePr>
          <xdr:cNvPr id="11" name="Grafico 10">
            <a:extLst>
              <a:ext uri="{FF2B5EF4-FFF2-40B4-BE49-F238E27FC236}">
                <a16:creationId xmlns:a16="http://schemas.microsoft.com/office/drawing/2014/main" id="{D575D94B-3D8E-6A1C-B176-2FC76C2AEF46}"/>
              </a:ext>
            </a:extLst>
          </xdr:cNvPr>
          <xdr:cNvGraphicFramePr>
            <a:graphicFrameLocks/>
          </xdr:cNvGraphicFramePr>
        </xdr:nvGraphicFramePr>
        <xdr:xfrm>
          <a:off x="235693" y="601509"/>
          <a:ext cx="6570821" cy="73480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oneCell">
    <xdr:from>
      <xdr:col>18</xdr:col>
      <xdr:colOff>230026</xdr:colOff>
      <xdr:row>3</xdr:row>
      <xdr:rowOff>86676</xdr:rowOff>
    </xdr:from>
    <xdr:to>
      <xdr:col>21</xdr:col>
      <xdr:colOff>515779</xdr:colOff>
      <xdr:row>6</xdr:row>
      <xdr:rowOff>1903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Stato 1">
              <a:extLst>
                <a:ext uri="{FF2B5EF4-FFF2-40B4-BE49-F238E27FC236}">
                  <a16:creationId xmlns:a16="http://schemas.microsoft.com/office/drawing/2014/main" id="{0D4E9CCE-E6FC-45A4-AFD4-CD6D40A230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59964" y="624362"/>
              <a:ext cx="2103599" cy="4491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239078</xdr:colOff>
      <xdr:row>8</xdr:row>
      <xdr:rowOff>128586</xdr:rowOff>
    </xdr:from>
    <xdr:to>
      <xdr:col>14</xdr:col>
      <xdr:colOff>246221</xdr:colOff>
      <xdr:row>15</xdr:row>
      <xdr:rowOff>95249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OGGETTO 1">
              <a:extLst>
                <a:ext uri="{FF2B5EF4-FFF2-40B4-BE49-F238E27FC236}">
                  <a16:creationId xmlns:a16="http://schemas.microsoft.com/office/drawing/2014/main" id="{A03F6E60-EA32-425C-9F98-181BFCC0B5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GGET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7608" y="1561146"/>
              <a:ext cx="1223486" cy="1216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19</xdr:col>
      <xdr:colOff>174826</xdr:colOff>
      <xdr:row>51</xdr:row>
      <xdr:rowOff>20702</xdr:rowOff>
    </xdr:from>
    <xdr:to>
      <xdr:col>21</xdr:col>
      <xdr:colOff>431110</xdr:colOff>
      <xdr:row>52</xdr:row>
      <xdr:rowOff>126385</xdr:rowOff>
    </xdr:to>
    <xdr:sp macro="" textlink="Pivot!$K$8">
      <xdr:nvSpPr>
        <xdr:cNvPr id="5" name="CasellaDiTesto 4">
          <a:extLst>
            <a:ext uri="{FF2B5EF4-FFF2-40B4-BE49-F238E27FC236}">
              <a16:creationId xmlns:a16="http://schemas.microsoft.com/office/drawing/2014/main" id="{CF7F3459-2E13-46ED-993C-2628F9AA4764}"/>
            </a:ext>
          </a:extLst>
        </xdr:cNvPr>
        <xdr:cNvSpPr txBox="1"/>
      </xdr:nvSpPr>
      <xdr:spPr>
        <a:xfrm>
          <a:off x="11711982" y="9128983"/>
          <a:ext cx="1470722" cy="284277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9DC3F0F-5301-4149-96D4-AA0C56086805}" type="TxLink">
            <a:rPr lang="en-US" sz="1600" b="1" i="1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1.721.355,00 €</a:t>
          </a:fld>
          <a:endParaRPr lang="it-IT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587692</xdr:colOff>
      <xdr:row>51</xdr:row>
      <xdr:rowOff>20702</xdr:rowOff>
    </xdr:from>
    <xdr:to>
      <xdr:col>19</xdr:col>
      <xdr:colOff>247650</xdr:colOff>
      <xdr:row>52</xdr:row>
      <xdr:rowOff>101441</xdr:rowOff>
    </xdr:to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EA6C61B3-F6CC-C35D-836C-7F4E137FE186}"/>
            </a:ext>
          </a:extLst>
        </xdr:cNvPr>
        <xdr:cNvSpPr txBox="1"/>
      </xdr:nvSpPr>
      <xdr:spPr>
        <a:xfrm>
          <a:off x="10910411" y="9128983"/>
          <a:ext cx="874395" cy="259333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 i="1">
              <a:solidFill>
                <a:schemeClr val="bg1"/>
              </a:solidFill>
            </a:rPr>
            <a:t>Totale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a Cuomo" refreshedDate="45014.018597106478" createdVersion="5" refreshedVersion="8" minRefreshableVersion="3" recordCount="0" supportSubquery="1" supportAdvancedDrill="1" xr:uid="{C81505BA-78F5-4091-B30F-EEA21312A077}">
  <cacheSource type="external" connectionId="3"/>
  <cacheFields count="4">
    <cacheField name="[Measures].[Somma di IMPORTO]" caption="Somma di IMPORTO" numFmtId="0" hierarchy="16" level="32767"/>
    <cacheField name="[Tabella2_2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Tabella2_2].[DATA FATTURA].[DATA FATTURA]" caption="DATA FATTURA" numFmtId="0" hierarchy="5" level="1">
      <sharedItems containsSemiMixedTypes="0" containsNonDate="0" containsString="0"/>
    </cacheField>
    <cacheField name="[Foglio1].[CLIENTE].[CLIENTE]" caption="CLIENTE" numFmtId="0" level="1">
      <sharedItems containsSemiMixedTypes="0" containsNonDate="0" containsString="0"/>
    </cacheField>
  </cacheFields>
  <cacheHierarchies count="20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>
      <fieldsUsage count="2">
        <fieldUsage x="-1"/>
        <fieldUsage x="3"/>
      </fieldsUsage>
    </cacheHierarchy>
    <cacheHierarchy uniqueName="[Foglio1].[CITTà]" caption="CITTà" attribute="1" defaultMemberUniqueName="[Foglio1].[CITTà].[All]" allUniqueName="[Foglio1].[CITTà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2_2].[N° FATTURA]" caption="N° FATTURA" attribute="1" defaultMemberUniqueName="[Tabella2_2].[N° FATTURA].[All]" allUniqueName="[Tabella2_2].[N° FATTURA].[All]" dimensionUniqueName="[Tabella2_2]" displayFolder="" count="0" memberValueDatatype="20" unbalanced="0"/>
    <cacheHierarchy uniqueName="[Tabella2_2].[DATA FATTURA]" caption="DATA FATTURA" attribute="1" time="1" defaultMemberUniqueName="[Tabella2_2].[DATA FATTURA].[All]" allUniqueName="[Tabella2_2].[DATA FATTURA].[All]" dimensionUniqueName="[Tabella2_2]" displayFolder="" count="2" memberValueDatatype="7" unbalanced="0">
      <fieldsUsage count="2">
        <fieldUsage x="-1"/>
        <fieldUsage x="2"/>
      </fieldsUsage>
    </cacheHierarchy>
    <cacheHierarchy uniqueName="[Tabella2_2].[IMPORTO]" caption="IMPORTO" attribute="1" defaultMemberUniqueName="[Tabella2_2].[IMPORTO].[All]" allUniqueName="[Tabella2_2].[IMPORTO].[All]" dimensionUniqueName="[Tabella2_2]" displayFolder="" count="0" memberValueDatatype="20" unbalanced="0"/>
    <cacheHierarchy uniqueName="[Tabella2_2].[CLIENTE]" caption="CLIENTE" attribute="1" defaultMemberUniqueName="[Tabella2_2].[CLIENTE].[All]" allUniqueName="[Tabella2_2].[CLIENTE].[All]" dimensionUniqueName="[Tabella2_2]" displayFolder="" count="0" memberValueDatatype="130" unbalanced="0"/>
    <cacheHierarchy uniqueName="[Tabella2_2].[OGGETTO]" caption="OGGETTO" attribute="1" defaultMemberUniqueName="[Tabella2_2].[OGGETTO].[All]" allUniqueName="[Tabella2_2].[OGGETTO].[All]" dimensionUniqueName="[Tabella2_2]" displayFolder="" count="2" memberValueDatatype="130" unbalanced="0">
      <fieldsUsage count="2">
        <fieldUsage x="-1"/>
        <fieldUsage x="1"/>
      </fieldsUsage>
    </cacheHierarchy>
    <cacheHierarchy uniqueName="[Tabella2_2].[DATA SCADENZA]" caption="DATA SCADENZA" attribute="1" time="1" defaultMemberUniqueName="[Tabella2_2].[DATA SCADENZA].[All]" allUniqueName="[Tabella2_2].[DATA SCADENZA].[All]" dimensionUniqueName="[Tabella2_2]" displayFolder="" count="0" memberValueDatatype="7" unbalanced="0"/>
    <cacheHierarchy uniqueName="[Tabella2_2].[Stato]" caption="Stato" attribute="1" defaultMemberUniqueName="[Tabella2_2].[Stato].[All]" allUniqueName="[Tabella2_2].[Stato].[All]" dimensionUniqueName="[Tabella2_2]" displayFolder="" count="0" memberValueDatatype="130" unbalanced="0"/>
    <cacheHierarchy uniqueName="[Tabella2_2].[Iva]" caption="Iva" attribute="1" defaultMemberUniqueName="[Tabella2_2].[Iva].[All]" allUniqueName="[Tabella2_2].[Iva].[All]" dimensionUniqueName="[Tabella2_2]" displayFolder="" count="0" memberValueDatatype="5" unbalanced="0"/>
    <cacheHierarchy uniqueName="[Tabella2_2].[Lordo]" caption="Lordo" attribute="1" defaultMemberUniqueName="[Tabella2_2].[Lordo].[All]" allUniqueName="[Tabella2_2].[Lordo].[All]" dimensionUniqueName="[Tabella2_2]" displayFolder="" count="0" memberValueDatatype="5" unbalanced="0"/>
    <cacheHierarchy uniqueName="[Measures].[__XL_Count Tabella2_2]" caption="__XL_Count Tabella2_2" measure="1" displayFolder="" measureGroup="Tabella2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2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va]" caption="Sum of Iva" measure="1" displayFolder="" measureGroup="Tabella2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Tabella2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OGGETTO]" caption="Conteggio di OGGETTO" measure="1" displayFolder="" measureGroup="Tabella2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2_2" uniqueName="[Tabella2_2]" caption="Tabella2_2"/>
  </dimensions>
  <measureGroups count="2">
    <measureGroup name="Foglio1" caption="Foglio1"/>
    <measureGroup name="Tabella2_2" caption="Tabella2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a Cuomo" refreshedDate="45014.018598148148" createdVersion="5" refreshedVersion="8" minRefreshableVersion="3" recordCount="0" supportSubquery="1" supportAdvancedDrill="1" xr:uid="{EA90A5CE-4F87-4151-9123-E7C6E00F62FF}">
  <cacheSource type="external" connectionId="3"/>
  <cacheFields count="5">
    <cacheField name="[Measures].[Somma di IMPORTO]" caption="Somma di IMPORTO" numFmtId="0" hierarchy="16" level="32767"/>
    <cacheField name="[Foglio1].[CLIENTE].[CLIENTE]" caption="CLIENTE" numFmtId="0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Measures].[Somma di Lordo]" caption="Somma di Lordo" numFmtId="0" hierarchy="18" level="32767"/>
    <cacheField name="[Measures].[Sum of Iva]" caption="Sum of Iva" numFmtId="0" hierarchy="17" level="32767"/>
    <cacheField name="[Tabella2_2].[DATA FATTURA].[DATA FATTURA]" caption="DATA FATTURA" numFmtId="0" hierarchy="5" level="1">
      <sharedItems containsSemiMixedTypes="0" containsNonDate="0" containsString="0"/>
    </cacheField>
  </cacheFields>
  <cacheHierarchies count="20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>
      <fieldsUsage count="2">
        <fieldUsage x="-1"/>
        <fieldUsage x="1"/>
      </fieldsUsage>
    </cacheHierarchy>
    <cacheHierarchy uniqueName="[Foglio1].[CITTà]" caption="CITTà" attribute="1" defaultMemberUniqueName="[Foglio1].[CITTà].[All]" allUniqueName="[Foglio1].[CITTà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2_2].[N° FATTURA]" caption="N° FATTURA" attribute="1" defaultMemberUniqueName="[Tabella2_2].[N° FATTURA].[All]" allUniqueName="[Tabella2_2].[N° FATTURA].[All]" dimensionUniqueName="[Tabella2_2]" displayFolder="" count="0" memberValueDatatype="20" unbalanced="0"/>
    <cacheHierarchy uniqueName="[Tabella2_2].[DATA FATTURA]" caption="DATA FATTURA" attribute="1" time="1" defaultMemberUniqueName="[Tabella2_2].[DATA FATTURA].[All]" allUniqueName="[Tabella2_2].[DATA FATTURA].[All]" dimensionUniqueName="[Tabella2_2]" displayFolder="" count="2" memberValueDatatype="7" unbalanced="0">
      <fieldsUsage count="2">
        <fieldUsage x="-1"/>
        <fieldUsage x="4"/>
      </fieldsUsage>
    </cacheHierarchy>
    <cacheHierarchy uniqueName="[Tabella2_2].[IMPORTO]" caption="IMPORTO" attribute="1" defaultMemberUniqueName="[Tabella2_2].[IMPORTO].[All]" allUniqueName="[Tabella2_2].[IMPORTO].[All]" dimensionUniqueName="[Tabella2_2]" displayFolder="" count="0" memberValueDatatype="20" unbalanced="0"/>
    <cacheHierarchy uniqueName="[Tabella2_2].[CLIENTE]" caption="CLIENTE" attribute="1" defaultMemberUniqueName="[Tabella2_2].[CLIENTE].[All]" allUniqueName="[Tabella2_2].[CLIENTE].[All]" dimensionUniqueName="[Tabella2_2]" displayFolder="" count="0" memberValueDatatype="130" unbalanced="0"/>
    <cacheHierarchy uniqueName="[Tabella2_2].[OGGETTO]" caption="OGGETTO" attribute="1" defaultMemberUniqueName="[Tabella2_2].[OGGETTO].[All]" allUniqueName="[Tabella2_2].[OGGETTO].[All]" dimensionUniqueName="[Tabella2_2]" displayFolder="" count="2" memberValueDatatype="130" unbalanced="0"/>
    <cacheHierarchy uniqueName="[Tabella2_2].[DATA SCADENZA]" caption="DATA SCADENZA" attribute="1" time="1" defaultMemberUniqueName="[Tabella2_2].[DATA SCADENZA].[All]" allUniqueName="[Tabella2_2].[DATA SCADENZA].[All]" dimensionUniqueName="[Tabella2_2]" displayFolder="" count="0" memberValueDatatype="7" unbalanced="0"/>
    <cacheHierarchy uniqueName="[Tabella2_2].[Stato]" caption="Stato" attribute="1" defaultMemberUniqueName="[Tabella2_2].[Stato].[All]" allUniqueName="[Tabella2_2].[Stato].[All]" dimensionUniqueName="[Tabella2_2]" displayFolder="" count="2" memberValueDatatype="130" unbalanced="0"/>
    <cacheHierarchy uniqueName="[Tabella2_2].[Iva]" caption="Iva" attribute="1" defaultMemberUniqueName="[Tabella2_2].[Iva].[All]" allUniqueName="[Tabella2_2].[Iva].[All]" dimensionUniqueName="[Tabella2_2]" displayFolder="" count="0" memberValueDatatype="5" unbalanced="0"/>
    <cacheHierarchy uniqueName="[Tabella2_2].[Lordo]" caption="Lordo" attribute="1" defaultMemberUniqueName="[Tabella2_2].[Lordo].[All]" allUniqueName="[Tabella2_2].[Lordo].[All]" dimensionUniqueName="[Tabella2_2]" displayFolder="" count="0" memberValueDatatype="5" unbalanced="0"/>
    <cacheHierarchy uniqueName="[Measures].[__XL_Count Tabella2_2]" caption="__XL_Count Tabella2_2" measure="1" displayFolder="" measureGroup="Tabella2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2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va]" caption="Sum of Iva" measure="1" displayFolder="" measureGroup="Tabella2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Tabella2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OGGETTO]" caption="Conteggio di OGGETTO" measure="1" displayFolder="" measureGroup="Tabella2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2_2" uniqueName="[Tabella2_2]" caption="Tabella2_2"/>
  </dimensions>
  <measureGroups count="2">
    <measureGroup name="Foglio1" caption="Foglio1"/>
    <measureGroup name="Tabella2_2" caption="Tabella2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a Cuomo" refreshedDate="45014.018599189818" createdVersion="5" refreshedVersion="8" minRefreshableVersion="3" recordCount="0" supportSubquery="1" supportAdvancedDrill="1" xr:uid="{941F764B-C042-470E-B211-E91C2DF3EC37}">
  <cacheSource type="external" connectionId="3"/>
  <cacheFields count="5">
    <cacheField name="[Foglio1].[CLIENTE].[CLIENTE]" caption="CLIENTE" numFmtId="0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Foglio1].[CITTà].[CITTà]" caption="CITTà" numFmtId="0" hierarchy="1" level="1">
      <sharedItems count="7">
        <s v="Milano"/>
        <s v="Roma"/>
        <s v="Bari"/>
        <s v="Napoli"/>
        <s v="Cagliari"/>
        <s v="Palermo"/>
        <s v="Verona"/>
      </sharedItems>
    </cacheField>
    <cacheField name="[Foglio1].[INDIRIZZO].[INDIRIZZO]" caption="INDIRIZZO" numFmtId="0" hierarchy="2" level="1">
      <sharedItems count="8">
        <s v="Via Verde, 3"/>
        <s v="Via Blu, 1"/>
        <s v="Via Marrone, 12"/>
        <s v="Via Gialla, 10"/>
        <s v="Via Rossa, 5"/>
        <s v="Via Viola, 2"/>
        <s v="Via Nera, 30"/>
        <s v="Via Rosa, 7"/>
      </sharedItems>
    </cacheField>
    <cacheField name="[Foglio1].[EMAIL].[EMAIL]" caption="EMAIL" numFmtId="0" hierarchy="3" level="1">
      <sharedItems count="8">
        <s v="ALFA@ALFA.it"/>
        <s v="BETA@BETA.it"/>
        <s v="DELTA@DELTA.it"/>
        <s v="GAMMA@GAMMA.it"/>
        <s v="OMEGA@OMEGA.it"/>
        <s v="ROSSI@ROSSI.it"/>
        <s v="SIGMA@SIGMA.it"/>
        <s v="ZETA@ZETA.it"/>
      </sharedItems>
    </cacheField>
    <cacheField name="[Tabella2_2].[DATA FATTURA].[DATA FATTURA]" caption="DATA FATTURA" numFmtId="0" hierarchy="5" level="1">
      <sharedItems containsSemiMixedTypes="0" containsNonDate="0" containsString="0"/>
    </cacheField>
  </cacheFields>
  <cacheHierarchies count="20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>
      <fieldsUsage count="2">
        <fieldUsage x="-1"/>
        <fieldUsage x="0"/>
      </fieldsUsage>
    </cacheHierarchy>
    <cacheHierarchy uniqueName="[Foglio1].[CITTà]" caption="CITTà" attribute="1" defaultMemberUniqueName="[Foglio1].[CITTà].[All]" allUniqueName="[Foglio1].[CITTà].[All]" dimensionUniqueName="[Foglio1]" displayFolder="" count="2" memberValueDatatype="130" unbalanced="0">
      <fieldsUsage count="2">
        <fieldUsage x="-1"/>
        <fieldUsage x="1"/>
      </fieldsUsage>
    </cacheHierarchy>
    <cacheHierarchy uniqueName="[Foglio1].[INDIRIZZO]" caption="INDIRIZZO" attribute="1" defaultMemberUniqueName="[Foglio1].[INDIRIZZO].[All]" allUniqueName="[Foglio1].[INDIRIZZO].[All]" dimensionUniqueName="[Foglio1]" displayFolder="" count="2" memberValueDatatype="130" unbalanced="0">
      <fieldsUsage count="2">
        <fieldUsage x="-1"/>
        <fieldUsage x="2"/>
      </fieldsUsage>
    </cacheHierarchy>
    <cacheHierarchy uniqueName="[Foglio1].[EMAIL]" caption="EMAIL" attribute="1" defaultMemberUniqueName="[Foglio1].[EMAIL].[All]" allUniqueName="[Foglio1].[EMAIL].[All]" dimensionUniqueName="[Foglio1]" displayFolder="" count="2" memberValueDatatype="130" unbalanced="0">
      <fieldsUsage count="2">
        <fieldUsage x="-1"/>
        <fieldUsage x="3"/>
      </fieldsUsage>
    </cacheHierarchy>
    <cacheHierarchy uniqueName="[Tabella2_2].[N° FATTURA]" caption="N° FATTURA" attribute="1" defaultMemberUniqueName="[Tabella2_2].[N° FATTURA].[All]" allUniqueName="[Tabella2_2].[N° FATTURA].[All]" dimensionUniqueName="[Tabella2_2]" displayFolder="" count="0" memberValueDatatype="20" unbalanced="0"/>
    <cacheHierarchy uniqueName="[Tabella2_2].[DATA FATTURA]" caption="DATA FATTURA" attribute="1" time="1" defaultMemberUniqueName="[Tabella2_2].[DATA FATTURA].[All]" allUniqueName="[Tabella2_2].[DATA FATTURA].[All]" dimensionUniqueName="[Tabella2_2]" displayFolder="" count="2" memberValueDatatype="7" unbalanced="0">
      <fieldsUsage count="2">
        <fieldUsage x="-1"/>
        <fieldUsage x="4"/>
      </fieldsUsage>
    </cacheHierarchy>
    <cacheHierarchy uniqueName="[Tabella2_2].[IMPORTO]" caption="IMPORTO" attribute="1" defaultMemberUniqueName="[Tabella2_2].[IMPORTO].[All]" allUniqueName="[Tabella2_2].[IMPORTO].[All]" dimensionUniqueName="[Tabella2_2]" displayFolder="" count="0" memberValueDatatype="20" unbalanced="0"/>
    <cacheHierarchy uniqueName="[Tabella2_2].[CLIENTE]" caption="CLIENTE" attribute="1" defaultMemberUniqueName="[Tabella2_2].[CLIENTE].[All]" allUniqueName="[Tabella2_2].[CLIENTE].[All]" dimensionUniqueName="[Tabella2_2]" displayFolder="" count="0" memberValueDatatype="130" unbalanced="0"/>
    <cacheHierarchy uniqueName="[Tabella2_2].[OGGETTO]" caption="OGGETTO" attribute="1" defaultMemberUniqueName="[Tabella2_2].[OGGETTO].[All]" allUniqueName="[Tabella2_2].[OGGETTO].[All]" dimensionUniqueName="[Tabella2_2]" displayFolder="" count="2" memberValueDatatype="130" unbalanced="0"/>
    <cacheHierarchy uniqueName="[Tabella2_2].[DATA SCADENZA]" caption="DATA SCADENZA" attribute="1" time="1" defaultMemberUniqueName="[Tabella2_2].[DATA SCADENZA].[All]" allUniqueName="[Tabella2_2].[DATA SCADENZA].[All]" dimensionUniqueName="[Tabella2_2]" displayFolder="" count="0" memberValueDatatype="7" unbalanced="0"/>
    <cacheHierarchy uniqueName="[Tabella2_2].[Stato]" caption="Stato" attribute="1" defaultMemberUniqueName="[Tabella2_2].[Stato].[All]" allUniqueName="[Tabella2_2].[Stato].[All]" dimensionUniqueName="[Tabella2_2]" displayFolder="" count="2" memberValueDatatype="130" unbalanced="0"/>
    <cacheHierarchy uniqueName="[Tabella2_2].[Iva]" caption="Iva" attribute="1" defaultMemberUniqueName="[Tabella2_2].[Iva].[All]" allUniqueName="[Tabella2_2].[Iva].[All]" dimensionUniqueName="[Tabella2_2]" displayFolder="" count="0" memberValueDatatype="5" unbalanced="0"/>
    <cacheHierarchy uniqueName="[Tabella2_2].[Lordo]" caption="Lordo" attribute="1" defaultMemberUniqueName="[Tabella2_2].[Lordo].[All]" allUniqueName="[Tabella2_2].[Lordo].[All]" dimensionUniqueName="[Tabella2_2]" displayFolder="" count="0" memberValueDatatype="5" unbalanced="0"/>
    <cacheHierarchy uniqueName="[Measures].[__XL_Count Tabella2_2]" caption="__XL_Count Tabella2_2" measure="1" displayFolder="" measureGroup="Tabella2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2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va]" caption="Sum of Iva" measure="1" displayFolder="" measureGroup="Tabella2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Tabella2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OGGETTO]" caption="Conteggio di OGGETTO" measure="1" displayFolder="" measureGroup="Tabella2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2_2" uniqueName="[Tabella2_2]" caption="Tabella2_2"/>
  </dimensions>
  <measureGroups count="2">
    <measureGroup name="Foglio1" caption="Foglio1"/>
    <measureGroup name="Tabella2_2" caption="Tabella2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a Cuomo" refreshedDate="45014.018600694442" createdVersion="5" refreshedVersion="8" minRefreshableVersion="3" recordCount="0" supportSubquery="1" supportAdvancedDrill="1" xr:uid="{BA6AA75D-9773-411F-8D7D-316300FB2F86}">
  <cacheSource type="external" connectionId="3"/>
  <cacheFields count="4">
    <cacheField name="[Measures].[Somma di IMPORTO]" caption="Somma di IMPORTO" numFmtId="0" hierarchy="16" level="32767"/>
    <cacheField name="[Foglio1].[CLIENTE].[CLIENTE]" caption="CLIENTE" numFmtId="0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Tabella2_2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Tabella2_2].[DATA FATTURA].[DATA FATTURA]" caption="DATA FATTURA" numFmtId="0" hierarchy="5" level="1">
      <sharedItems containsSemiMixedTypes="0" containsNonDate="0" containsString="0"/>
    </cacheField>
  </cacheFields>
  <cacheHierarchies count="20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>
      <fieldsUsage count="2">
        <fieldUsage x="-1"/>
        <fieldUsage x="1"/>
      </fieldsUsage>
    </cacheHierarchy>
    <cacheHierarchy uniqueName="[Foglio1].[CITTà]" caption="CITTà" attribute="1" defaultMemberUniqueName="[Foglio1].[CITTà].[All]" allUniqueName="[Foglio1].[CITTà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2_2].[N° FATTURA]" caption="N° FATTURA" attribute="1" defaultMemberUniqueName="[Tabella2_2].[N° FATTURA].[All]" allUniqueName="[Tabella2_2].[N° FATTURA].[All]" dimensionUniqueName="[Tabella2_2]" displayFolder="" count="0" memberValueDatatype="20" unbalanced="0"/>
    <cacheHierarchy uniqueName="[Tabella2_2].[DATA FATTURA]" caption="DATA FATTURA" attribute="1" time="1" defaultMemberUniqueName="[Tabella2_2].[DATA FATTURA].[All]" allUniqueName="[Tabella2_2].[DATA FATTURA].[All]" dimensionUniqueName="[Tabella2_2]" displayFolder="" count="2" memberValueDatatype="7" unbalanced="0">
      <fieldsUsage count="2">
        <fieldUsage x="-1"/>
        <fieldUsage x="3"/>
      </fieldsUsage>
    </cacheHierarchy>
    <cacheHierarchy uniqueName="[Tabella2_2].[IMPORTO]" caption="IMPORTO" attribute="1" defaultMemberUniqueName="[Tabella2_2].[IMPORTO].[All]" allUniqueName="[Tabella2_2].[IMPORTO].[All]" dimensionUniqueName="[Tabella2_2]" displayFolder="" count="0" memberValueDatatype="20" unbalanced="0"/>
    <cacheHierarchy uniqueName="[Tabella2_2].[CLIENTE]" caption="CLIENTE" attribute="1" defaultMemberUniqueName="[Tabella2_2].[CLIENTE].[All]" allUniqueName="[Tabella2_2].[CLIENTE].[All]" dimensionUniqueName="[Tabella2_2]" displayFolder="" count="0" memberValueDatatype="130" unbalanced="0"/>
    <cacheHierarchy uniqueName="[Tabella2_2].[OGGETTO]" caption="OGGETTO" attribute="1" defaultMemberUniqueName="[Tabella2_2].[OGGETTO].[All]" allUniqueName="[Tabella2_2].[OGGETTO].[All]" dimensionUniqueName="[Tabella2_2]" displayFolder="" count="2" memberValueDatatype="130" unbalanced="0">
      <fieldsUsage count="2">
        <fieldUsage x="-1"/>
        <fieldUsage x="2"/>
      </fieldsUsage>
    </cacheHierarchy>
    <cacheHierarchy uniqueName="[Tabella2_2].[DATA SCADENZA]" caption="DATA SCADENZA" attribute="1" time="1" defaultMemberUniqueName="[Tabella2_2].[DATA SCADENZA].[All]" allUniqueName="[Tabella2_2].[DATA SCADENZA].[All]" dimensionUniqueName="[Tabella2_2]" displayFolder="" count="0" memberValueDatatype="7" unbalanced="0"/>
    <cacheHierarchy uniqueName="[Tabella2_2].[Stato]" caption="Stato" attribute="1" defaultMemberUniqueName="[Tabella2_2].[Stato].[All]" allUniqueName="[Tabella2_2].[Stato].[All]" dimensionUniqueName="[Tabella2_2]" displayFolder="" count="2" memberValueDatatype="130" unbalanced="0"/>
    <cacheHierarchy uniqueName="[Tabella2_2].[Iva]" caption="Iva" attribute="1" defaultMemberUniqueName="[Tabella2_2].[Iva].[All]" allUniqueName="[Tabella2_2].[Iva].[All]" dimensionUniqueName="[Tabella2_2]" displayFolder="" count="0" memberValueDatatype="5" unbalanced="0"/>
    <cacheHierarchy uniqueName="[Tabella2_2].[Lordo]" caption="Lordo" attribute="1" defaultMemberUniqueName="[Tabella2_2].[Lordo].[All]" allUniqueName="[Tabella2_2].[Lordo].[All]" dimensionUniqueName="[Tabella2_2]" displayFolder="" count="0" memberValueDatatype="5" unbalanced="0"/>
    <cacheHierarchy uniqueName="[Measures].[__XL_Count Tabella2_2]" caption="__XL_Count Tabella2_2" measure="1" displayFolder="" measureGroup="Tabella2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2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va]" caption="Sum of Iva" measure="1" displayFolder="" measureGroup="Tabella2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Tabella2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OGGETTO]" caption="Conteggio di OGGETTO" measure="1" displayFolder="" measureGroup="Tabella2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2_2" uniqueName="[Tabella2_2]" caption="Tabella2_2"/>
  </dimensions>
  <measureGroups count="2">
    <measureGroup name="Foglio1" caption="Foglio1"/>
    <measureGroup name="Tabella2_2" caption="Tabella2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a Cuomo" refreshedDate="45006.924520601853" createdVersion="3" refreshedVersion="8" minRefreshableVersion="3" recordCount="0" supportSubquery="1" supportAdvancedDrill="1" xr:uid="{2C105FCC-F885-4130-B7B4-041A51A1041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/>
    <cacheHierarchy uniqueName="[Foglio1].[CITTà]" caption="CITTà" attribute="1" defaultMemberUniqueName="[Foglio1].[CITTà].[All]" allUniqueName="[Foglio1].[CITTà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2_2].[N° FATTURA]" caption="N° FATTURA" attribute="1" defaultMemberUniqueName="[Tabella2_2].[N° FATTURA].[All]" allUniqueName="[Tabella2_2].[N° FATTURA].[All]" dimensionUniqueName="[Tabella2_2]" displayFolder="" count="0" memberValueDatatype="20" unbalanced="0"/>
    <cacheHierarchy uniqueName="[Tabella2_2].[DATA FATTURA]" caption="DATA FATTURA" attribute="1" time="1" defaultMemberUniqueName="[Tabella2_2].[DATA FATTURA].[All]" allUniqueName="[Tabella2_2].[DATA FATTURA].[All]" dimensionUniqueName="[Tabella2_2]" displayFolder="" count="0" memberValueDatatype="7" unbalanced="0"/>
    <cacheHierarchy uniqueName="[Tabella2_2].[IMPORTO]" caption="IMPORTO" attribute="1" defaultMemberUniqueName="[Tabella2_2].[IMPORTO].[All]" allUniqueName="[Tabella2_2].[IMPORTO].[All]" dimensionUniqueName="[Tabella2_2]" displayFolder="" count="0" memberValueDatatype="20" unbalanced="0"/>
    <cacheHierarchy uniqueName="[Tabella2_2].[CLIENTE]" caption="CLIENTE" attribute="1" defaultMemberUniqueName="[Tabella2_2].[CLIENTE].[All]" allUniqueName="[Tabella2_2].[CLIENTE].[All]" dimensionUniqueName="[Tabella2_2]" displayFolder="" count="0" memberValueDatatype="130" unbalanced="0"/>
    <cacheHierarchy uniqueName="[Tabella2_2].[OGGETTO]" caption="OGGETTO" attribute="1" defaultMemberUniqueName="[Tabella2_2].[OGGETTO].[All]" allUniqueName="[Tabella2_2].[OGGETTO].[All]" dimensionUniqueName="[Tabella2_2]" displayFolder="" count="2" memberValueDatatype="130" unbalanced="0"/>
    <cacheHierarchy uniqueName="[Tabella2_2].[DATA SCADENZA]" caption="DATA SCADENZA" attribute="1" time="1" defaultMemberUniqueName="[Tabella2_2].[DATA SCADENZA].[All]" allUniqueName="[Tabella2_2].[DATA SCADENZA].[All]" dimensionUniqueName="[Tabella2_2]" displayFolder="" count="0" memberValueDatatype="7" unbalanced="0"/>
    <cacheHierarchy uniqueName="[Tabella2_2].[Stato]" caption="Stato" attribute="1" defaultMemberUniqueName="[Tabella2_2].[Stato].[All]" allUniqueName="[Tabella2_2].[Stato].[All]" dimensionUniqueName="[Tabella2_2]" displayFolder="" count="2" memberValueDatatype="130" unbalanced="0"/>
    <cacheHierarchy uniqueName="[Tabella2_2].[Iva]" caption="Iva" attribute="1" defaultMemberUniqueName="[Tabella2_2].[Iva].[All]" allUniqueName="[Tabella2_2].[Iva].[All]" dimensionUniqueName="[Tabella2_2]" displayFolder="" count="0" memberValueDatatype="5" unbalanced="0"/>
    <cacheHierarchy uniqueName="[Tabella2_2].[Lordo]" caption="Lordo" attribute="1" defaultMemberUniqueName="[Tabella2_2].[Lordo].[All]" allUniqueName="[Tabella2_2].[Lordo].[All]" dimensionUniqueName="[Tabella2_2]" displayFolder="" count="0" memberValueDatatype="5" unbalanced="0"/>
    <cacheHierarchy uniqueName="[Measures].[__XL_Count Tabella2_2]" caption="__XL_Count Tabella2_2" measure="1" displayFolder="" measureGroup="Tabella2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2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va]" caption="Sum of Iva" measure="1" displayFolder="" measureGroup="Tabella2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Tabella2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OGGETTO]" caption="Conteggio di OGGETTO" measure="1" displayFolder="" measureGroup="Tabella2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55334870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a Cuomo" refreshedDate="45006.924524305556" createdVersion="3" refreshedVersion="8" minRefreshableVersion="3" recordCount="0" supportSubquery="1" supportAdvancedDrill="1" xr:uid="{3BCD9ED6-3A22-4A2F-8C98-ECE7066C8D2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à]" caption="CITTà" attribute="1" defaultMemberUniqueName="[Foglio1].[CITTà].[All]" allUniqueName="[Foglio1].[CITTà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2_2].[N° FATTURA]" caption="N° FATTURA" attribute="1" defaultMemberUniqueName="[Tabella2_2].[N° FATTURA].[All]" allUniqueName="[Tabella2_2].[N° FATTURA].[All]" dimensionUniqueName="[Tabella2_2]" displayFolder="" count="0" memberValueDatatype="20" unbalanced="0"/>
    <cacheHierarchy uniqueName="[Tabella2_2].[DATA FATTURA]" caption="DATA FATTURA" attribute="1" time="1" defaultMemberUniqueName="[Tabella2_2].[DATA FATTURA].[All]" allUniqueName="[Tabella2_2].[DATA FATTURA].[All]" dimensionUniqueName="[Tabella2_2]" displayFolder="" count="2" memberValueDatatype="7" unbalanced="0"/>
    <cacheHierarchy uniqueName="[Tabella2_2].[IMPORTO]" caption="IMPORTO" attribute="1" defaultMemberUniqueName="[Tabella2_2].[IMPORTO].[All]" allUniqueName="[Tabella2_2].[IMPORTO].[All]" dimensionUniqueName="[Tabella2_2]" displayFolder="" count="0" memberValueDatatype="20" unbalanced="0"/>
    <cacheHierarchy uniqueName="[Tabella2_2].[CLIENTE]" caption="CLIENTE" attribute="1" defaultMemberUniqueName="[Tabella2_2].[CLIENTE].[All]" allUniqueName="[Tabella2_2].[CLIENTE].[All]" dimensionUniqueName="[Tabella2_2]" displayFolder="" count="0" memberValueDatatype="130" unbalanced="0"/>
    <cacheHierarchy uniqueName="[Tabella2_2].[OGGETTO]" caption="OGGETTO" attribute="1" defaultMemberUniqueName="[Tabella2_2].[OGGETTO].[All]" allUniqueName="[Tabella2_2].[OGGETTO].[All]" dimensionUniqueName="[Tabella2_2]" displayFolder="" count="0" memberValueDatatype="130" unbalanced="0"/>
    <cacheHierarchy uniqueName="[Tabella2_2].[DATA SCADENZA]" caption="DATA SCADENZA" attribute="1" time="1" defaultMemberUniqueName="[Tabella2_2].[DATA SCADENZA].[All]" allUniqueName="[Tabella2_2].[DATA SCADENZA].[All]" dimensionUniqueName="[Tabella2_2]" displayFolder="" count="0" memberValueDatatype="7" unbalanced="0"/>
    <cacheHierarchy uniqueName="[Tabella2_2].[Stato]" caption="Stato" attribute="1" defaultMemberUniqueName="[Tabella2_2].[Stato].[All]" allUniqueName="[Tabella2_2].[Stato].[All]" dimensionUniqueName="[Tabella2_2]" displayFolder="" count="0" memberValueDatatype="130" unbalanced="0"/>
    <cacheHierarchy uniqueName="[Tabella2_2].[Iva]" caption="Iva" attribute="1" defaultMemberUniqueName="[Tabella2_2].[Iva].[All]" allUniqueName="[Tabella2_2].[Iva].[All]" dimensionUniqueName="[Tabella2_2]" displayFolder="" count="0" memberValueDatatype="5" unbalanced="0"/>
    <cacheHierarchy uniqueName="[Tabella2_2].[Lordo]" caption="Lordo" attribute="1" defaultMemberUniqueName="[Tabella2_2].[Lordo].[All]" allUniqueName="[Tabella2_2].[Lordo].[All]" dimensionUniqueName="[Tabella2_2]" displayFolder="" count="0" memberValueDatatype="5" unbalanced="0"/>
    <cacheHierarchy uniqueName="[Measures].[__XL_Count Tabella2_2]" caption="__XL_Count Tabella2_2" measure="1" displayFolder="" measureGroup="Tabella2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2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va]" caption="Sum of Iva" measure="1" displayFolder="" measureGroup="Tabella2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Tabella2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OGGETTO]" caption="Conteggio di OGGETTO" measure="1" displayFolder="" measureGroup="Tabella2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213317040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45465-16BE-422D-AF95-27E834B77594}" name="Tabella pivot2" cacheId="71" applyNumberFormats="0" applyBorderFormats="0" applyFontFormats="0" applyPatternFormats="0" applyAlignmentFormats="0" applyWidthHeightFormats="1" dataCaption="Valori" tag="9159be93-941c-44b0-8c04-3e4a13f39057" updatedVersion="8" minRefreshableVersion="5" useAutoFormatting="1" subtotalHiddenItems="1" itemPrintTitles="1" createdVersion="5" indent="0" compact="0" compactData="0" multipleFieldFilters="0" chartFormat="6">
  <location ref="B3:E12" firstHeaderRow="0" firstDataRow="1" firstDataCol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ubtotalTop="0" showAll="0" defaultSubtotal="0"/>
    <pivotField dataField="1" compact="0" outline="0" subtotalTop="0" showAll="0" defaultSubtotal="0"/>
    <pivotField compact="0" allDrilled="1" outline="0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mporto" fld="0" baseField="0" baseItem="0" numFmtId="4"/>
    <dataField name="Lordo" fld="2" baseField="0" baseItem="0" numFmtId="165"/>
    <dataField name="Iva" fld="3" baseField="0" baseItem="0" numFmtId="166"/>
  </dataFields>
  <formats count="5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1">
          <reference field="4294967294" count="1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0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Importo"/>
    <pivotHierarchy dragToData="1"/>
    <pivotHierarchy dragToData="1" caption="Lordo"/>
    <pivotHierarchy dragToData="1"/>
  </pivotHierarchies>
  <pivotTableStyleInfo name="PivotStyleLight16" showRowHeaders="1" showColHeaders="1" showRowStripes="0" showColStripes="0" showLastColumn="1"/>
  <filters count="1">
    <filter fld="4" type="dateBetween" evalOrder="-1" id="8" name="[Tabella2_2].[DATA FATTURA]">
      <autoFilter ref="A1">
        <filterColumn colId="0">
          <customFilters and="1">
            <customFilter operator="greaterThanOrEqual" val="44927"/>
            <customFilter operator="lessThanOrEqual" val="4494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2_2]"/>
        <x15:activeTabTopLevelEntity name="[Foglio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06CA0-E0ED-4BBB-9534-B81387AC5A32}" name="Tabella pivot5" cacheId="77" applyNumberFormats="0" applyBorderFormats="0" applyFontFormats="0" applyPatternFormats="0" applyAlignmentFormats="0" applyWidthHeightFormats="1" dataCaption="Valori" tag="d135b219-829c-43ad-9a40-2ebb22dd8614" updatedVersion="8" minRefreshableVersion="5" useAutoFormatting="1" subtotalHiddenItems="1" itemPrintTitles="1" createdVersion="5" indent="0" compact="0" compactData="0" multipleFieldFilters="0" chartFormat="12">
  <location ref="C32:E65" firstHeaderRow="1" firstDataRow="1" firstDataCol="2"/>
  <pivotFields count="4">
    <pivotField dataField="1" compact="0" outline="0" subtotalTop="0" showAll="0" defaultSubtotal="0"/>
    <pivotField axis="axisRow" compact="0" allDrilled="1" outline="0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compact="0" allDrilled="1" outline="0" subtotalTop="0" showAll="0" dataSourceSort="1" defaultSubtotal="0" defaultAttributeDrillState="1"/>
  </pivotFields>
  <rowFields count="2">
    <field x="1"/>
    <field x="2"/>
  </rowFields>
  <rowItems count="33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>
      <x v="7"/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Importo" fld="0" baseField="0" baseItem="0" numFmtId="4"/>
  </dataFields>
  <formats count="2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Importo"/>
    <pivotHierarchy dragToData="1"/>
    <pivotHierarchy dragToData="1" caption="Lordo"/>
    <pivotHierarchy dragToData="1"/>
  </pivotHierarchies>
  <pivotTableStyleInfo name="PivotStyleLight16" showRowHeaders="1" showColHeaders="1" showRowStripes="0" showColStripes="0" showLastColumn="1"/>
  <filters count="1">
    <filter fld="3" type="dateBetween" evalOrder="-1" id="8" name="[Tabella2_2].[DATA FATTURA]">
      <autoFilter ref="A1">
        <filterColumn colId="0">
          <customFilters and="1">
            <customFilter operator="greaterThanOrEqual" val="44927"/>
            <customFilter operator="lessThanOrEqual" val="4494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0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2_2]"/>
        <x15:activeTabTopLevelEntity name="[Foglio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517DB-0EFE-43A8-87B4-9E886CA3AA70}" name="Tabella pivot4" cacheId="74" applyNumberFormats="0" applyBorderFormats="0" applyFontFormats="0" applyPatternFormats="0" applyAlignmentFormats="0" applyWidthHeightFormats="1" dataCaption="Valori" tag="fae40e25-39a7-4088-9900-55e0d639dac2" updatedVersion="8" minRefreshableVersion="5" showDrill="0" useAutoFormatting="1" subtotalHiddenItems="1" rowGrandTotals="0" colGrandTotals="0" itemPrintTitles="1" createdVersion="5" indent="0" showHeaders="0" compact="0" compactData="0" multipleFieldFilters="0" chartFormat="4">
  <location ref="H19:K26" firstHeaderRow="0" firstDataRow="0" firstDataCol="4"/>
  <pivotFields count="5"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compact="0" allDrilled="1" outline="0" subtotalTop="0" showAll="0" dataSourceSort="1" defaultSubtotal="0" defaultAttributeDrillState="1"/>
  </pivotFields>
  <rowFields count="4">
    <field x="0"/>
    <field x="1"/>
    <field x="2"/>
    <field x="3"/>
  </rowFields>
  <rowItems count="8">
    <i>
      <x/>
      <x/>
      <x/>
      <x/>
    </i>
    <i>
      <x v="1"/>
      <x v="1"/>
      <x v="1"/>
      <x v="1"/>
    </i>
    <i>
      <x v="2"/>
      <x v="2"/>
      <x v="2"/>
      <x v="2"/>
    </i>
    <i>
      <x v="3"/>
      <x v="3"/>
      <x v="3"/>
      <x v="3"/>
    </i>
    <i>
      <x v="4"/>
      <x v="1"/>
      <x v="4"/>
      <x v="4"/>
    </i>
    <i>
      <x v="5"/>
      <x v="4"/>
      <x v="5"/>
      <x v="5"/>
    </i>
    <i>
      <x v="6"/>
      <x v="5"/>
      <x v="6"/>
      <x v="6"/>
    </i>
    <i>
      <x v="7"/>
      <x v="6"/>
      <x v="7"/>
      <x v="7"/>
    </i>
  </rowItems>
  <formats count="8">
    <format dxfId="15">
      <pivotArea outline="0" collapsedLevelsAreSubtotals="1" fieldPosition="0"/>
    </format>
    <format dxfId="14">
      <pivotArea type="all" dataOnly="0" outline="0" fieldPosition="0"/>
    </format>
    <format dxfId="13">
      <pivotArea type="all" dataOnly="0" outline="0" fieldPosition="0"/>
    </format>
    <format dxfId="12">
      <pivotArea type="all" dataOnly="0" outline="0" fieldPosition="0"/>
    </format>
    <format dxfId="11">
      <pivotArea dataOnly="0" labelOnly="1" outline="0" fieldPosition="0">
        <references count="1">
          <reference field="0" count="0"/>
        </references>
      </pivotArea>
    </format>
    <format dxfId="10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9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8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</formats>
  <pivotHierarchies count="20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Importo"/>
    <pivotHierarchy dragToData="1"/>
    <pivotHierarchy dragToData="1" caption="Lordo"/>
    <pivotHierarchy dragToData="1"/>
  </pivotHierarchies>
  <pivotTableStyleInfo name="PivotStyleLight23" showRowHeaders="1" showColHeaders="1" showRowStripes="0" showColStripes="0" showLastColumn="1"/>
  <filters count="1">
    <filter fld="4" type="dateBetween" evalOrder="-1" id="8" name="[Tabella2_2].[DATA FATTURA]">
      <autoFilter ref="A1">
        <filterColumn colId="0">
          <customFilters and="1">
            <customFilter operator="greaterThanOrEqual" val="44927"/>
            <customFilter operator="lessThanOrEqual" val="4494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4">
    <rowHierarchyUsage hierarchyUsage="0"/>
    <rowHierarchyUsage hierarchyUsage="1"/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2_2]"/>
        <x15:activeTabTopLevelEntity name="[Foglio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15B0D-FEC9-4D1A-A75F-EEBE74100F25}" name="Tabella pivot1" cacheId="68" applyNumberFormats="0" applyBorderFormats="0" applyFontFormats="0" applyPatternFormats="0" applyAlignmentFormats="0" applyWidthHeightFormats="1" dataCaption="Valori" tag="2e68e7ab-0cf7-4539-a81a-c7fbcf77c5b8" updatedVersion="8" minRefreshableVersion="5" useAutoFormatting="1" itemPrintTitles="1" createdVersion="5" indent="0" compact="0" compactData="0" multipleFieldFilters="0" chartFormat="10">
  <location ref="I3:J8" firstHeaderRow="1" firstDataRow="1" firstDataCol="1"/>
  <pivotFields count="4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IMPORTO" fld="0" baseField="0" baseItem="0" numFmtId="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0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13" name="[Tabella2_2].[DATA FATTURA]">
      <autoFilter ref="A1">
        <filterColumn colId="0">
          <customFilters and="1">
            <customFilter operator="greaterThanOrEqual" val="44927"/>
            <customFilter operator="lessThanOrEqual" val="4494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2_2]"/>
        <x15:activeTabTopLevelEntity name="[Foglio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F72F87EA-764E-4088-95D3-604C302F6AA7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à" tableColumnId="2"/>
      <queryTableField id="3" name="INDIRIZZO" tableColumnId="3"/>
      <queryTableField id="4" name="EMAI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B42671E-857C-46B8-B56B-94B6C04214C3}" autoFormatId="16" applyNumberFormats="0" applyBorderFormats="0" applyFontFormats="0" applyPatternFormats="0" applyAlignmentFormats="0" applyWidthHeightFormats="0">
  <queryTableRefresh nextId="12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Stato" tableColumnId="7"/>
      <queryTableField id="10" name="Iva" tableColumnId="8"/>
      <queryTableField id="9" name="Lord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5BEB34EA-2E3C-475D-AAE5-0005E29277AC}" sourceName="[Foglio1].[CLIENTE]">
  <pivotTables>
    <pivotTable tabId="6" name="Tabella pivot1"/>
    <pivotTable tabId="6" name="Tabella pivot2"/>
    <pivotTable tabId="6" name="Tabella pivot4"/>
    <pivotTable tabId="6" name="Tabella pivot5"/>
  </pivotTables>
  <data>
    <olap pivotCacheId="855334870">
      <levels count="2">
        <level uniqueName="[Foglio1].[CLIENTE].[(All)]" sourceCaption="(All)" count="0"/>
        <level uniqueName="[Foglio1].[CLIENTE].[CLIENTE]" sourceCaption="CLIENTE" count="8">
          <ranges>
            <range startItem="0">
              <i n="[Foglio1].[CLIENTE].&amp;[ALFA]" c="ALFA"/>
              <i n="[Foglio1].[CLIENTE].&amp;[BETA]" c="BETA"/>
              <i n="[Foglio1].[CLIENTE].&amp;[DELTA]" c="DELTA"/>
              <i n="[Foglio1].[CLIENTE].&amp;[GAMMA]" c="GAMMA"/>
              <i n="[Foglio1].[CLIENTE].&amp;[OMEGA]" c="OMEGA"/>
              <i n="[Foglio1].[CLIENTE].&amp;[ROSSI]" c="ROSSI"/>
              <i n="[Foglio1].[CLIENTE].&amp;[SIGMA]" c="SIGMA"/>
              <i n="[Foglio1].[CLIENTE].&amp;[ZETA]" c="ZETA"/>
            </range>
          </ranges>
        </level>
      </levels>
      <selections count="1">
        <selection n="[Foglio1].[CLIENT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E301427C-9754-4382-9A2F-C3500A4E96F0}" sourceName="[Tabella2_2].[Stato]">
  <pivotTables>
    <pivotTable tabId="6" name="Tabella pivot2"/>
    <pivotTable tabId="6" name="Tabella pivot4"/>
    <pivotTable tabId="6" name="Tabella pivot5"/>
  </pivotTables>
  <data>
    <olap pivotCacheId="855334870">
      <levels count="2">
        <level uniqueName="[Tabella2_2].[Stato].[(All)]" sourceCaption="(All)" count="0"/>
        <level uniqueName="[Tabella2_2].[Stato].[Stato]" sourceCaption="Stato" count="1">
          <ranges>
            <range startItem="0">
              <i n="[Tabella2_2].[Stato].&amp;[PAGATO]" c="PAGATO"/>
            </range>
          </ranges>
        </level>
      </levels>
      <selections count="1">
        <selection n="[Tabella2_2].[Stato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OGGETTO" xr10:uid="{53C293F5-86C1-4617-9118-198BE6606488}" sourceName="[Tabella2_2].[OGGETTO]">
  <pivotTables>
    <pivotTable tabId="6" name="Tabella pivot2"/>
    <pivotTable tabId="6" name="Tabella pivot1"/>
    <pivotTable tabId="6" name="Tabella pivot4"/>
    <pivotTable tabId="6" name="Tabella pivot5"/>
  </pivotTables>
  <data>
    <olap pivotCacheId="855334870">
      <levels count="2">
        <level uniqueName="[Tabella2_2].[OGGETTO].[(All)]" sourceCaption="(All)" count="0"/>
        <level uniqueName="[Tabella2_2].[OGGETTO].[OGGETTO]" sourceCaption="OGGETTO" count="4">
          <ranges>
            <range startItem="0">
              <i n="[Tabella2_2].[OGGETTO].&amp;[CONSULENZA]" c="CONSULENZA"/>
              <i n="[Tabella2_2].[OGGETTO].&amp;[FORMAZIONE]" c="FORMAZIONE"/>
              <i n="[Tabella2_2].[OGGETTO].&amp;[INTERVENTO]" c="INTERVENTO"/>
              <i n="[Tabella2_2].[OGGETTO].&amp;[VENDITA]" c="VENDITA"/>
            </range>
          </ranges>
        </level>
      </levels>
      <selections count="1">
        <selection n="[Tabella2_2].[OGGET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 1" xr10:uid="{7B6933B1-D268-4EBD-BA9C-B9833B65F3A1}" cache="FiltroDati_CLIENTE" caption="CLIENTE" columnCount="8" showCaption="0" level="1" style="Stile filtro dati 1" rowHeight="234950"/>
  <slicer name="Stato 1" xr10:uid="{2BF5E5D0-86CC-4A85-BE7D-928F1123F856}" cache="FiltroDati_Stato" caption="Stato" showCaption="0" level="1" style="Stile filtro dati 1" rowHeight="234950"/>
  <slicer name="OGGETTO 1" xr10:uid="{82E6F2E7-1F54-4502-A6E2-C2C27FE21D4D}" cache="FiltroDati_OGGETTO" caption="OGGETTO" showCaption="0" level="1" style="Stile filtro dati 1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86A956-3A82-4D8B-8079-02BDEE43B7B5}" name="Tabella2" displayName="Tabella2" ref="A1:G500" totalsRowShown="0" headerRowDxfId="33" tableBorderDxfId="32">
  <autoFilter ref="A1:G500" xr:uid="{8F86A956-3A82-4D8B-8079-02BDEE43B7B5}"/>
  <tableColumns count="7">
    <tableColumn id="1" xr3:uid="{4DA441B4-BFAC-4CC4-BBF3-D9E89E380FF0}" name="N° FATTURA" dataDxfId="31"/>
    <tableColumn id="2" xr3:uid="{F338F459-5606-4E86-88F2-98F939ED86C2}" name="DATA FATTURA" dataDxfId="30"/>
    <tableColumn id="3" xr3:uid="{C498D0AF-916C-4F05-80E1-D06CEB60AB17}" name="IMPORTO" dataDxfId="29"/>
    <tableColumn id="4" xr3:uid="{4D2157CF-1363-4EDD-8A24-75853B7A52BC}" name="CLIENTE" dataDxfId="28"/>
    <tableColumn id="5" xr3:uid="{994FA3C1-073D-4DE5-B96C-F9C509A33E6A}" name="OGGETTO" dataDxfId="27"/>
    <tableColumn id="6" xr3:uid="{AC5AFB3A-363F-4419-B55F-C1860879FCA9}" name="DATA SCADENZA" dataDxfId="26">
      <calculatedColumnFormula>B2+60</calculatedColumnFormula>
    </tableColumn>
    <tableColumn id="7" xr3:uid="{ADCD9C74-0575-4D84-8EF0-3E0E2027E1D9}" name="Stato" dataDxfId="25">
      <calculatedColumnFormula>IF((TODAY()-B2)&gt;60,"PAGATO", "DA PAGARE")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DF29AE-2CEF-4FE1-92C3-EBF7E78EA078}" name="Clienti" displayName="Clienti" ref="A1:D9" tableType="queryTable" totalsRowShown="0">
  <autoFilter ref="A1:D9" xr:uid="{6DDF29AE-2CEF-4FE1-92C3-EBF7E78EA078}"/>
  <tableColumns count="4">
    <tableColumn id="1" xr3:uid="{AB739B91-1DF1-4EB8-913B-4F2F0BD7E503}" uniqueName="1" name="CLIENTE" queryTableFieldId="1" dataDxfId="24"/>
    <tableColumn id="2" xr3:uid="{39A4FCAC-A59E-43E0-AD82-F921BF8DC8E0}" uniqueName="2" name="CITTà" queryTableFieldId="2" dataDxfId="23"/>
    <tableColumn id="3" xr3:uid="{6ADACE23-67A4-4B14-819B-082348D06F25}" uniqueName="3" name="INDIRIZZO" queryTableFieldId="3" dataDxfId="22"/>
    <tableColumn id="4" xr3:uid="{3AFAA1E9-1151-4723-AB6D-6A2AF7EA90FE}" uniqueName="4" name="EMAIL" queryTableFieldId="4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3A9606-B58C-40A3-AC68-5B77C03E7798}" name="Fatture" displayName="Fatture" ref="A1:I500" tableType="queryTable" totalsRowShown="0">
  <autoFilter ref="A1:I500" xr:uid="{7A3A9606-B58C-40A3-AC68-5B77C03E7798}"/>
  <tableColumns count="9">
    <tableColumn id="1" xr3:uid="{C04AD3F7-0025-4F91-8C23-613ECFE020E3}" uniqueName="1" name="N° FATTURA" queryTableFieldId="1"/>
    <tableColumn id="2" xr3:uid="{B364A98F-7A8D-463F-A1B6-E2B2543950D4}" uniqueName="2" name="DATA FATTURA" queryTableFieldId="2" dataDxfId="20"/>
    <tableColumn id="3" xr3:uid="{20EDA175-45C0-40C1-936E-60082524E8A1}" uniqueName="3" name="IMPORTO" queryTableFieldId="3"/>
    <tableColumn id="4" xr3:uid="{FCF28F70-CE09-4F5A-9DA3-CE8A300DAA85}" uniqueName="4" name="CLIENTE" queryTableFieldId="4" dataDxfId="19"/>
    <tableColumn id="5" xr3:uid="{B1EC52ED-2982-4FA1-A526-31D86F74954B}" uniqueName="5" name="OGGETTO" queryTableFieldId="5" dataDxfId="18"/>
    <tableColumn id="6" xr3:uid="{1362C723-5084-4616-AFA7-6E2E0DEED1E2}" uniqueName="6" name="DATA SCADENZA" queryTableFieldId="6" dataDxfId="17"/>
    <tableColumn id="7" xr3:uid="{B6C06906-E748-4F44-9FB1-13A85FACCE0B}" uniqueName="7" name="Stato" queryTableFieldId="7" dataDxfId="16"/>
    <tableColumn id="8" xr3:uid="{7663AE60-500F-4D3D-A21D-E46EFFF083E4}" uniqueName="8" name="Iva" queryTableFieldId="10"/>
    <tableColumn id="9" xr3:uid="{592D461E-404A-45C8-B794-368D1C797688}" uniqueName="9" name="Lord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C9CBB666-0D84-4FB5-B034-E86BFFFF6B60}" sourceName="[Tabella2_2].[DATA FATTURA]">
  <pivotTables>
    <pivotTable tabId="6" name="Tabella pivot1"/>
    <pivotTable tabId="6" name="Tabella pivot2"/>
    <pivotTable tabId="6" name="Tabella pivot4"/>
    <pivotTable tabId="6" name="Tabella pivot5"/>
  </pivotTables>
  <state minimalRefreshVersion="6" lastRefreshVersion="6" pivotCacheId="2133170401" filterType="dateBetween">
    <selection startDate="2023-01-01T00:00:00" endDate="2023-01-23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 1" xr10:uid="{160731FA-9175-45F0-963B-5685DFA81EA5}" cache="SequenzaTemporale_DATA_FATTURA" caption="DATA FATTURA" showHeader="0" showSelectionLabel="0" showTimeLevel="0" showHorizontalScrollbar="0" level="3" selectionLevel="3" scrollPosition="2023-01-01T00:00:00" style="Stile sequenza temporale 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427F-F196-4977-B211-7E9304DC915B}">
  <dimension ref="A1:G500"/>
  <sheetViews>
    <sheetView workbookViewId="0">
      <selection activeCell="D4" sqref="D4"/>
    </sheetView>
  </sheetViews>
  <sheetFormatPr defaultRowHeight="14.4" x14ac:dyDescent="0.3"/>
  <cols>
    <col min="1" max="1" width="19.77734375" style="1" customWidth="1"/>
    <col min="2" max="2" width="24.21875" style="2" customWidth="1"/>
    <col min="3" max="3" width="15.77734375" style="1" customWidth="1"/>
    <col min="4" max="4" width="22.5546875" style="1" customWidth="1"/>
    <col min="5" max="5" width="16.109375" style="1" customWidth="1"/>
    <col min="6" max="6" width="17" style="1" customWidth="1"/>
    <col min="7" max="7" width="10.33203125" bestFit="1" customWidth="1"/>
  </cols>
  <sheetData>
    <row r="1" spans="1:7" x14ac:dyDescent="0.3">
      <c r="A1" s="14" t="s">
        <v>0</v>
      </c>
      <c r="B1" s="15" t="s">
        <v>1</v>
      </c>
      <c r="C1" s="16" t="s">
        <v>17</v>
      </c>
      <c r="D1" s="14" t="s">
        <v>2</v>
      </c>
      <c r="E1" s="14" t="s">
        <v>11</v>
      </c>
      <c r="F1" s="14" t="s">
        <v>16</v>
      </c>
      <c r="G1" s="14" t="s">
        <v>24</v>
      </c>
    </row>
    <row r="2" spans="1:7" x14ac:dyDescent="0.3">
      <c r="A2" s="6">
        <v>1</v>
      </c>
      <c r="B2" s="4">
        <v>44927</v>
      </c>
      <c r="C2" s="5">
        <v>100</v>
      </c>
      <c r="D2" s="6" t="s">
        <v>3</v>
      </c>
      <c r="E2" s="6" t="s">
        <v>12</v>
      </c>
      <c r="F2" s="4">
        <f>B2+60</f>
        <v>44987</v>
      </c>
      <c r="G2" s="13" t="str">
        <f ca="1">IF((TODAY()-B2)&gt;60,"PAGATO", "DA PAGARE")</f>
        <v>PAGATO</v>
      </c>
    </row>
    <row r="3" spans="1:7" x14ac:dyDescent="0.3">
      <c r="A3" s="9">
        <v>2</v>
      </c>
      <c r="B3" s="7">
        <v>44943</v>
      </c>
      <c r="C3" s="8">
        <v>120</v>
      </c>
      <c r="D3" s="9" t="s">
        <v>4</v>
      </c>
      <c r="E3" s="9" t="s">
        <v>13</v>
      </c>
      <c r="F3" s="7">
        <f t="shared" ref="F3:F66" si="0">B3+60</f>
        <v>45003</v>
      </c>
      <c r="G3" s="13" t="str">
        <f t="shared" ref="G3:G66" ca="1" si="1">IF((TODAY()-B3)&gt;60,"PAGATO", "DA PAGARE")</f>
        <v>PAGATO</v>
      </c>
    </row>
    <row r="4" spans="1:7" x14ac:dyDescent="0.3">
      <c r="A4" s="6">
        <v>3</v>
      </c>
      <c r="B4" s="4">
        <v>44940</v>
      </c>
      <c r="C4" s="5">
        <v>140</v>
      </c>
      <c r="D4" s="6" t="s">
        <v>5</v>
      </c>
      <c r="E4" s="6" t="s">
        <v>14</v>
      </c>
      <c r="F4" s="4">
        <f t="shared" si="0"/>
        <v>45000</v>
      </c>
      <c r="G4" s="13" t="str">
        <f t="shared" ca="1" si="1"/>
        <v>PAGATO</v>
      </c>
    </row>
    <row r="5" spans="1:7" x14ac:dyDescent="0.3">
      <c r="A5" s="9">
        <v>4</v>
      </c>
      <c r="B5" s="7">
        <v>44932</v>
      </c>
      <c r="C5" s="8">
        <v>160</v>
      </c>
      <c r="D5" s="9" t="s">
        <v>6</v>
      </c>
      <c r="E5" s="9" t="s">
        <v>15</v>
      </c>
      <c r="F5" s="7">
        <f t="shared" si="0"/>
        <v>44992</v>
      </c>
      <c r="G5" s="13" t="str">
        <f t="shared" ca="1" si="1"/>
        <v>PAGATO</v>
      </c>
    </row>
    <row r="6" spans="1:7" x14ac:dyDescent="0.3">
      <c r="A6" s="6">
        <v>5</v>
      </c>
      <c r="B6" s="4">
        <v>44937</v>
      </c>
      <c r="C6" s="5">
        <v>180</v>
      </c>
      <c r="D6" s="6" t="s">
        <v>3</v>
      </c>
      <c r="E6" s="6" t="s">
        <v>13</v>
      </c>
      <c r="F6" s="4">
        <f t="shared" si="0"/>
        <v>44997</v>
      </c>
      <c r="G6" s="13" t="str">
        <f t="shared" ca="1" si="1"/>
        <v>PAGATO</v>
      </c>
    </row>
    <row r="7" spans="1:7" x14ac:dyDescent="0.3">
      <c r="A7" s="9">
        <v>6</v>
      </c>
      <c r="B7" s="7">
        <v>44930</v>
      </c>
      <c r="C7" s="8">
        <v>200</v>
      </c>
      <c r="D7" s="9" t="s">
        <v>7</v>
      </c>
      <c r="E7" s="9" t="s">
        <v>13</v>
      </c>
      <c r="F7" s="7">
        <f t="shared" si="0"/>
        <v>44990</v>
      </c>
      <c r="G7" s="13" t="str">
        <f t="shared" ca="1" si="1"/>
        <v>PAGATO</v>
      </c>
    </row>
    <row r="8" spans="1:7" x14ac:dyDescent="0.3">
      <c r="A8" s="6">
        <v>7</v>
      </c>
      <c r="B8" s="4">
        <v>44932</v>
      </c>
      <c r="C8" s="5">
        <v>220</v>
      </c>
      <c r="D8" s="6" t="s">
        <v>3</v>
      </c>
      <c r="E8" s="6" t="s">
        <v>15</v>
      </c>
      <c r="F8" s="4">
        <f t="shared" si="0"/>
        <v>44992</v>
      </c>
      <c r="G8" s="13" t="str">
        <f t="shared" ca="1" si="1"/>
        <v>PAGATO</v>
      </c>
    </row>
    <row r="9" spans="1:7" x14ac:dyDescent="0.3">
      <c r="A9" s="9">
        <v>8</v>
      </c>
      <c r="B9" s="7">
        <v>44930</v>
      </c>
      <c r="C9" s="8">
        <v>240</v>
      </c>
      <c r="D9" s="9" t="s">
        <v>6</v>
      </c>
      <c r="E9" s="9" t="s">
        <v>12</v>
      </c>
      <c r="F9" s="7">
        <f t="shared" si="0"/>
        <v>44990</v>
      </c>
      <c r="G9" s="13" t="str">
        <f t="shared" ca="1" si="1"/>
        <v>PAGATO</v>
      </c>
    </row>
    <row r="10" spans="1:7" x14ac:dyDescent="0.3">
      <c r="A10" s="6">
        <v>9</v>
      </c>
      <c r="B10" s="4">
        <v>44941</v>
      </c>
      <c r="C10" s="5">
        <v>260</v>
      </c>
      <c r="D10" s="6" t="s">
        <v>8</v>
      </c>
      <c r="E10" s="6" t="s">
        <v>14</v>
      </c>
      <c r="F10" s="4">
        <f t="shared" si="0"/>
        <v>45001</v>
      </c>
      <c r="G10" s="13" t="str">
        <f t="shared" ca="1" si="1"/>
        <v>PAGATO</v>
      </c>
    </row>
    <row r="11" spans="1:7" x14ac:dyDescent="0.3">
      <c r="A11" s="9">
        <v>10</v>
      </c>
      <c r="B11" s="7">
        <v>44939</v>
      </c>
      <c r="C11" s="8">
        <v>280</v>
      </c>
      <c r="D11" s="9" t="s">
        <v>9</v>
      </c>
      <c r="E11" s="9" t="s">
        <v>14</v>
      </c>
      <c r="F11" s="7">
        <f t="shared" si="0"/>
        <v>44999</v>
      </c>
      <c r="G11" s="13" t="str">
        <f t="shared" ca="1" si="1"/>
        <v>PAGATO</v>
      </c>
    </row>
    <row r="12" spans="1:7" x14ac:dyDescent="0.3">
      <c r="A12" s="6">
        <v>11</v>
      </c>
      <c r="B12" s="4">
        <v>44943</v>
      </c>
      <c r="C12" s="5">
        <v>300</v>
      </c>
      <c r="D12" s="6" t="s">
        <v>9</v>
      </c>
      <c r="E12" s="6" t="s">
        <v>14</v>
      </c>
      <c r="F12" s="4">
        <f t="shared" si="0"/>
        <v>45003</v>
      </c>
      <c r="G12" s="13" t="str">
        <f t="shared" ca="1" si="1"/>
        <v>PAGATO</v>
      </c>
    </row>
    <row r="13" spans="1:7" x14ac:dyDescent="0.3">
      <c r="A13" s="9">
        <v>12</v>
      </c>
      <c r="B13" s="7">
        <v>44942</v>
      </c>
      <c r="C13" s="8">
        <v>320</v>
      </c>
      <c r="D13" s="9" t="s">
        <v>8</v>
      </c>
      <c r="E13" s="9" t="s">
        <v>12</v>
      </c>
      <c r="F13" s="7">
        <f t="shared" si="0"/>
        <v>45002</v>
      </c>
      <c r="G13" s="13" t="str">
        <f t="shared" ca="1" si="1"/>
        <v>PAGATO</v>
      </c>
    </row>
    <row r="14" spans="1:7" x14ac:dyDescent="0.3">
      <c r="A14" s="6">
        <v>13</v>
      </c>
      <c r="B14" s="4">
        <v>44937</v>
      </c>
      <c r="C14" s="5">
        <v>340</v>
      </c>
      <c r="D14" s="6" t="s">
        <v>4</v>
      </c>
      <c r="E14" s="6" t="s">
        <v>13</v>
      </c>
      <c r="F14" s="4">
        <f t="shared" si="0"/>
        <v>44997</v>
      </c>
      <c r="G14" s="13" t="str">
        <f t="shared" ca="1" si="1"/>
        <v>PAGATO</v>
      </c>
    </row>
    <row r="15" spans="1:7" x14ac:dyDescent="0.3">
      <c r="A15" s="9">
        <v>14</v>
      </c>
      <c r="B15" s="7">
        <v>44939</v>
      </c>
      <c r="C15" s="8">
        <v>360</v>
      </c>
      <c r="D15" s="9" t="s">
        <v>5</v>
      </c>
      <c r="E15" s="9" t="s">
        <v>13</v>
      </c>
      <c r="F15" s="7">
        <f t="shared" si="0"/>
        <v>44999</v>
      </c>
      <c r="G15" s="13" t="str">
        <f t="shared" ca="1" si="1"/>
        <v>PAGATO</v>
      </c>
    </row>
    <row r="16" spans="1:7" x14ac:dyDescent="0.3">
      <c r="A16" s="6">
        <v>15</v>
      </c>
      <c r="B16" s="4">
        <v>44940</v>
      </c>
      <c r="C16" s="5">
        <v>380</v>
      </c>
      <c r="D16" s="6" t="s">
        <v>8</v>
      </c>
      <c r="E16" s="6" t="s">
        <v>12</v>
      </c>
      <c r="F16" s="4">
        <f t="shared" si="0"/>
        <v>45000</v>
      </c>
      <c r="G16" s="13" t="str">
        <f t="shared" ca="1" si="1"/>
        <v>PAGATO</v>
      </c>
    </row>
    <row r="17" spans="1:7" x14ac:dyDescent="0.3">
      <c r="A17" s="9">
        <v>16</v>
      </c>
      <c r="B17" s="7">
        <v>44943</v>
      </c>
      <c r="C17" s="8">
        <v>400</v>
      </c>
      <c r="D17" s="9" t="s">
        <v>9</v>
      </c>
      <c r="E17" s="9" t="s">
        <v>13</v>
      </c>
      <c r="F17" s="7">
        <f t="shared" si="0"/>
        <v>45003</v>
      </c>
      <c r="G17" s="13" t="str">
        <f t="shared" ca="1" si="1"/>
        <v>PAGATO</v>
      </c>
    </row>
    <row r="18" spans="1:7" x14ac:dyDescent="0.3">
      <c r="A18" s="6">
        <v>17</v>
      </c>
      <c r="B18" s="4">
        <v>44935</v>
      </c>
      <c r="C18" s="5">
        <v>420</v>
      </c>
      <c r="D18" s="6" t="s">
        <v>10</v>
      </c>
      <c r="E18" s="6" t="s">
        <v>14</v>
      </c>
      <c r="F18" s="4">
        <f t="shared" si="0"/>
        <v>44995</v>
      </c>
      <c r="G18" s="13" t="str">
        <f t="shared" ca="1" si="1"/>
        <v>PAGATO</v>
      </c>
    </row>
    <row r="19" spans="1:7" x14ac:dyDescent="0.3">
      <c r="A19" s="9">
        <v>18</v>
      </c>
      <c r="B19" s="7">
        <v>44931</v>
      </c>
      <c r="C19" s="8">
        <v>440</v>
      </c>
      <c r="D19" s="9" t="s">
        <v>3</v>
      </c>
      <c r="E19" s="9" t="s">
        <v>15</v>
      </c>
      <c r="F19" s="7">
        <f t="shared" si="0"/>
        <v>44991</v>
      </c>
      <c r="G19" s="13" t="str">
        <f t="shared" ca="1" si="1"/>
        <v>PAGATO</v>
      </c>
    </row>
    <row r="20" spans="1:7" x14ac:dyDescent="0.3">
      <c r="A20" s="6">
        <v>19</v>
      </c>
      <c r="B20" s="4">
        <v>44938</v>
      </c>
      <c r="C20" s="5">
        <v>460</v>
      </c>
      <c r="D20" s="6" t="s">
        <v>4</v>
      </c>
      <c r="E20" s="6" t="s">
        <v>13</v>
      </c>
      <c r="F20" s="4">
        <f t="shared" si="0"/>
        <v>44998</v>
      </c>
      <c r="G20" s="13" t="str">
        <f t="shared" ca="1" si="1"/>
        <v>PAGATO</v>
      </c>
    </row>
    <row r="21" spans="1:7" x14ac:dyDescent="0.3">
      <c r="A21" s="9">
        <v>20</v>
      </c>
      <c r="B21" s="7">
        <v>44934</v>
      </c>
      <c r="C21" s="8">
        <v>480</v>
      </c>
      <c r="D21" s="9" t="s">
        <v>5</v>
      </c>
      <c r="E21" s="9" t="s">
        <v>13</v>
      </c>
      <c r="F21" s="7">
        <f t="shared" si="0"/>
        <v>44994</v>
      </c>
      <c r="G21" s="13" t="str">
        <f t="shared" ca="1" si="1"/>
        <v>PAGATO</v>
      </c>
    </row>
    <row r="22" spans="1:7" x14ac:dyDescent="0.3">
      <c r="A22" s="6">
        <v>21</v>
      </c>
      <c r="B22" s="4">
        <v>44931</v>
      </c>
      <c r="C22" s="5">
        <v>500</v>
      </c>
      <c r="D22" s="6" t="s">
        <v>6</v>
      </c>
      <c r="E22" s="6" t="s">
        <v>15</v>
      </c>
      <c r="F22" s="4">
        <f t="shared" si="0"/>
        <v>44991</v>
      </c>
      <c r="G22" s="13" t="str">
        <f t="shared" ca="1" si="1"/>
        <v>PAGATO</v>
      </c>
    </row>
    <row r="23" spans="1:7" x14ac:dyDescent="0.3">
      <c r="A23" s="9">
        <v>22</v>
      </c>
      <c r="B23" s="7">
        <v>44930</v>
      </c>
      <c r="C23" s="8">
        <v>520</v>
      </c>
      <c r="D23" s="9" t="s">
        <v>3</v>
      </c>
      <c r="E23" s="9" t="s">
        <v>12</v>
      </c>
      <c r="F23" s="7">
        <f t="shared" si="0"/>
        <v>44990</v>
      </c>
      <c r="G23" s="13" t="str">
        <f t="shared" ca="1" si="1"/>
        <v>PAGATO</v>
      </c>
    </row>
    <row r="24" spans="1:7" x14ac:dyDescent="0.3">
      <c r="A24" s="6">
        <v>23</v>
      </c>
      <c r="B24" s="4">
        <v>44940</v>
      </c>
      <c r="C24" s="5">
        <v>540</v>
      </c>
      <c r="D24" s="6" t="s">
        <v>7</v>
      </c>
      <c r="E24" s="6" t="s">
        <v>14</v>
      </c>
      <c r="F24" s="4">
        <f t="shared" si="0"/>
        <v>45000</v>
      </c>
      <c r="G24" s="13" t="str">
        <f t="shared" ca="1" si="1"/>
        <v>PAGATO</v>
      </c>
    </row>
    <row r="25" spans="1:7" x14ac:dyDescent="0.3">
      <c r="A25" s="9">
        <v>24</v>
      </c>
      <c r="B25" s="7">
        <v>44934</v>
      </c>
      <c r="C25" s="8">
        <v>560</v>
      </c>
      <c r="D25" s="9" t="s">
        <v>3</v>
      </c>
      <c r="E25" s="9" t="s">
        <v>14</v>
      </c>
      <c r="F25" s="7">
        <f t="shared" si="0"/>
        <v>44994</v>
      </c>
      <c r="G25" s="13" t="str">
        <f t="shared" ca="1" si="1"/>
        <v>PAGATO</v>
      </c>
    </row>
    <row r="26" spans="1:7" x14ac:dyDescent="0.3">
      <c r="A26" s="6">
        <v>25</v>
      </c>
      <c r="B26" s="4">
        <v>44936</v>
      </c>
      <c r="C26" s="5">
        <v>580</v>
      </c>
      <c r="D26" s="6" t="s">
        <v>6</v>
      </c>
      <c r="E26" s="6" t="s">
        <v>14</v>
      </c>
      <c r="F26" s="4">
        <f t="shared" si="0"/>
        <v>44996</v>
      </c>
      <c r="G26" s="13" t="str">
        <f t="shared" ca="1" si="1"/>
        <v>PAGATO</v>
      </c>
    </row>
    <row r="27" spans="1:7" x14ac:dyDescent="0.3">
      <c r="A27" s="9">
        <v>26</v>
      </c>
      <c r="B27" s="7">
        <v>44935</v>
      </c>
      <c r="C27" s="8">
        <v>600</v>
      </c>
      <c r="D27" s="9" t="s">
        <v>8</v>
      </c>
      <c r="E27" s="9" t="s">
        <v>12</v>
      </c>
      <c r="F27" s="7">
        <f t="shared" si="0"/>
        <v>44995</v>
      </c>
      <c r="G27" s="13" t="str">
        <f t="shared" ca="1" si="1"/>
        <v>PAGATO</v>
      </c>
    </row>
    <row r="28" spans="1:7" x14ac:dyDescent="0.3">
      <c r="A28" s="6">
        <v>27</v>
      </c>
      <c r="B28" s="4">
        <v>44938</v>
      </c>
      <c r="C28" s="5">
        <v>620</v>
      </c>
      <c r="D28" s="6" t="s">
        <v>9</v>
      </c>
      <c r="E28" s="6" t="s">
        <v>13</v>
      </c>
      <c r="F28" s="4">
        <f t="shared" si="0"/>
        <v>44998</v>
      </c>
      <c r="G28" s="13" t="str">
        <f t="shared" ca="1" si="1"/>
        <v>PAGATO</v>
      </c>
    </row>
    <row r="29" spans="1:7" x14ac:dyDescent="0.3">
      <c r="A29" s="9">
        <v>28</v>
      </c>
      <c r="B29" s="7">
        <v>44942</v>
      </c>
      <c r="C29" s="8">
        <v>640</v>
      </c>
      <c r="D29" s="9" t="s">
        <v>9</v>
      </c>
      <c r="E29" s="9" t="s">
        <v>13</v>
      </c>
      <c r="F29" s="7">
        <f t="shared" si="0"/>
        <v>45002</v>
      </c>
      <c r="G29" s="13" t="str">
        <f t="shared" ca="1" si="1"/>
        <v>PAGATO</v>
      </c>
    </row>
    <row r="30" spans="1:7" x14ac:dyDescent="0.3">
      <c r="A30" s="6">
        <v>29</v>
      </c>
      <c r="B30" s="4">
        <v>44942</v>
      </c>
      <c r="C30" s="5">
        <v>660</v>
      </c>
      <c r="D30" s="6" t="s">
        <v>8</v>
      </c>
      <c r="E30" s="6" t="s">
        <v>12</v>
      </c>
      <c r="F30" s="4">
        <f t="shared" si="0"/>
        <v>45002</v>
      </c>
      <c r="G30" s="13" t="str">
        <f t="shared" ca="1" si="1"/>
        <v>PAGATO</v>
      </c>
    </row>
    <row r="31" spans="1:7" x14ac:dyDescent="0.3">
      <c r="A31" s="9">
        <v>30</v>
      </c>
      <c r="B31" s="7">
        <v>44940</v>
      </c>
      <c r="C31" s="8">
        <v>680</v>
      </c>
      <c r="D31" s="9" t="s">
        <v>4</v>
      </c>
      <c r="E31" s="9" t="s">
        <v>13</v>
      </c>
      <c r="F31" s="7">
        <f t="shared" si="0"/>
        <v>45000</v>
      </c>
      <c r="G31" s="13" t="str">
        <f t="shared" ca="1" si="1"/>
        <v>PAGATO</v>
      </c>
    </row>
    <row r="32" spans="1:7" x14ac:dyDescent="0.3">
      <c r="A32" s="6">
        <v>31</v>
      </c>
      <c r="B32" s="4">
        <v>44936</v>
      </c>
      <c r="C32" s="5">
        <v>700</v>
      </c>
      <c r="D32" s="6" t="s">
        <v>5</v>
      </c>
      <c r="E32" s="6" t="s">
        <v>14</v>
      </c>
      <c r="F32" s="4">
        <f t="shared" si="0"/>
        <v>44996</v>
      </c>
      <c r="G32" s="13" t="str">
        <f t="shared" ca="1" si="1"/>
        <v>PAGATO</v>
      </c>
    </row>
    <row r="33" spans="1:7" x14ac:dyDescent="0.3">
      <c r="A33" s="9">
        <v>32</v>
      </c>
      <c r="B33" s="7">
        <v>44939</v>
      </c>
      <c r="C33" s="8">
        <v>720</v>
      </c>
      <c r="D33" s="9" t="s">
        <v>8</v>
      </c>
      <c r="E33" s="9" t="s">
        <v>15</v>
      </c>
      <c r="F33" s="7">
        <f t="shared" si="0"/>
        <v>44999</v>
      </c>
      <c r="G33" s="13" t="str">
        <f t="shared" ca="1" si="1"/>
        <v>PAGATO</v>
      </c>
    </row>
    <row r="34" spans="1:7" x14ac:dyDescent="0.3">
      <c r="A34" s="6">
        <v>33</v>
      </c>
      <c r="B34" s="4">
        <v>44933</v>
      </c>
      <c r="C34" s="5">
        <v>740</v>
      </c>
      <c r="D34" s="6" t="s">
        <v>9</v>
      </c>
      <c r="E34" s="6" t="s">
        <v>13</v>
      </c>
      <c r="F34" s="4">
        <f t="shared" si="0"/>
        <v>44993</v>
      </c>
      <c r="G34" s="13" t="str">
        <f t="shared" ca="1" si="1"/>
        <v>PAGATO</v>
      </c>
    </row>
    <row r="35" spans="1:7" x14ac:dyDescent="0.3">
      <c r="A35" s="9">
        <v>34</v>
      </c>
      <c r="B35" s="7">
        <v>44939</v>
      </c>
      <c r="C35" s="8">
        <v>760</v>
      </c>
      <c r="D35" s="9" t="s">
        <v>10</v>
      </c>
      <c r="E35" s="9" t="s">
        <v>13</v>
      </c>
      <c r="F35" s="7">
        <f t="shared" si="0"/>
        <v>44999</v>
      </c>
      <c r="G35" s="13" t="str">
        <f t="shared" ca="1" si="1"/>
        <v>PAGATO</v>
      </c>
    </row>
    <row r="36" spans="1:7" x14ac:dyDescent="0.3">
      <c r="A36" s="6">
        <v>35</v>
      </c>
      <c r="B36" s="4">
        <v>44939</v>
      </c>
      <c r="C36" s="5">
        <v>780</v>
      </c>
      <c r="D36" s="6" t="s">
        <v>3</v>
      </c>
      <c r="E36" s="6" t="s">
        <v>15</v>
      </c>
      <c r="F36" s="4">
        <f t="shared" si="0"/>
        <v>44999</v>
      </c>
      <c r="G36" s="13" t="str">
        <f t="shared" ca="1" si="1"/>
        <v>PAGATO</v>
      </c>
    </row>
    <row r="37" spans="1:7" x14ac:dyDescent="0.3">
      <c r="A37" s="9">
        <v>36</v>
      </c>
      <c r="B37" s="7">
        <v>44939</v>
      </c>
      <c r="C37" s="8">
        <v>800</v>
      </c>
      <c r="D37" s="9" t="s">
        <v>4</v>
      </c>
      <c r="E37" s="9" t="s">
        <v>12</v>
      </c>
      <c r="F37" s="7">
        <f t="shared" si="0"/>
        <v>44999</v>
      </c>
      <c r="G37" s="13" t="str">
        <f t="shared" ca="1" si="1"/>
        <v>PAGATO</v>
      </c>
    </row>
    <row r="38" spans="1:7" x14ac:dyDescent="0.3">
      <c r="A38" s="6">
        <v>37</v>
      </c>
      <c r="B38" s="4">
        <v>44943</v>
      </c>
      <c r="C38" s="5">
        <v>820</v>
      </c>
      <c r="D38" s="6" t="s">
        <v>5</v>
      </c>
      <c r="E38" s="6" t="s">
        <v>14</v>
      </c>
      <c r="F38" s="4">
        <f t="shared" si="0"/>
        <v>45003</v>
      </c>
      <c r="G38" s="13" t="str">
        <f t="shared" ca="1" si="1"/>
        <v>PAGATO</v>
      </c>
    </row>
    <row r="39" spans="1:7" x14ac:dyDescent="0.3">
      <c r="A39" s="9">
        <v>38</v>
      </c>
      <c r="B39" s="7">
        <v>44927</v>
      </c>
      <c r="C39" s="8">
        <v>840</v>
      </c>
      <c r="D39" s="9" t="s">
        <v>6</v>
      </c>
      <c r="E39" s="9" t="s">
        <v>14</v>
      </c>
      <c r="F39" s="7">
        <f t="shared" si="0"/>
        <v>44987</v>
      </c>
      <c r="G39" s="13" t="str">
        <f t="shared" ca="1" si="1"/>
        <v>PAGATO</v>
      </c>
    </row>
    <row r="40" spans="1:7" x14ac:dyDescent="0.3">
      <c r="A40" s="6">
        <v>39</v>
      </c>
      <c r="B40" s="4">
        <v>44937</v>
      </c>
      <c r="C40" s="5">
        <v>860</v>
      </c>
      <c r="D40" s="6" t="s">
        <v>3</v>
      </c>
      <c r="E40" s="6" t="s">
        <v>14</v>
      </c>
      <c r="F40" s="4">
        <f t="shared" si="0"/>
        <v>44997</v>
      </c>
      <c r="G40" s="13" t="str">
        <f t="shared" ca="1" si="1"/>
        <v>PAGATO</v>
      </c>
    </row>
    <row r="41" spans="1:7" x14ac:dyDescent="0.3">
      <c r="A41" s="9">
        <v>40</v>
      </c>
      <c r="B41" s="7">
        <v>44933</v>
      </c>
      <c r="C41" s="8">
        <v>880</v>
      </c>
      <c r="D41" s="9" t="s">
        <v>7</v>
      </c>
      <c r="E41" s="9" t="s">
        <v>12</v>
      </c>
      <c r="F41" s="7">
        <f t="shared" si="0"/>
        <v>44993</v>
      </c>
      <c r="G41" s="13" t="str">
        <f t="shared" ca="1" si="1"/>
        <v>PAGATO</v>
      </c>
    </row>
    <row r="42" spans="1:7" x14ac:dyDescent="0.3">
      <c r="A42" s="6">
        <v>41</v>
      </c>
      <c r="B42" s="4">
        <v>44937</v>
      </c>
      <c r="C42" s="5">
        <v>900</v>
      </c>
      <c r="D42" s="6" t="s">
        <v>3</v>
      </c>
      <c r="E42" s="6" t="s">
        <v>13</v>
      </c>
      <c r="F42" s="4">
        <f t="shared" si="0"/>
        <v>44997</v>
      </c>
      <c r="G42" s="13" t="str">
        <f t="shared" ca="1" si="1"/>
        <v>PAGATO</v>
      </c>
    </row>
    <row r="43" spans="1:7" x14ac:dyDescent="0.3">
      <c r="A43" s="9">
        <v>42</v>
      </c>
      <c r="B43" s="7">
        <v>44933</v>
      </c>
      <c r="C43" s="8">
        <v>920</v>
      </c>
      <c r="D43" s="9" t="s">
        <v>6</v>
      </c>
      <c r="E43" s="9" t="s">
        <v>13</v>
      </c>
      <c r="F43" s="7">
        <f t="shared" si="0"/>
        <v>44993</v>
      </c>
      <c r="G43" s="13" t="str">
        <f t="shared" ca="1" si="1"/>
        <v>PAGATO</v>
      </c>
    </row>
    <row r="44" spans="1:7" x14ac:dyDescent="0.3">
      <c r="A44" s="6">
        <v>43</v>
      </c>
      <c r="B44" s="4">
        <v>44940</v>
      </c>
      <c r="C44" s="5">
        <v>940</v>
      </c>
      <c r="D44" s="6" t="s">
        <v>8</v>
      </c>
      <c r="E44" s="6" t="s">
        <v>12</v>
      </c>
      <c r="F44" s="4">
        <f t="shared" si="0"/>
        <v>45000</v>
      </c>
      <c r="G44" s="13" t="str">
        <f t="shared" ca="1" si="1"/>
        <v>PAGATO</v>
      </c>
    </row>
    <row r="45" spans="1:7" x14ac:dyDescent="0.3">
      <c r="A45" s="9">
        <v>44</v>
      </c>
      <c r="B45" s="7">
        <v>44931</v>
      </c>
      <c r="C45" s="8">
        <v>960</v>
      </c>
      <c r="D45" s="9" t="s">
        <v>9</v>
      </c>
      <c r="E45" s="9" t="s">
        <v>13</v>
      </c>
      <c r="F45" s="7">
        <f t="shared" si="0"/>
        <v>44991</v>
      </c>
      <c r="G45" s="13" t="str">
        <f t="shared" ca="1" si="1"/>
        <v>PAGATO</v>
      </c>
    </row>
    <row r="46" spans="1:7" x14ac:dyDescent="0.3">
      <c r="A46" s="6">
        <v>45</v>
      </c>
      <c r="B46" s="4">
        <v>44943</v>
      </c>
      <c r="C46" s="5">
        <v>980</v>
      </c>
      <c r="D46" s="6" t="s">
        <v>9</v>
      </c>
      <c r="E46" s="6" t="s">
        <v>14</v>
      </c>
      <c r="F46" s="4">
        <f t="shared" si="0"/>
        <v>45003</v>
      </c>
      <c r="G46" s="13" t="str">
        <f t="shared" ca="1" si="1"/>
        <v>PAGATO</v>
      </c>
    </row>
    <row r="47" spans="1:7" x14ac:dyDescent="0.3">
      <c r="A47" s="9">
        <v>46</v>
      </c>
      <c r="B47" s="7">
        <v>44938</v>
      </c>
      <c r="C47" s="8">
        <v>1000</v>
      </c>
      <c r="D47" s="9" t="s">
        <v>8</v>
      </c>
      <c r="E47" s="9" t="s">
        <v>15</v>
      </c>
      <c r="F47" s="7">
        <f t="shared" si="0"/>
        <v>44998</v>
      </c>
      <c r="G47" s="13" t="str">
        <f t="shared" ca="1" si="1"/>
        <v>PAGATO</v>
      </c>
    </row>
    <row r="48" spans="1:7" x14ac:dyDescent="0.3">
      <c r="A48" s="6">
        <v>47</v>
      </c>
      <c r="B48" s="4">
        <v>44936</v>
      </c>
      <c r="C48" s="5">
        <v>1020</v>
      </c>
      <c r="D48" s="6" t="s">
        <v>4</v>
      </c>
      <c r="E48" s="6" t="s">
        <v>13</v>
      </c>
      <c r="F48" s="4">
        <f t="shared" si="0"/>
        <v>44996</v>
      </c>
      <c r="G48" s="13" t="str">
        <f t="shared" ca="1" si="1"/>
        <v>PAGATO</v>
      </c>
    </row>
    <row r="49" spans="1:7" x14ac:dyDescent="0.3">
      <c r="A49" s="9">
        <v>48</v>
      </c>
      <c r="B49" s="7">
        <v>44942</v>
      </c>
      <c r="C49" s="8">
        <v>1040</v>
      </c>
      <c r="D49" s="9" t="s">
        <v>5</v>
      </c>
      <c r="E49" s="9" t="s">
        <v>13</v>
      </c>
      <c r="F49" s="7">
        <f t="shared" si="0"/>
        <v>45002</v>
      </c>
      <c r="G49" s="13" t="str">
        <f t="shared" ca="1" si="1"/>
        <v>PAGATO</v>
      </c>
    </row>
    <row r="50" spans="1:7" x14ac:dyDescent="0.3">
      <c r="A50" s="6">
        <v>49</v>
      </c>
      <c r="B50" s="4">
        <v>44930</v>
      </c>
      <c r="C50" s="5">
        <v>1060</v>
      </c>
      <c r="D50" s="6" t="s">
        <v>8</v>
      </c>
      <c r="E50" s="6" t="s">
        <v>15</v>
      </c>
      <c r="F50" s="4">
        <f t="shared" si="0"/>
        <v>44990</v>
      </c>
      <c r="G50" s="13" t="str">
        <f t="shared" ca="1" si="1"/>
        <v>PAGATO</v>
      </c>
    </row>
    <row r="51" spans="1:7" x14ac:dyDescent="0.3">
      <c r="A51" s="9">
        <v>50</v>
      </c>
      <c r="B51" s="7">
        <v>44935</v>
      </c>
      <c r="C51" s="8">
        <v>1080</v>
      </c>
      <c r="D51" s="9" t="s">
        <v>9</v>
      </c>
      <c r="E51" s="9" t="s">
        <v>12</v>
      </c>
      <c r="F51" s="7">
        <f t="shared" si="0"/>
        <v>44995</v>
      </c>
      <c r="G51" s="13" t="str">
        <f t="shared" ca="1" si="1"/>
        <v>PAGATO</v>
      </c>
    </row>
    <row r="52" spans="1:7" x14ac:dyDescent="0.3">
      <c r="A52" s="6">
        <v>51</v>
      </c>
      <c r="B52" s="4">
        <v>44940</v>
      </c>
      <c r="C52" s="5">
        <v>1100</v>
      </c>
      <c r="D52" s="6" t="s">
        <v>10</v>
      </c>
      <c r="E52" s="6" t="s">
        <v>14</v>
      </c>
      <c r="F52" s="4">
        <f t="shared" si="0"/>
        <v>45000</v>
      </c>
      <c r="G52" s="13" t="str">
        <f t="shared" ca="1" si="1"/>
        <v>PAGATO</v>
      </c>
    </row>
    <row r="53" spans="1:7" x14ac:dyDescent="0.3">
      <c r="A53" s="9">
        <v>52</v>
      </c>
      <c r="B53" s="7">
        <v>44927</v>
      </c>
      <c r="C53" s="8">
        <v>1120</v>
      </c>
      <c r="D53" s="9" t="s">
        <v>3</v>
      </c>
      <c r="E53" s="9" t="s">
        <v>14</v>
      </c>
      <c r="F53" s="7">
        <f t="shared" si="0"/>
        <v>44987</v>
      </c>
      <c r="G53" s="13" t="str">
        <f t="shared" ca="1" si="1"/>
        <v>PAGATO</v>
      </c>
    </row>
    <row r="54" spans="1:7" x14ac:dyDescent="0.3">
      <c r="A54" s="6">
        <v>53</v>
      </c>
      <c r="B54" s="4">
        <v>44938</v>
      </c>
      <c r="C54" s="5">
        <v>1140</v>
      </c>
      <c r="D54" s="6" t="s">
        <v>4</v>
      </c>
      <c r="E54" s="6" t="s">
        <v>14</v>
      </c>
      <c r="F54" s="4">
        <f t="shared" si="0"/>
        <v>44998</v>
      </c>
      <c r="G54" s="13" t="str">
        <f t="shared" ca="1" si="1"/>
        <v>PAGATO</v>
      </c>
    </row>
    <row r="55" spans="1:7" x14ac:dyDescent="0.3">
      <c r="A55" s="9">
        <v>54</v>
      </c>
      <c r="B55" s="7">
        <v>44928</v>
      </c>
      <c r="C55" s="8">
        <v>1160</v>
      </c>
      <c r="D55" s="9" t="s">
        <v>5</v>
      </c>
      <c r="E55" s="9" t="s">
        <v>12</v>
      </c>
      <c r="F55" s="7">
        <f t="shared" si="0"/>
        <v>44988</v>
      </c>
      <c r="G55" s="13" t="str">
        <f t="shared" ca="1" si="1"/>
        <v>PAGATO</v>
      </c>
    </row>
    <row r="56" spans="1:7" x14ac:dyDescent="0.3">
      <c r="A56" s="6">
        <v>55</v>
      </c>
      <c r="B56" s="4">
        <v>44938</v>
      </c>
      <c r="C56" s="5">
        <v>1180</v>
      </c>
      <c r="D56" s="6" t="s">
        <v>6</v>
      </c>
      <c r="E56" s="6" t="s">
        <v>13</v>
      </c>
      <c r="F56" s="4">
        <f t="shared" si="0"/>
        <v>44998</v>
      </c>
      <c r="G56" s="13" t="str">
        <f t="shared" ca="1" si="1"/>
        <v>PAGATO</v>
      </c>
    </row>
    <row r="57" spans="1:7" x14ac:dyDescent="0.3">
      <c r="A57" s="9">
        <v>56</v>
      </c>
      <c r="B57" s="7">
        <v>44937</v>
      </c>
      <c r="C57" s="8">
        <v>1200</v>
      </c>
      <c r="D57" s="9" t="s">
        <v>3</v>
      </c>
      <c r="E57" s="9" t="s">
        <v>13</v>
      </c>
      <c r="F57" s="7">
        <f t="shared" si="0"/>
        <v>44997</v>
      </c>
      <c r="G57" s="13" t="str">
        <f t="shared" ca="1" si="1"/>
        <v>PAGATO</v>
      </c>
    </row>
    <row r="58" spans="1:7" x14ac:dyDescent="0.3">
      <c r="A58" s="6">
        <v>57</v>
      </c>
      <c r="B58" s="4">
        <v>44933</v>
      </c>
      <c r="C58" s="5">
        <v>1220</v>
      </c>
      <c r="D58" s="6" t="s">
        <v>7</v>
      </c>
      <c r="E58" s="6" t="s">
        <v>12</v>
      </c>
      <c r="F58" s="4">
        <f t="shared" si="0"/>
        <v>44993</v>
      </c>
      <c r="G58" s="13" t="str">
        <f t="shared" ca="1" si="1"/>
        <v>PAGATO</v>
      </c>
    </row>
    <row r="59" spans="1:7" x14ac:dyDescent="0.3">
      <c r="A59" s="9">
        <v>58</v>
      </c>
      <c r="B59" s="7">
        <v>44930</v>
      </c>
      <c r="C59" s="8">
        <v>1240</v>
      </c>
      <c r="D59" s="9" t="s">
        <v>3</v>
      </c>
      <c r="E59" s="9" t="s">
        <v>13</v>
      </c>
      <c r="F59" s="7">
        <f t="shared" si="0"/>
        <v>44990</v>
      </c>
      <c r="G59" s="13" t="str">
        <f t="shared" ca="1" si="1"/>
        <v>PAGATO</v>
      </c>
    </row>
    <row r="60" spans="1:7" x14ac:dyDescent="0.3">
      <c r="A60" s="6">
        <v>59</v>
      </c>
      <c r="B60" s="4">
        <v>44927</v>
      </c>
      <c r="C60" s="5">
        <v>1260</v>
      </c>
      <c r="D60" s="6" t="s">
        <v>6</v>
      </c>
      <c r="E60" s="6" t="s">
        <v>14</v>
      </c>
      <c r="F60" s="4">
        <f t="shared" si="0"/>
        <v>44987</v>
      </c>
      <c r="G60" s="13" t="str">
        <f t="shared" ca="1" si="1"/>
        <v>PAGATO</v>
      </c>
    </row>
    <row r="61" spans="1:7" x14ac:dyDescent="0.3">
      <c r="A61" s="9">
        <v>60</v>
      </c>
      <c r="B61" s="7">
        <v>44939</v>
      </c>
      <c r="C61" s="8">
        <v>1280</v>
      </c>
      <c r="D61" s="9" t="s">
        <v>8</v>
      </c>
      <c r="E61" s="9" t="s">
        <v>15</v>
      </c>
      <c r="F61" s="7">
        <f t="shared" si="0"/>
        <v>44999</v>
      </c>
      <c r="G61" s="13" t="str">
        <f t="shared" ca="1" si="1"/>
        <v>PAGATO</v>
      </c>
    </row>
    <row r="62" spans="1:7" x14ac:dyDescent="0.3">
      <c r="A62" s="6">
        <v>61</v>
      </c>
      <c r="B62" s="4">
        <v>44929</v>
      </c>
      <c r="C62" s="5">
        <v>1300</v>
      </c>
      <c r="D62" s="6" t="s">
        <v>9</v>
      </c>
      <c r="E62" s="6" t="s">
        <v>13</v>
      </c>
      <c r="F62" s="4">
        <f t="shared" si="0"/>
        <v>44989</v>
      </c>
      <c r="G62" s="13" t="str">
        <f t="shared" ca="1" si="1"/>
        <v>PAGATO</v>
      </c>
    </row>
    <row r="63" spans="1:7" x14ac:dyDescent="0.3">
      <c r="A63" s="9">
        <v>62</v>
      </c>
      <c r="B63" s="7">
        <v>44936</v>
      </c>
      <c r="C63" s="8">
        <v>1320</v>
      </c>
      <c r="D63" s="9" t="s">
        <v>9</v>
      </c>
      <c r="E63" s="9" t="s">
        <v>13</v>
      </c>
      <c r="F63" s="7">
        <f t="shared" si="0"/>
        <v>44996</v>
      </c>
      <c r="G63" s="13" t="str">
        <f t="shared" ca="1" si="1"/>
        <v>PAGATO</v>
      </c>
    </row>
    <row r="64" spans="1:7" x14ac:dyDescent="0.3">
      <c r="A64" s="6">
        <v>63</v>
      </c>
      <c r="B64" s="4">
        <v>44936</v>
      </c>
      <c r="C64" s="5">
        <v>1340</v>
      </c>
      <c r="D64" s="6" t="s">
        <v>8</v>
      </c>
      <c r="E64" s="6" t="s">
        <v>15</v>
      </c>
      <c r="F64" s="4">
        <f t="shared" si="0"/>
        <v>44996</v>
      </c>
      <c r="G64" s="13" t="str">
        <f t="shared" ca="1" si="1"/>
        <v>PAGATO</v>
      </c>
    </row>
    <row r="65" spans="1:7" x14ac:dyDescent="0.3">
      <c r="A65" s="9">
        <v>64</v>
      </c>
      <c r="B65" s="7">
        <v>44933</v>
      </c>
      <c r="C65" s="8">
        <v>1360</v>
      </c>
      <c r="D65" s="9" t="s">
        <v>4</v>
      </c>
      <c r="E65" s="9" t="s">
        <v>12</v>
      </c>
      <c r="F65" s="7">
        <f t="shared" si="0"/>
        <v>44993</v>
      </c>
      <c r="G65" s="13" t="str">
        <f t="shared" ca="1" si="1"/>
        <v>PAGATO</v>
      </c>
    </row>
    <row r="66" spans="1:7" x14ac:dyDescent="0.3">
      <c r="A66" s="6">
        <v>65</v>
      </c>
      <c r="B66" s="4">
        <v>44937</v>
      </c>
      <c r="C66" s="5">
        <v>1380</v>
      </c>
      <c r="D66" s="6" t="s">
        <v>5</v>
      </c>
      <c r="E66" s="6" t="s">
        <v>14</v>
      </c>
      <c r="F66" s="4">
        <f t="shared" si="0"/>
        <v>44997</v>
      </c>
      <c r="G66" s="13" t="str">
        <f t="shared" ca="1" si="1"/>
        <v>PAGATO</v>
      </c>
    </row>
    <row r="67" spans="1:7" x14ac:dyDescent="0.3">
      <c r="A67" s="9">
        <v>66</v>
      </c>
      <c r="B67" s="7">
        <v>44930</v>
      </c>
      <c r="C67" s="8">
        <v>1400</v>
      </c>
      <c r="D67" s="9" t="s">
        <v>8</v>
      </c>
      <c r="E67" s="9" t="s">
        <v>14</v>
      </c>
      <c r="F67" s="7">
        <f t="shared" ref="F67:F130" si="2">B67+60</f>
        <v>44990</v>
      </c>
      <c r="G67" s="13" t="str">
        <f t="shared" ref="G67:G130" ca="1" si="3">IF((TODAY()-B67)&gt;60,"PAGATO", "DA PAGARE")</f>
        <v>PAGATO</v>
      </c>
    </row>
    <row r="68" spans="1:7" x14ac:dyDescent="0.3">
      <c r="A68" s="6">
        <v>67</v>
      </c>
      <c r="B68" s="4">
        <v>44929</v>
      </c>
      <c r="C68" s="5">
        <v>1420</v>
      </c>
      <c r="D68" s="6" t="s">
        <v>9</v>
      </c>
      <c r="E68" s="6" t="s">
        <v>14</v>
      </c>
      <c r="F68" s="4">
        <f t="shared" si="2"/>
        <v>44989</v>
      </c>
      <c r="G68" s="13" t="str">
        <f t="shared" ca="1" si="3"/>
        <v>PAGATO</v>
      </c>
    </row>
    <row r="69" spans="1:7" x14ac:dyDescent="0.3">
      <c r="A69" s="9">
        <v>68</v>
      </c>
      <c r="B69" s="7">
        <v>44937</v>
      </c>
      <c r="C69" s="8">
        <v>1440</v>
      </c>
      <c r="D69" s="9" t="s">
        <v>10</v>
      </c>
      <c r="E69" s="9" t="s">
        <v>12</v>
      </c>
      <c r="F69" s="7">
        <f t="shared" si="2"/>
        <v>44997</v>
      </c>
      <c r="G69" s="13" t="str">
        <f t="shared" ca="1" si="3"/>
        <v>PAGATO</v>
      </c>
    </row>
    <row r="70" spans="1:7" x14ac:dyDescent="0.3">
      <c r="A70" s="6">
        <v>69</v>
      </c>
      <c r="B70" s="4">
        <v>44931</v>
      </c>
      <c r="C70" s="5">
        <v>1460</v>
      </c>
      <c r="D70" s="6" t="s">
        <v>3</v>
      </c>
      <c r="E70" s="6" t="s">
        <v>13</v>
      </c>
      <c r="F70" s="4">
        <f t="shared" si="2"/>
        <v>44991</v>
      </c>
      <c r="G70" s="13" t="str">
        <f t="shared" ca="1" si="3"/>
        <v>PAGATO</v>
      </c>
    </row>
    <row r="71" spans="1:7" x14ac:dyDescent="0.3">
      <c r="A71" s="9">
        <v>70</v>
      </c>
      <c r="B71" s="7">
        <v>44927</v>
      </c>
      <c r="C71" s="8">
        <v>1480</v>
      </c>
      <c r="D71" s="9" t="s">
        <v>4</v>
      </c>
      <c r="E71" s="9" t="s">
        <v>13</v>
      </c>
      <c r="F71" s="7">
        <f t="shared" si="2"/>
        <v>44987</v>
      </c>
      <c r="G71" s="13" t="str">
        <f t="shared" ca="1" si="3"/>
        <v>PAGATO</v>
      </c>
    </row>
    <row r="72" spans="1:7" x14ac:dyDescent="0.3">
      <c r="A72" s="6">
        <v>71</v>
      </c>
      <c r="B72" s="4">
        <v>44927</v>
      </c>
      <c r="C72" s="5">
        <v>1500</v>
      </c>
      <c r="D72" s="6" t="s">
        <v>5</v>
      </c>
      <c r="E72" s="6" t="s">
        <v>12</v>
      </c>
      <c r="F72" s="4">
        <f t="shared" si="2"/>
        <v>44987</v>
      </c>
      <c r="G72" s="13" t="str">
        <f t="shared" ca="1" si="3"/>
        <v>PAGATO</v>
      </c>
    </row>
    <row r="73" spans="1:7" x14ac:dyDescent="0.3">
      <c r="A73" s="9">
        <v>72</v>
      </c>
      <c r="B73" s="7">
        <v>44940</v>
      </c>
      <c r="C73" s="8">
        <v>1520</v>
      </c>
      <c r="D73" s="9" t="s">
        <v>6</v>
      </c>
      <c r="E73" s="9" t="s">
        <v>13</v>
      </c>
      <c r="F73" s="7">
        <f t="shared" si="2"/>
        <v>45000</v>
      </c>
      <c r="G73" s="13" t="str">
        <f t="shared" ca="1" si="3"/>
        <v>PAGATO</v>
      </c>
    </row>
    <row r="74" spans="1:7" x14ac:dyDescent="0.3">
      <c r="A74" s="6">
        <v>73</v>
      </c>
      <c r="B74" s="4">
        <v>44937</v>
      </c>
      <c r="C74" s="5">
        <v>1540</v>
      </c>
      <c r="D74" s="6" t="s">
        <v>3</v>
      </c>
      <c r="E74" s="6" t="s">
        <v>14</v>
      </c>
      <c r="F74" s="4">
        <f t="shared" si="2"/>
        <v>44997</v>
      </c>
      <c r="G74" s="13" t="str">
        <f t="shared" ca="1" si="3"/>
        <v>PAGATO</v>
      </c>
    </row>
    <row r="75" spans="1:7" x14ac:dyDescent="0.3">
      <c r="A75" s="9">
        <v>74</v>
      </c>
      <c r="B75" s="7">
        <v>44931</v>
      </c>
      <c r="C75" s="8">
        <v>1560</v>
      </c>
      <c r="D75" s="9" t="s">
        <v>7</v>
      </c>
      <c r="E75" s="9" t="s">
        <v>15</v>
      </c>
      <c r="F75" s="7">
        <f t="shared" si="2"/>
        <v>44991</v>
      </c>
      <c r="G75" s="13" t="str">
        <f t="shared" ca="1" si="3"/>
        <v>PAGATO</v>
      </c>
    </row>
    <row r="76" spans="1:7" x14ac:dyDescent="0.3">
      <c r="A76" s="6">
        <v>75</v>
      </c>
      <c r="B76" s="4">
        <v>44931</v>
      </c>
      <c r="C76" s="5">
        <v>1580</v>
      </c>
      <c r="D76" s="6" t="s">
        <v>3</v>
      </c>
      <c r="E76" s="6" t="s">
        <v>13</v>
      </c>
      <c r="F76" s="4">
        <f t="shared" si="2"/>
        <v>44991</v>
      </c>
      <c r="G76" s="13" t="str">
        <f t="shared" ca="1" si="3"/>
        <v>PAGATO</v>
      </c>
    </row>
    <row r="77" spans="1:7" x14ac:dyDescent="0.3">
      <c r="A77" s="9">
        <v>76</v>
      </c>
      <c r="B77" s="7">
        <v>44934</v>
      </c>
      <c r="C77" s="8">
        <v>1600</v>
      </c>
      <c r="D77" s="9" t="s">
        <v>6</v>
      </c>
      <c r="E77" s="9" t="s">
        <v>13</v>
      </c>
      <c r="F77" s="7">
        <f t="shared" si="2"/>
        <v>44994</v>
      </c>
      <c r="G77" s="13" t="str">
        <f t="shared" ca="1" si="3"/>
        <v>PAGATO</v>
      </c>
    </row>
    <row r="78" spans="1:7" x14ac:dyDescent="0.3">
      <c r="A78" s="6">
        <v>77</v>
      </c>
      <c r="B78" s="4">
        <v>44931</v>
      </c>
      <c r="C78" s="5">
        <v>1620</v>
      </c>
      <c r="D78" s="6" t="s">
        <v>8</v>
      </c>
      <c r="E78" s="6" t="s">
        <v>15</v>
      </c>
      <c r="F78" s="4">
        <f t="shared" si="2"/>
        <v>44991</v>
      </c>
      <c r="G78" s="13" t="str">
        <f t="shared" ca="1" si="3"/>
        <v>PAGATO</v>
      </c>
    </row>
    <row r="79" spans="1:7" x14ac:dyDescent="0.3">
      <c r="A79" s="9">
        <v>78</v>
      </c>
      <c r="B79" s="7">
        <v>44939</v>
      </c>
      <c r="C79" s="8">
        <v>1640</v>
      </c>
      <c r="D79" s="9" t="s">
        <v>9</v>
      </c>
      <c r="E79" s="9" t="s">
        <v>12</v>
      </c>
      <c r="F79" s="7">
        <f t="shared" si="2"/>
        <v>44999</v>
      </c>
      <c r="G79" s="13" t="str">
        <f t="shared" ca="1" si="3"/>
        <v>PAGATO</v>
      </c>
    </row>
    <row r="80" spans="1:7" x14ac:dyDescent="0.3">
      <c r="A80" s="6">
        <v>79</v>
      </c>
      <c r="B80" s="4">
        <v>44937</v>
      </c>
      <c r="C80" s="5">
        <v>1660</v>
      </c>
      <c r="D80" s="6" t="s">
        <v>9</v>
      </c>
      <c r="E80" s="6" t="s">
        <v>14</v>
      </c>
      <c r="F80" s="4">
        <f t="shared" si="2"/>
        <v>44997</v>
      </c>
      <c r="G80" s="13" t="str">
        <f t="shared" ca="1" si="3"/>
        <v>PAGATO</v>
      </c>
    </row>
    <row r="81" spans="1:7" x14ac:dyDescent="0.3">
      <c r="A81" s="9">
        <v>80</v>
      </c>
      <c r="B81" s="7">
        <v>44928</v>
      </c>
      <c r="C81" s="8">
        <v>1680</v>
      </c>
      <c r="D81" s="9" t="s">
        <v>8</v>
      </c>
      <c r="E81" s="9" t="s">
        <v>14</v>
      </c>
      <c r="F81" s="7">
        <f t="shared" si="2"/>
        <v>44988</v>
      </c>
      <c r="G81" s="13" t="str">
        <f t="shared" ca="1" si="3"/>
        <v>PAGATO</v>
      </c>
    </row>
    <row r="82" spans="1:7" x14ac:dyDescent="0.3">
      <c r="A82" s="6">
        <v>81</v>
      </c>
      <c r="B82" s="4">
        <v>44936</v>
      </c>
      <c r="C82" s="5">
        <v>1700</v>
      </c>
      <c r="D82" s="6" t="s">
        <v>4</v>
      </c>
      <c r="E82" s="6" t="s">
        <v>14</v>
      </c>
      <c r="F82" s="4">
        <f t="shared" si="2"/>
        <v>44996</v>
      </c>
      <c r="G82" s="13" t="str">
        <f t="shared" ca="1" si="3"/>
        <v>PAGATO</v>
      </c>
    </row>
    <row r="83" spans="1:7" x14ac:dyDescent="0.3">
      <c r="A83" s="9">
        <v>82</v>
      </c>
      <c r="B83" s="7">
        <v>44937</v>
      </c>
      <c r="C83" s="8">
        <v>1720</v>
      </c>
      <c r="D83" s="9" t="s">
        <v>5</v>
      </c>
      <c r="E83" s="9" t="s">
        <v>12</v>
      </c>
      <c r="F83" s="7">
        <f t="shared" si="2"/>
        <v>44997</v>
      </c>
      <c r="G83" s="13" t="str">
        <f t="shared" ca="1" si="3"/>
        <v>PAGATO</v>
      </c>
    </row>
    <row r="84" spans="1:7" x14ac:dyDescent="0.3">
      <c r="A84" s="6">
        <v>83</v>
      </c>
      <c r="B84" s="4">
        <v>44943</v>
      </c>
      <c r="C84" s="5">
        <v>1740</v>
      </c>
      <c r="D84" s="6" t="s">
        <v>8</v>
      </c>
      <c r="E84" s="6" t="s">
        <v>13</v>
      </c>
      <c r="F84" s="4">
        <f t="shared" si="2"/>
        <v>45003</v>
      </c>
      <c r="G84" s="13" t="str">
        <f t="shared" ca="1" si="3"/>
        <v>PAGATO</v>
      </c>
    </row>
    <row r="85" spans="1:7" x14ac:dyDescent="0.3">
      <c r="A85" s="9">
        <v>84</v>
      </c>
      <c r="B85" s="7">
        <v>44939</v>
      </c>
      <c r="C85" s="8">
        <v>1760</v>
      </c>
      <c r="D85" s="9" t="s">
        <v>9</v>
      </c>
      <c r="E85" s="9" t="s">
        <v>13</v>
      </c>
      <c r="F85" s="7">
        <f t="shared" si="2"/>
        <v>44999</v>
      </c>
      <c r="G85" s="13" t="str">
        <f t="shared" ca="1" si="3"/>
        <v>PAGATO</v>
      </c>
    </row>
    <row r="86" spans="1:7" x14ac:dyDescent="0.3">
      <c r="A86" s="6">
        <v>85</v>
      </c>
      <c r="B86" s="4">
        <v>44930</v>
      </c>
      <c r="C86" s="5">
        <v>1780</v>
      </c>
      <c r="D86" s="6" t="s">
        <v>10</v>
      </c>
      <c r="E86" s="6" t="s">
        <v>12</v>
      </c>
      <c r="F86" s="4">
        <f t="shared" si="2"/>
        <v>44990</v>
      </c>
      <c r="G86" s="13" t="str">
        <f t="shared" ca="1" si="3"/>
        <v>PAGATO</v>
      </c>
    </row>
    <row r="87" spans="1:7" x14ac:dyDescent="0.3">
      <c r="A87" s="9">
        <v>86</v>
      </c>
      <c r="B87" s="7">
        <v>44938</v>
      </c>
      <c r="C87" s="8">
        <v>1800</v>
      </c>
      <c r="D87" s="9" t="s">
        <v>3</v>
      </c>
      <c r="E87" s="9" t="s">
        <v>13</v>
      </c>
      <c r="F87" s="7">
        <f t="shared" si="2"/>
        <v>44998</v>
      </c>
      <c r="G87" s="13" t="str">
        <f t="shared" ca="1" si="3"/>
        <v>PAGATO</v>
      </c>
    </row>
    <row r="88" spans="1:7" x14ac:dyDescent="0.3">
      <c r="A88" s="6">
        <v>87</v>
      </c>
      <c r="B88" s="4">
        <v>44929</v>
      </c>
      <c r="C88" s="5">
        <v>1820</v>
      </c>
      <c r="D88" s="6" t="s">
        <v>4</v>
      </c>
      <c r="E88" s="6" t="s">
        <v>14</v>
      </c>
      <c r="F88" s="4">
        <f t="shared" si="2"/>
        <v>44989</v>
      </c>
      <c r="G88" s="13" t="str">
        <f t="shared" ca="1" si="3"/>
        <v>PAGATO</v>
      </c>
    </row>
    <row r="89" spans="1:7" x14ac:dyDescent="0.3">
      <c r="A89" s="9">
        <v>88</v>
      </c>
      <c r="B89" s="7">
        <v>44939</v>
      </c>
      <c r="C89" s="8">
        <v>1840</v>
      </c>
      <c r="D89" s="9" t="s">
        <v>5</v>
      </c>
      <c r="E89" s="9" t="s">
        <v>15</v>
      </c>
      <c r="F89" s="7">
        <f t="shared" si="2"/>
        <v>44999</v>
      </c>
      <c r="G89" s="13" t="str">
        <f t="shared" ca="1" si="3"/>
        <v>PAGATO</v>
      </c>
    </row>
    <row r="90" spans="1:7" x14ac:dyDescent="0.3">
      <c r="A90" s="6">
        <v>89</v>
      </c>
      <c r="B90" s="4">
        <v>44942</v>
      </c>
      <c r="C90" s="5">
        <v>1860</v>
      </c>
      <c r="D90" s="6" t="s">
        <v>6</v>
      </c>
      <c r="E90" s="6" t="s">
        <v>13</v>
      </c>
      <c r="F90" s="4">
        <f t="shared" si="2"/>
        <v>45002</v>
      </c>
      <c r="G90" s="13" t="str">
        <f t="shared" ca="1" si="3"/>
        <v>PAGATO</v>
      </c>
    </row>
    <row r="91" spans="1:7" x14ac:dyDescent="0.3">
      <c r="A91" s="9">
        <v>90</v>
      </c>
      <c r="B91" s="7">
        <v>44933</v>
      </c>
      <c r="C91" s="8">
        <v>1880</v>
      </c>
      <c r="D91" s="9" t="s">
        <v>3</v>
      </c>
      <c r="E91" s="9" t="s">
        <v>13</v>
      </c>
      <c r="F91" s="7">
        <f t="shared" si="2"/>
        <v>44993</v>
      </c>
      <c r="G91" s="13" t="str">
        <f t="shared" ca="1" si="3"/>
        <v>PAGATO</v>
      </c>
    </row>
    <row r="92" spans="1:7" x14ac:dyDescent="0.3">
      <c r="A92" s="6">
        <v>91</v>
      </c>
      <c r="B92" s="4">
        <v>44937</v>
      </c>
      <c r="C92" s="5">
        <v>1900</v>
      </c>
      <c r="D92" s="6" t="s">
        <v>7</v>
      </c>
      <c r="E92" s="6" t="s">
        <v>15</v>
      </c>
      <c r="F92" s="4">
        <f t="shared" si="2"/>
        <v>44997</v>
      </c>
      <c r="G92" s="13" t="str">
        <f t="shared" ca="1" si="3"/>
        <v>PAGATO</v>
      </c>
    </row>
    <row r="93" spans="1:7" x14ac:dyDescent="0.3">
      <c r="A93" s="9">
        <v>92</v>
      </c>
      <c r="B93" s="7">
        <v>44930</v>
      </c>
      <c r="C93" s="8">
        <v>1920</v>
      </c>
      <c r="D93" s="9" t="s">
        <v>3</v>
      </c>
      <c r="E93" s="9" t="s">
        <v>12</v>
      </c>
      <c r="F93" s="7">
        <f t="shared" si="2"/>
        <v>44990</v>
      </c>
      <c r="G93" s="13" t="str">
        <f t="shared" ca="1" si="3"/>
        <v>PAGATO</v>
      </c>
    </row>
    <row r="94" spans="1:7" x14ac:dyDescent="0.3">
      <c r="A94" s="6">
        <v>93</v>
      </c>
      <c r="B94" s="4">
        <v>44942</v>
      </c>
      <c r="C94" s="5">
        <v>1940</v>
      </c>
      <c r="D94" s="6" t="s">
        <v>6</v>
      </c>
      <c r="E94" s="6" t="s">
        <v>14</v>
      </c>
      <c r="F94" s="4">
        <f t="shared" si="2"/>
        <v>45002</v>
      </c>
      <c r="G94" s="13" t="str">
        <f t="shared" ca="1" si="3"/>
        <v>PAGATO</v>
      </c>
    </row>
    <row r="95" spans="1:7" x14ac:dyDescent="0.3">
      <c r="A95" s="9">
        <v>94</v>
      </c>
      <c r="B95" s="7">
        <v>44935</v>
      </c>
      <c r="C95" s="8">
        <v>1960</v>
      </c>
      <c r="D95" s="9" t="s">
        <v>8</v>
      </c>
      <c r="E95" s="9" t="s">
        <v>14</v>
      </c>
      <c r="F95" s="7">
        <f t="shared" si="2"/>
        <v>44995</v>
      </c>
      <c r="G95" s="13" t="str">
        <f t="shared" ca="1" si="3"/>
        <v>PAGATO</v>
      </c>
    </row>
    <row r="96" spans="1:7" x14ac:dyDescent="0.3">
      <c r="A96" s="6">
        <v>95</v>
      </c>
      <c r="B96" s="4">
        <v>44940</v>
      </c>
      <c r="C96" s="5">
        <v>1980</v>
      </c>
      <c r="D96" s="6" t="s">
        <v>9</v>
      </c>
      <c r="E96" s="6" t="s">
        <v>14</v>
      </c>
      <c r="F96" s="4">
        <f t="shared" si="2"/>
        <v>45000</v>
      </c>
      <c r="G96" s="13" t="str">
        <f t="shared" ca="1" si="3"/>
        <v>PAGATO</v>
      </c>
    </row>
    <row r="97" spans="1:7" x14ac:dyDescent="0.3">
      <c r="A97" s="9">
        <v>96</v>
      </c>
      <c r="B97" s="7">
        <v>44943</v>
      </c>
      <c r="C97" s="8">
        <v>2000</v>
      </c>
      <c r="D97" s="9" t="s">
        <v>9</v>
      </c>
      <c r="E97" s="9" t="s">
        <v>12</v>
      </c>
      <c r="F97" s="7">
        <f t="shared" si="2"/>
        <v>45003</v>
      </c>
      <c r="G97" s="13" t="str">
        <f t="shared" ca="1" si="3"/>
        <v>PAGATO</v>
      </c>
    </row>
    <row r="98" spans="1:7" x14ac:dyDescent="0.3">
      <c r="A98" s="6">
        <v>97</v>
      </c>
      <c r="B98" s="4">
        <v>44939</v>
      </c>
      <c r="C98" s="5">
        <v>2020</v>
      </c>
      <c r="D98" s="6" t="s">
        <v>8</v>
      </c>
      <c r="E98" s="6" t="s">
        <v>13</v>
      </c>
      <c r="F98" s="4">
        <f t="shared" si="2"/>
        <v>44999</v>
      </c>
      <c r="G98" s="13" t="str">
        <f t="shared" ca="1" si="3"/>
        <v>PAGATO</v>
      </c>
    </row>
    <row r="99" spans="1:7" x14ac:dyDescent="0.3">
      <c r="A99" s="9">
        <v>98</v>
      </c>
      <c r="B99" s="7">
        <v>44929</v>
      </c>
      <c r="C99" s="8">
        <v>2040</v>
      </c>
      <c r="D99" s="9" t="s">
        <v>4</v>
      </c>
      <c r="E99" s="9" t="s">
        <v>13</v>
      </c>
      <c r="F99" s="7">
        <f t="shared" si="2"/>
        <v>44989</v>
      </c>
      <c r="G99" s="13" t="str">
        <f t="shared" ca="1" si="3"/>
        <v>PAGATO</v>
      </c>
    </row>
    <row r="100" spans="1:7" x14ac:dyDescent="0.3">
      <c r="A100" s="6">
        <v>99</v>
      </c>
      <c r="B100" s="4">
        <v>44932</v>
      </c>
      <c r="C100" s="5">
        <v>2060</v>
      </c>
      <c r="D100" s="6" t="s">
        <v>5</v>
      </c>
      <c r="E100" s="6" t="s">
        <v>12</v>
      </c>
      <c r="F100" s="4">
        <f t="shared" si="2"/>
        <v>44992</v>
      </c>
      <c r="G100" s="13" t="str">
        <f t="shared" ca="1" si="3"/>
        <v>PAGATO</v>
      </c>
    </row>
    <row r="101" spans="1:7" x14ac:dyDescent="0.3">
      <c r="A101" s="9">
        <v>100</v>
      </c>
      <c r="B101" s="7">
        <v>44942</v>
      </c>
      <c r="C101" s="8">
        <v>2080</v>
      </c>
      <c r="D101" s="9" t="s">
        <v>8</v>
      </c>
      <c r="E101" s="9" t="s">
        <v>13</v>
      </c>
      <c r="F101" s="7">
        <f t="shared" si="2"/>
        <v>45002</v>
      </c>
      <c r="G101" s="13" t="str">
        <f t="shared" ca="1" si="3"/>
        <v>PAGATO</v>
      </c>
    </row>
    <row r="102" spans="1:7" x14ac:dyDescent="0.3">
      <c r="A102" s="6">
        <v>101</v>
      </c>
      <c r="B102" s="4">
        <v>44940</v>
      </c>
      <c r="C102" s="5">
        <v>2100</v>
      </c>
      <c r="D102" s="6" t="s">
        <v>9</v>
      </c>
      <c r="E102" s="6" t="s">
        <v>14</v>
      </c>
      <c r="F102" s="4">
        <f t="shared" si="2"/>
        <v>45000</v>
      </c>
      <c r="G102" s="13" t="str">
        <f t="shared" ca="1" si="3"/>
        <v>PAGATO</v>
      </c>
    </row>
    <row r="103" spans="1:7" x14ac:dyDescent="0.3">
      <c r="A103" s="9">
        <v>102</v>
      </c>
      <c r="B103" s="7">
        <v>44932</v>
      </c>
      <c r="C103" s="8">
        <v>2120</v>
      </c>
      <c r="D103" s="9" t="s">
        <v>10</v>
      </c>
      <c r="E103" s="9" t="s">
        <v>15</v>
      </c>
      <c r="F103" s="7">
        <f t="shared" si="2"/>
        <v>44992</v>
      </c>
      <c r="G103" s="13" t="str">
        <f t="shared" ca="1" si="3"/>
        <v>PAGATO</v>
      </c>
    </row>
    <row r="104" spans="1:7" x14ac:dyDescent="0.3">
      <c r="A104" s="6">
        <v>103</v>
      </c>
      <c r="B104" s="4">
        <v>44933</v>
      </c>
      <c r="C104" s="5">
        <v>2140</v>
      </c>
      <c r="D104" s="6" t="s">
        <v>3</v>
      </c>
      <c r="E104" s="6" t="s">
        <v>13</v>
      </c>
      <c r="F104" s="4">
        <f t="shared" si="2"/>
        <v>44993</v>
      </c>
      <c r="G104" s="13" t="str">
        <f t="shared" ca="1" si="3"/>
        <v>PAGATO</v>
      </c>
    </row>
    <row r="105" spans="1:7" x14ac:dyDescent="0.3">
      <c r="A105" s="9">
        <v>104</v>
      </c>
      <c r="B105" s="7">
        <v>44930</v>
      </c>
      <c r="C105" s="8">
        <v>2160</v>
      </c>
      <c r="D105" s="9" t="s">
        <v>4</v>
      </c>
      <c r="E105" s="9" t="s">
        <v>13</v>
      </c>
      <c r="F105" s="7">
        <f t="shared" si="2"/>
        <v>44990</v>
      </c>
      <c r="G105" s="13" t="str">
        <f t="shared" ca="1" si="3"/>
        <v>PAGATO</v>
      </c>
    </row>
    <row r="106" spans="1:7" x14ac:dyDescent="0.3">
      <c r="A106" s="6">
        <v>105</v>
      </c>
      <c r="B106" s="4">
        <v>44928</v>
      </c>
      <c r="C106" s="5">
        <v>2180</v>
      </c>
      <c r="D106" s="6" t="s">
        <v>5</v>
      </c>
      <c r="E106" s="6" t="s">
        <v>15</v>
      </c>
      <c r="F106" s="4">
        <f t="shared" si="2"/>
        <v>44988</v>
      </c>
      <c r="G106" s="13" t="str">
        <f t="shared" ca="1" si="3"/>
        <v>PAGATO</v>
      </c>
    </row>
    <row r="107" spans="1:7" x14ac:dyDescent="0.3">
      <c r="A107" s="9">
        <v>106</v>
      </c>
      <c r="B107" s="7">
        <v>44937</v>
      </c>
      <c r="C107" s="8">
        <v>2200</v>
      </c>
      <c r="D107" s="9" t="s">
        <v>6</v>
      </c>
      <c r="E107" s="9" t="s">
        <v>12</v>
      </c>
      <c r="F107" s="7">
        <f t="shared" si="2"/>
        <v>44997</v>
      </c>
      <c r="G107" s="13" t="str">
        <f t="shared" ca="1" si="3"/>
        <v>PAGATO</v>
      </c>
    </row>
    <row r="108" spans="1:7" x14ac:dyDescent="0.3">
      <c r="A108" s="6">
        <v>107</v>
      </c>
      <c r="B108" s="4">
        <v>44937</v>
      </c>
      <c r="C108" s="5">
        <v>2220</v>
      </c>
      <c r="D108" s="6" t="s">
        <v>3</v>
      </c>
      <c r="E108" s="6" t="s">
        <v>14</v>
      </c>
      <c r="F108" s="4">
        <f t="shared" si="2"/>
        <v>44997</v>
      </c>
      <c r="G108" s="13" t="str">
        <f t="shared" ca="1" si="3"/>
        <v>PAGATO</v>
      </c>
    </row>
    <row r="109" spans="1:7" x14ac:dyDescent="0.3">
      <c r="A109" s="9">
        <v>108</v>
      </c>
      <c r="B109" s="7">
        <v>44942</v>
      </c>
      <c r="C109" s="8">
        <v>2240</v>
      </c>
      <c r="D109" s="9" t="s">
        <v>7</v>
      </c>
      <c r="E109" s="9" t="s">
        <v>14</v>
      </c>
      <c r="F109" s="7">
        <f t="shared" si="2"/>
        <v>45002</v>
      </c>
      <c r="G109" s="13" t="str">
        <f t="shared" ca="1" si="3"/>
        <v>PAGATO</v>
      </c>
    </row>
    <row r="110" spans="1:7" x14ac:dyDescent="0.3">
      <c r="A110" s="6">
        <v>109</v>
      </c>
      <c r="B110" s="4">
        <v>44943</v>
      </c>
      <c r="C110" s="5">
        <v>2260</v>
      </c>
      <c r="D110" s="6" t="s">
        <v>3</v>
      </c>
      <c r="E110" s="6" t="s">
        <v>14</v>
      </c>
      <c r="F110" s="4">
        <f t="shared" si="2"/>
        <v>45003</v>
      </c>
      <c r="G110" s="13" t="str">
        <f t="shared" ca="1" si="3"/>
        <v>PAGATO</v>
      </c>
    </row>
    <row r="111" spans="1:7" x14ac:dyDescent="0.3">
      <c r="A111" s="9">
        <v>110</v>
      </c>
      <c r="B111" s="7">
        <v>44940</v>
      </c>
      <c r="C111" s="8">
        <v>2280</v>
      </c>
      <c r="D111" s="9" t="s">
        <v>6</v>
      </c>
      <c r="E111" s="9" t="s">
        <v>12</v>
      </c>
      <c r="F111" s="7">
        <f t="shared" si="2"/>
        <v>45000</v>
      </c>
      <c r="G111" s="13" t="str">
        <f t="shared" ca="1" si="3"/>
        <v>PAGATO</v>
      </c>
    </row>
    <row r="112" spans="1:7" x14ac:dyDescent="0.3">
      <c r="A112" s="6">
        <v>111</v>
      </c>
      <c r="B112" s="4">
        <v>44943</v>
      </c>
      <c r="C112" s="5">
        <v>2300</v>
      </c>
      <c r="D112" s="6" t="s">
        <v>8</v>
      </c>
      <c r="E112" s="6" t="s">
        <v>13</v>
      </c>
      <c r="F112" s="4">
        <f t="shared" si="2"/>
        <v>45003</v>
      </c>
      <c r="G112" s="13" t="str">
        <f t="shared" ca="1" si="3"/>
        <v>PAGATO</v>
      </c>
    </row>
    <row r="113" spans="1:7" x14ac:dyDescent="0.3">
      <c r="A113" s="9">
        <v>112</v>
      </c>
      <c r="B113" s="7">
        <v>44934</v>
      </c>
      <c r="C113" s="8">
        <v>2320</v>
      </c>
      <c r="D113" s="9" t="s">
        <v>9</v>
      </c>
      <c r="E113" s="9" t="s">
        <v>13</v>
      </c>
      <c r="F113" s="7">
        <f t="shared" si="2"/>
        <v>44994</v>
      </c>
      <c r="G113" s="13" t="str">
        <f t="shared" ca="1" si="3"/>
        <v>PAGATO</v>
      </c>
    </row>
    <row r="114" spans="1:7" x14ac:dyDescent="0.3">
      <c r="A114" s="6">
        <v>113</v>
      </c>
      <c r="B114" s="4">
        <v>44928</v>
      </c>
      <c r="C114" s="5">
        <v>2340</v>
      </c>
      <c r="D114" s="6" t="s">
        <v>9</v>
      </c>
      <c r="E114" s="6" t="s">
        <v>12</v>
      </c>
      <c r="F114" s="4">
        <f t="shared" si="2"/>
        <v>44988</v>
      </c>
      <c r="G114" s="13" t="str">
        <f t="shared" ca="1" si="3"/>
        <v>PAGATO</v>
      </c>
    </row>
    <row r="115" spans="1:7" x14ac:dyDescent="0.3">
      <c r="A115" s="9">
        <v>114</v>
      </c>
      <c r="B115" s="7">
        <v>44928</v>
      </c>
      <c r="C115" s="8">
        <v>2360</v>
      </c>
      <c r="D115" s="9" t="s">
        <v>8</v>
      </c>
      <c r="E115" s="9" t="s">
        <v>13</v>
      </c>
      <c r="F115" s="7">
        <f t="shared" si="2"/>
        <v>44988</v>
      </c>
      <c r="G115" s="13" t="str">
        <f t="shared" ca="1" si="3"/>
        <v>PAGATO</v>
      </c>
    </row>
    <row r="116" spans="1:7" x14ac:dyDescent="0.3">
      <c r="A116" s="6">
        <v>115</v>
      </c>
      <c r="B116" s="4">
        <v>44938</v>
      </c>
      <c r="C116" s="5">
        <v>2380</v>
      </c>
      <c r="D116" s="6" t="s">
        <v>4</v>
      </c>
      <c r="E116" s="6" t="s">
        <v>14</v>
      </c>
      <c r="F116" s="4">
        <f t="shared" si="2"/>
        <v>44998</v>
      </c>
      <c r="G116" s="13" t="str">
        <f t="shared" ca="1" si="3"/>
        <v>PAGATO</v>
      </c>
    </row>
    <row r="117" spans="1:7" x14ac:dyDescent="0.3">
      <c r="A117" s="9">
        <v>116</v>
      </c>
      <c r="B117" s="7">
        <v>44938</v>
      </c>
      <c r="C117" s="8">
        <v>2400</v>
      </c>
      <c r="D117" s="9" t="s">
        <v>5</v>
      </c>
      <c r="E117" s="9" t="s">
        <v>15</v>
      </c>
      <c r="F117" s="7">
        <f t="shared" si="2"/>
        <v>44998</v>
      </c>
      <c r="G117" s="13" t="str">
        <f t="shared" ca="1" si="3"/>
        <v>PAGATO</v>
      </c>
    </row>
    <row r="118" spans="1:7" x14ac:dyDescent="0.3">
      <c r="A118" s="6">
        <v>117</v>
      </c>
      <c r="B118" s="4">
        <v>44941</v>
      </c>
      <c r="C118" s="5">
        <v>2420</v>
      </c>
      <c r="D118" s="6" t="s">
        <v>8</v>
      </c>
      <c r="E118" s="6" t="s">
        <v>13</v>
      </c>
      <c r="F118" s="4">
        <f t="shared" si="2"/>
        <v>45001</v>
      </c>
      <c r="G118" s="13" t="str">
        <f t="shared" ca="1" si="3"/>
        <v>PAGATO</v>
      </c>
    </row>
    <row r="119" spans="1:7" x14ac:dyDescent="0.3">
      <c r="A119" s="9">
        <v>118</v>
      </c>
      <c r="B119" s="7">
        <v>44932</v>
      </c>
      <c r="C119" s="8">
        <v>2440</v>
      </c>
      <c r="D119" s="9" t="s">
        <v>9</v>
      </c>
      <c r="E119" s="9" t="s">
        <v>13</v>
      </c>
      <c r="F119" s="7">
        <f t="shared" si="2"/>
        <v>44992</v>
      </c>
      <c r="G119" s="13" t="str">
        <f t="shared" ca="1" si="3"/>
        <v>PAGATO</v>
      </c>
    </row>
    <row r="120" spans="1:7" x14ac:dyDescent="0.3">
      <c r="A120" s="6">
        <v>119</v>
      </c>
      <c r="B120" s="4">
        <v>44940</v>
      </c>
      <c r="C120" s="5">
        <v>2460</v>
      </c>
      <c r="D120" s="6" t="s">
        <v>10</v>
      </c>
      <c r="E120" s="6" t="s">
        <v>15</v>
      </c>
      <c r="F120" s="4">
        <f t="shared" si="2"/>
        <v>45000</v>
      </c>
      <c r="G120" s="13" t="str">
        <f t="shared" ca="1" si="3"/>
        <v>PAGATO</v>
      </c>
    </row>
    <row r="121" spans="1:7" x14ac:dyDescent="0.3">
      <c r="A121" s="9">
        <v>120</v>
      </c>
      <c r="B121" s="7">
        <v>44929</v>
      </c>
      <c r="C121" s="8">
        <v>2480</v>
      </c>
      <c r="D121" s="9" t="s">
        <v>3</v>
      </c>
      <c r="E121" s="9" t="s">
        <v>12</v>
      </c>
      <c r="F121" s="7">
        <f t="shared" si="2"/>
        <v>44989</v>
      </c>
      <c r="G121" s="13" t="str">
        <f t="shared" ca="1" si="3"/>
        <v>PAGATO</v>
      </c>
    </row>
    <row r="122" spans="1:7" x14ac:dyDescent="0.3">
      <c r="A122" s="6">
        <v>121</v>
      </c>
      <c r="B122" s="4">
        <v>44932</v>
      </c>
      <c r="C122" s="5">
        <v>2500</v>
      </c>
      <c r="D122" s="6" t="s">
        <v>4</v>
      </c>
      <c r="E122" s="6" t="s">
        <v>14</v>
      </c>
      <c r="F122" s="4">
        <f t="shared" si="2"/>
        <v>44992</v>
      </c>
      <c r="G122" s="13" t="str">
        <f t="shared" ca="1" si="3"/>
        <v>PAGATO</v>
      </c>
    </row>
    <row r="123" spans="1:7" x14ac:dyDescent="0.3">
      <c r="A123" s="9">
        <v>122</v>
      </c>
      <c r="B123" s="7">
        <v>44935</v>
      </c>
      <c r="C123" s="8">
        <v>2520</v>
      </c>
      <c r="D123" s="9" t="s">
        <v>5</v>
      </c>
      <c r="E123" s="9" t="s">
        <v>14</v>
      </c>
      <c r="F123" s="7">
        <f t="shared" si="2"/>
        <v>44995</v>
      </c>
      <c r="G123" s="13" t="str">
        <f t="shared" ca="1" si="3"/>
        <v>PAGATO</v>
      </c>
    </row>
    <row r="124" spans="1:7" x14ac:dyDescent="0.3">
      <c r="A124" s="6">
        <v>123</v>
      </c>
      <c r="B124" s="4">
        <v>44939</v>
      </c>
      <c r="C124" s="5">
        <v>2540</v>
      </c>
      <c r="D124" s="6" t="s">
        <v>6</v>
      </c>
      <c r="E124" s="6" t="s">
        <v>14</v>
      </c>
      <c r="F124" s="4">
        <f t="shared" si="2"/>
        <v>44999</v>
      </c>
      <c r="G124" s="13" t="str">
        <f t="shared" ca="1" si="3"/>
        <v>PAGATO</v>
      </c>
    </row>
    <row r="125" spans="1:7" x14ac:dyDescent="0.3">
      <c r="A125" s="9">
        <v>124</v>
      </c>
      <c r="B125" s="7">
        <v>44932</v>
      </c>
      <c r="C125" s="8">
        <v>2560</v>
      </c>
      <c r="D125" s="9" t="s">
        <v>3</v>
      </c>
      <c r="E125" s="9" t="s">
        <v>12</v>
      </c>
      <c r="F125" s="7">
        <f t="shared" si="2"/>
        <v>44992</v>
      </c>
      <c r="G125" s="13" t="str">
        <f t="shared" ca="1" si="3"/>
        <v>PAGATO</v>
      </c>
    </row>
    <row r="126" spans="1:7" x14ac:dyDescent="0.3">
      <c r="A126" s="6">
        <v>125</v>
      </c>
      <c r="B126" s="4">
        <v>44934</v>
      </c>
      <c r="C126" s="5">
        <v>2580</v>
      </c>
      <c r="D126" s="6" t="s">
        <v>7</v>
      </c>
      <c r="E126" s="6" t="s">
        <v>13</v>
      </c>
      <c r="F126" s="4">
        <f t="shared" si="2"/>
        <v>44994</v>
      </c>
      <c r="G126" s="13" t="str">
        <f t="shared" ca="1" si="3"/>
        <v>PAGATO</v>
      </c>
    </row>
    <row r="127" spans="1:7" x14ac:dyDescent="0.3">
      <c r="A127" s="9">
        <v>126</v>
      </c>
      <c r="B127" s="7">
        <v>44935</v>
      </c>
      <c r="C127" s="8">
        <v>2600</v>
      </c>
      <c r="D127" s="9" t="s">
        <v>3</v>
      </c>
      <c r="E127" s="9" t="s">
        <v>13</v>
      </c>
      <c r="F127" s="7">
        <f t="shared" si="2"/>
        <v>44995</v>
      </c>
      <c r="G127" s="13" t="str">
        <f t="shared" ca="1" si="3"/>
        <v>PAGATO</v>
      </c>
    </row>
    <row r="128" spans="1:7" x14ac:dyDescent="0.3">
      <c r="A128" s="6">
        <v>127</v>
      </c>
      <c r="B128" s="4">
        <v>44931</v>
      </c>
      <c r="C128" s="5">
        <v>2620</v>
      </c>
      <c r="D128" s="6" t="s">
        <v>6</v>
      </c>
      <c r="E128" s="6" t="s">
        <v>12</v>
      </c>
      <c r="F128" s="4">
        <f t="shared" si="2"/>
        <v>44991</v>
      </c>
      <c r="G128" s="13" t="str">
        <f t="shared" ca="1" si="3"/>
        <v>PAGATO</v>
      </c>
    </row>
    <row r="129" spans="1:7" x14ac:dyDescent="0.3">
      <c r="A129" s="9">
        <v>128</v>
      </c>
      <c r="B129" s="7">
        <v>44932</v>
      </c>
      <c r="C129" s="8">
        <v>2640</v>
      </c>
      <c r="D129" s="9" t="s">
        <v>8</v>
      </c>
      <c r="E129" s="9" t="s">
        <v>13</v>
      </c>
      <c r="F129" s="7">
        <f t="shared" si="2"/>
        <v>44992</v>
      </c>
      <c r="G129" s="13" t="str">
        <f t="shared" ca="1" si="3"/>
        <v>PAGATO</v>
      </c>
    </row>
    <row r="130" spans="1:7" x14ac:dyDescent="0.3">
      <c r="A130" s="6">
        <v>129</v>
      </c>
      <c r="B130" s="4">
        <v>44937</v>
      </c>
      <c r="C130" s="5">
        <v>2660</v>
      </c>
      <c r="D130" s="6" t="s">
        <v>9</v>
      </c>
      <c r="E130" s="6" t="s">
        <v>14</v>
      </c>
      <c r="F130" s="4">
        <f t="shared" si="2"/>
        <v>44997</v>
      </c>
      <c r="G130" s="13" t="str">
        <f t="shared" ca="1" si="3"/>
        <v>PAGATO</v>
      </c>
    </row>
    <row r="131" spans="1:7" x14ac:dyDescent="0.3">
      <c r="A131" s="9">
        <v>130</v>
      </c>
      <c r="B131" s="7">
        <v>44942</v>
      </c>
      <c r="C131" s="8">
        <v>2680</v>
      </c>
      <c r="D131" s="9" t="s">
        <v>9</v>
      </c>
      <c r="E131" s="9" t="s">
        <v>15</v>
      </c>
      <c r="F131" s="7">
        <f t="shared" ref="F131:F194" si="4">B131+60</f>
        <v>45002</v>
      </c>
      <c r="G131" s="13" t="str">
        <f t="shared" ref="G131:G194" ca="1" si="5">IF((TODAY()-B131)&gt;60,"PAGATO", "DA PAGARE")</f>
        <v>PAGATO</v>
      </c>
    </row>
    <row r="132" spans="1:7" x14ac:dyDescent="0.3">
      <c r="A132" s="6">
        <v>131</v>
      </c>
      <c r="B132" s="4">
        <v>44943</v>
      </c>
      <c r="C132" s="5">
        <v>2700</v>
      </c>
      <c r="D132" s="6" t="s">
        <v>8</v>
      </c>
      <c r="E132" s="6" t="s">
        <v>13</v>
      </c>
      <c r="F132" s="4">
        <f t="shared" si="4"/>
        <v>45003</v>
      </c>
      <c r="G132" s="13" t="str">
        <f t="shared" ca="1" si="5"/>
        <v>PAGATO</v>
      </c>
    </row>
    <row r="133" spans="1:7" x14ac:dyDescent="0.3">
      <c r="A133" s="9">
        <v>132</v>
      </c>
      <c r="B133" s="7">
        <v>44927</v>
      </c>
      <c r="C133" s="8">
        <v>2720</v>
      </c>
      <c r="D133" s="9" t="s">
        <v>4</v>
      </c>
      <c r="E133" s="9" t="s">
        <v>13</v>
      </c>
      <c r="F133" s="7">
        <f t="shared" si="4"/>
        <v>44987</v>
      </c>
      <c r="G133" s="13" t="str">
        <f t="shared" ca="1" si="5"/>
        <v>PAGATO</v>
      </c>
    </row>
    <row r="134" spans="1:7" x14ac:dyDescent="0.3">
      <c r="A134" s="6">
        <v>133</v>
      </c>
      <c r="B134" s="4">
        <v>44934</v>
      </c>
      <c r="C134" s="5">
        <v>2740</v>
      </c>
      <c r="D134" s="6" t="s">
        <v>5</v>
      </c>
      <c r="E134" s="6" t="s">
        <v>15</v>
      </c>
      <c r="F134" s="4">
        <f t="shared" si="4"/>
        <v>44994</v>
      </c>
      <c r="G134" s="13" t="str">
        <f t="shared" ca="1" si="5"/>
        <v>PAGATO</v>
      </c>
    </row>
    <row r="135" spans="1:7" x14ac:dyDescent="0.3">
      <c r="A135" s="9">
        <v>134</v>
      </c>
      <c r="B135" s="7">
        <v>44936</v>
      </c>
      <c r="C135" s="8">
        <v>2760</v>
      </c>
      <c r="D135" s="9" t="s">
        <v>8</v>
      </c>
      <c r="E135" s="9" t="s">
        <v>12</v>
      </c>
      <c r="F135" s="7">
        <f t="shared" si="4"/>
        <v>44996</v>
      </c>
      <c r="G135" s="13" t="str">
        <f t="shared" ca="1" si="5"/>
        <v>PAGATO</v>
      </c>
    </row>
    <row r="136" spans="1:7" x14ac:dyDescent="0.3">
      <c r="A136" s="6">
        <v>135</v>
      </c>
      <c r="B136" s="4">
        <v>44933</v>
      </c>
      <c r="C136" s="5">
        <v>2780</v>
      </c>
      <c r="D136" s="6" t="s">
        <v>9</v>
      </c>
      <c r="E136" s="6" t="s">
        <v>14</v>
      </c>
      <c r="F136" s="4">
        <f t="shared" si="4"/>
        <v>44993</v>
      </c>
      <c r="G136" s="13" t="str">
        <f t="shared" ca="1" si="5"/>
        <v>PAGATO</v>
      </c>
    </row>
    <row r="137" spans="1:7" x14ac:dyDescent="0.3">
      <c r="A137" s="9">
        <v>136</v>
      </c>
      <c r="B137" s="7">
        <v>44927</v>
      </c>
      <c r="C137" s="8">
        <v>2800</v>
      </c>
      <c r="D137" s="9" t="s">
        <v>10</v>
      </c>
      <c r="E137" s="9" t="s">
        <v>14</v>
      </c>
      <c r="F137" s="7">
        <f t="shared" si="4"/>
        <v>44987</v>
      </c>
      <c r="G137" s="13" t="str">
        <f t="shared" ca="1" si="5"/>
        <v>PAGATO</v>
      </c>
    </row>
    <row r="138" spans="1:7" x14ac:dyDescent="0.3">
      <c r="A138" s="6">
        <v>137</v>
      </c>
      <c r="B138" s="4">
        <v>44943</v>
      </c>
      <c r="C138" s="5">
        <v>2820</v>
      </c>
      <c r="D138" s="6" t="s">
        <v>3</v>
      </c>
      <c r="E138" s="6" t="s">
        <v>14</v>
      </c>
      <c r="F138" s="4">
        <f t="shared" si="4"/>
        <v>45003</v>
      </c>
      <c r="G138" s="13" t="str">
        <f t="shared" ca="1" si="5"/>
        <v>PAGATO</v>
      </c>
    </row>
    <row r="139" spans="1:7" x14ac:dyDescent="0.3">
      <c r="A139" s="9">
        <v>138</v>
      </c>
      <c r="B139" s="7">
        <v>44934</v>
      </c>
      <c r="C139" s="8">
        <v>2840</v>
      </c>
      <c r="D139" s="9" t="s">
        <v>4</v>
      </c>
      <c r="E139" s="9" t="s">
        <v>12</v>
      </c>
      <c r="F139" s="7">
        <f t="shared" si="4"/>
        <v>44994</v>
      </c>
      <c r="G139" s="13" t="str">
        <f t="shared" ca="1" si="5"/>
        <v>PAGATO</v>
      </c>
    </row>
    <row r="140" spans="1:7" x14ac:dyDescent="0.3">
      <c r="A140" s="6">
        <v>139</v>
      </c>
      <c r="B140" s="4">
        <v>44940</v>
      </c>
      <c r="C140" s="5">
        <v>2860</v>
      </c>
      <c r="D140" s="6" t="s">
        <v>5</v>
      </c>
      <c r="E140" s="6" t="s">
        <v>13</v>
      </c>
      <c r="F140" s="4">
        <f t="shared" si="4"/>
        <v>45000</v>
      </c>
      <c r="G140" s="13" t="str">
        <f t="shared" ca="1" si="5"/>
        <v>PAGATO</v>
      </c>
    </row>
    <row r="141" spans="1:7" x14ac:dyDescent="0.3">
      <c r="A141" s="9">
        <v>140</v>
      </c>
      <c r="B141" s="7">
        <v>44939</v>
      </c>
      <c r="C141" s="8">
        <v>2880</v>
      </c>
      <c r="D141" s="9" t="s">
        <v>6</v>
      </c>
      <c r="E141" s="9" t="s">
        <v>13</v>
      </c>
      <c r="F141" s="7">
        <f t="shared" si="4"/>
        <v>44999</v>
      </c>
      <c r="G141" s="13" t="str">
        <f t="shared" ca="1" si="5"/>
        <v>PAGATO</v>
      </c>
    </row>
    <row r="142" spans="1:7" x14ac:dyDescent="0.3">
      <c r="A142" s="6">
        <v>141</v>
      </c>
      <c r="B142" s="4">
        <v>44941</v>
      </c>
      <c r="C142" s="5">
        <v>2900</v>
      </c>
      <c r="D142" s="6" t="s">
        <v>3</v>
      </c>
      <c r="E142" s="6" t="s">
        <v>12</v>
      </c>
      <c r="F142" s="4">
        <f t="shared" si="4"/>
        <v>45001</v>
      </c>
      <c r="G142" s="13" t="str">
        <f t="shared" ca="1" si="5"/>
        <v>PAGATO</v>
      </c>
    </row>
    <row r="143" spans="1:7" x14ac:dyDescent="0.3">
      <c r="A143" s="9">
        <v>142</v>
      </c>
      <c r="B143" s="7">
        <v>44928</v>
      </c>
      <c r="C143" s="8">
        <v>2920</v>
      </c>
      <c r="D143" s="9" t="s">
        <v>7</v>
      </c>
      <c r="E143" s="9" t="s">
        <v>13</v>
      </c>
      <c r="F143" s="7">
        <f t="shared" si="4"/>
        <v>44988</v>
      </c>
      <c r="G143" s="13" t="str">
        <f t="shared" ca="1" si="5"/>
        <v>PAGATO</v>
      </c>
    </row>
    <row r="144" spans="1:7" x14ac:dyDescent="0.3">
      <c r="A144" s="6">
        <v>143</v>
      </c>
      <c r="B144" s="4">
        <v>44935</v>
      </c>
      <c r="C144" s="5">
        <v>2940</v>
      </c>
      <c r="D144" s="6" t="s">
        <v>3</v>
      </c>
      <c r="E144" s="6" t="s">
        <v>14</v>
      </c>
      <c r="F144" s="4">
        <f t="shared" si="4"/>
        <v>44995</v>
      </c>
      <c r="G144" s="13" t="str">
        <f t="shared" ca="1" si="5"/>
        <v>PAGATO</v>
      </c>
    </row>
    <row r="145" spans="1:7" x14ac:dyDescent="0.3">
      <c r="A145" s="9">
        <v>144</v>
      </c>
      <c r="B145" s="7">
        <v>44936</v>
      </c>
      <c r="C145" s="8">
        <v>2960</v>
      </c>
      <c r="D145" s="9" t="s">
        <v>6</v>
      </c>
      <c r="E145" s="9" t="s">
        <v>15</v>
      </c>
      <c r="F145" s="7">
        <f t="shared" si="4"/>
        <v>44996</v>
      </c>
      <c r="G145" s="13" t="str">
        <f t="shared" ca="1" si="5"/>
        <v>PAGATO</v>
      </c>
    </row>
    <row r="146" spans="1:7" x14ac:dyDescent="0.3">
      <c r="A146" s="6">
        <v>145</v>
      </c>
      <c r="B146" s="4">
        <v>44932</v>
      </c>
      <c r="C146" s="5">
        <v>2980</v>
      </c>
      <c r="D146" s="6" t="s">
        <v>8</v>
      </c>
      <c r="E146" s="6" t="s">
        <v>13</v>
      </c>
      <c r="F146" s="4">
        <f t="shared" si="4"/>
        <v>44992</v>
      </c>
      <c r="G146" s="13" t="str">
        <f t="shared" ca="1" si="5"/>
        <v>PAGATO</v>
      </c>
    </row>
    <row r="147" spans="1:7" x14ac:dyDescent="0.3">
      <c r="A147" s="9">
        <v>146</v>
      </c>
      <c r="B147" s="7">
        <v>44928</v>
      </c>
      <c r="C147" s="8">
        <v>3000</v>
      </c>
      <c r="D147" s="9" t="s">
        <v>9</v>
      </c>
      <c r="E147" s="9" t="s">
        <v>13</v>
      </c>
      <c r="F147" s="7">
        <f t="shared" si="4"/>
        <v>44988</v>
      </c>
      <c r="G147" s="13" t="str">
        <f t="shared" ca="1" si="5"/>
        <v>PAGATO</v>
      </c>
    </row>
    <row r="148" spans="1:7" x14ac:dyDescent="0.3">
      <c r="A148" s="6">
        <v>147</v>
      </c>
      <c r="B148" s="4">
        <v>44938</v>
      </c>
      <c r="C148" s="5">
        <v>3020</v>
      </c>
      <c r="D148" s="6" t="s">
        <v>9</v>
      </c>
      <c r="E148" s="6" t="s">
        <v>15</v>
      </c>
      <c r="F148" s="4">
        <f t="shared" si="4"/>
        <v>44998</v>
      </c>
      <c r="G148" s="13" t="str">
        <f t="shared" ca="1" si="5"/>
        <v>PAGATO</v>
      </c>
    </row>
    <row r="149" spans="1:7" x14ac:dyDescent="0.3">
      <c r="A149" s="9">
        <v>148</v>
      </c>
      <c r="B149" s="7">
        <v>44930</v>
      </c>
      <c r="C149" s="8">
        <v>3040</v>
      </c>
      <c r="D149" s="9" t="s">
        <v>8</v>
      </c>
      <c r="E149" s="9" t="s">
        <v>12</v>
      </c>
      <c r="F149" s="7">
        <f t="shared" si="4"/>
        <v>44990</v>
      </c>
      <c r="G149" s="13" t="str">
        <f t="shared" ca="1" si="5"/>
        <v>PAGATO</v>
      </c>
    </row>
    <row r="150" spans="1:7" x14ac:dyDescent="0.3">
      <c r="A150" s="6">
        <v>149</v>
      </c>
      <c r="B150" s="4">
        <v>44937</v>
      </c>
      <c r="C150" s="5">
        <v>3060</v>
      </c>
      <c r="D150" s="6" t="s">
        <v>4</v>
      </c>
      <c r="E150" s="6" t="s">
        <v>14</v>
      </c>
      <c r="F150" s="4">
        <f t="shared" si="4"/>
        <v>44997</v>
      </c>
      <c r="G150" s="13" t="str">
        <f t="shared" ca="1" si="5"/>
        <v>PAGATO</v>
      </c>
    </row>
    <row r="151" spans="1:7" x14ac:dyDescent="0.3">
      <c r="A151" s="9">
        <v>150</v>
      </c>
      <c r="B151" s="7">
        <v>44930</v>
      </c>
      <c r="C151" s="8">
        <v>3080</v>
      </c>
      <c r="D151" s="9" t="s">
        <v>5</v>
      </c>
      <c r="E151" s="9" t="s">
        <v>14</v>
      </c>
      <c r="F151" s="7">
        <f t="shared" si="4"/>
        <v>44990</v>
      </c>
      <c r="G151" s="13" t="str">
        <f t="shared" ca="1" si="5"/>
        <v>PAGATO</v>
      </c>
    </row>
    <row r="152" spans="1:7" x14ac:dyDescent="0.3">
      <c r="A152" s="6">
        <v>151</v>
      </c>
      <c r="B152" s="4">
        <v>44939</v>
      </c>
      <c r="C152" s="5">
        <v>3100</v>
      </c>
      <c r="D152" s="6" t="s">
        <v>8</v>
      </c>
      <c r="E152" s="6" t="s">
        <v>14</v>
      </c>
      <c r="F152" s="4">
        <f t="shared" si="4"/>
        <v>44999</v>
      </c>
      <c r="G152" s="13" t="str">
        <f t="shared" ca="1" si="5"/>
        <v>PAGATO</v>
      </c>
    </row>
    <row r="153" spans="1:7" x14ac:dyDescent="0.3">
      <c r="A153" s="9">
        <v>152</v>
      </c>
      <c r="B153" s="7">
        <v>44941</v>
      </c>
      <c r="C153" s="8">
        <v>3120</v>
      </c>
      <c r="D153" s="9" t="s">
        <v>9</v>
      </c>
      <c r="E153" s="9" t="s">
        <v>12</v>
      </c>
      <c r="F153" s="7">
        <f t="shared" si="4"/>
        <v>45001</v>
      </c>
      <c r="G153" s="13" t="str">
        <f t="shared" ca="1" si="5"/>
        <v>PAGATO</v>
      </c>
    </row>
    <row r="154" spans="1:7" x14ac:dyDescent="0.3">
      <c r="A154" s="6">
        <v>153</v>
      </c>
      <c r="B154" s="4">
        <v>44942</v>
      </c>
      <c r="C154" s="5">
        <v>3140</v>
      </c>
      <c r="D154" s="6" t="s">
        <v>10</v>
      </c>
      <c r="E154" s="6" t="s">
        <v>13</v>
      </c>
      <c r="F154" s="4">
        <f t="shared" si="4"/>
        <v>45002</v>
      </c>
      <c r="G154" s="13" t="str">
        <f t="shared" ca="1" si="5"/>
        <v>PAGATO</v>
      </c>
    </row>
    <row r="155" spans="1:7" x14ac:dyDescent="0.3">
      <c r="A155" s="9">
        <v>154</v>
      </c>
      <c r="B155" s="7">
        <v>44943</v>
      </c>
      <c r="C155" s="8">
        <v>3160</v>
      </c>
      <c r="D155" s="9" t="s">
        <v>3</v>
      </c>
      <c r="E155" s="9" t="s">
        <v>13</v>
      </c>
      <c r="F155" s="7">
        <f t="shared" si="4"/>
        <v>45003</v>
      </c>
      <c r="G155" s="13" t="str">
        <f t="shared" ca="1" si="5"/>
        <v>PAGATO</v>
      </c>
    </row>
    <row r="156" spans="1:7" x14ac:dyDescent="0.3">
      <c r="A156" s="6">
        <v>155</v>
      </c>
      <c r="B156" s="4">
        <v>44936</v>
      </c>
      <c r="C156" s="5">
        <v>3180</v>
      </c>
      <c r="D156" s="6" t="s">
        <v>4</v>
      </c>
      <c r="E156" s="6" t="s">
        <v>12</v>
      </c>
      <c r="F156" s="4">
        <f t="shared" si="4"/>
        <v>44996</v>
      </c>
      <c r="G156" s="13" t="str">
        <f t="shared" ca="1" si="5"/>
        <v>PAGATO</v>
      </c>
    </row>
    <row r="157" spans="1:7" x14ac:dyDescent="0.3">
      <c r="A157" s="9">
        <v>156</v>
      </c>
      <c r="B157" s="7">
        <v>44930</v>
      </c>
      <c r="C157" s="8">
        <v>3200</v>
      </c>
      <c r="D157" s="9" t="s">
        <v>5</v>
      </c>
      <c r="E157" s="9" t="s">
        <v>13</v>
      </c>
      <c r="F157" s="7">
        <f t="shared" si="4"/>
        <v>44990</v>
      </c>
      <c r="G157" s="13" t="str">
        <f t="shared" ca="1" si="5"/>
        <v>PAGATO</v>
      </c>
    </row>
    <row r="158" spans="1:7" x14ac:dyDescent="0.3">
      <c r="A158" s="6">
        <v>157</v>
      </c>
      <c r="B158" s="4">
        <v>44938</v>
      </c>
      <c r="C158" s="5">
        <v>3220</v>
      </c>
      <c r="D158" s="6" t="s">
        <v>6</v>
      </c>
      <c r="E158" s="6" t="s">
        <v>14</v>
      </c>
      <c r="F158" s="4">
        <f t="shared" si="4"/>
        <v>44998</v>
      </c>
      <c r="G158" s="13" t="str">
        <f t="shared" ca="1" si="5"/>
        <v>PAGATO</v>
      </c>
    </row>
    <row r="159" spans="1:7" x14ac:dyDescent="0.3">
      <c r="A159" s="9">
        <v>158</v>
      </c>
      <c r="B159" s="7">
        <v>44934</v>
      </c>
      <c r="C159" s="8">
        <v>3240</v>
      </c>
      <c r="D159" s="9" t="s">
        <v>3</v>
      </c>
      <c r="E159" s="9" t="s">
        <v>15</v>
      </c>
      <c r="F159" s="7">
        <f t="shared" si="4"/>
        <v>44994</v>
      </c>
      <c r="G159" s="13" t="str">
        <f t="shared" ca="1" si="5"/>
        <v>PAGATO</v>
      </c>
    </row>
    <row r="160" spans="1:7" x14ac:dyDescent="0.3">
      <c r="A160" s="6">
        <v>159</v>
      </c>
      <c r="B160" s="4">
        <v>44935</v>
      </c>
      <c r="C160" s="5">
        <v>3260</v>
      </c>
      <c r="D160" s="6" t="s">
        <v>7</v>
      </c>
      <c r="E160" s="6" t="s">
        <v>13</v>
      </c>
      <c r="F160" s="4">
        <f t="shared" si="4"/>
        <v>44995</v>
      </c>
      <c r="G160" s="13" t="str">
        <f t="shared" ca="1" si="5"/>
        <v>PAGATO</v>
      </c>
    </row>
    <row r="161" spans="1:7" x14ac:dyDescent="0.3">
      <c r="A161" s="9">
        <v>160</v>
      </c>
      <c r="B161" s="7">
        <v>44940</v>
      </c>
      <c r="C161" s="8">
        <v>3280</v>
      </c>
      <c r="D161" s="9" t="s">
        <v>3</v>
      </c>
      <c r="E161" s="9" t="s">
        <v>13</v>
      </c>
      <c r="F161" s="7">
        <f t="shared" si="4"/>
        <v>45000</v>
      </c>
      <c r="G161" s="13" t="str">
        <f t="shared" ca="1" si="5"/>
        <v>PAGATO</v>
      </c>
    </row>
    <row r="162" spans="1:7" x14ac:dyDescent="0.3">
      <c r="A162" s="6">
        <v>161</v>
      </c>
      <c r="B162" s="4">
        <v>44935</v>
      </c>
      <c r="C162" s="5">
        <v>3300</v>
      </c>
      <c r="D162" s="6" t="s">
        <v>6</v>
      </c>
      <c r="E162" s="6" t="s">
        <v>15</v>
      </c>
      <c r="F162" s="4">
        <f t="shared" si="4"/>
        <v>44995</v>
      </c>
      <c r="G162" s="13" t="str">
        <f t="shared" ca="1" si="5"/>
        <v>PAGATO</v>
      </c>
    </row>
    <row r="163" spans="1:7" x14ac:dyDescent="0.3">
      <c r="A163" s="9">
        <v>162</v>
      </c>
      <c r="B163" s="7">
        <v>44940</v>
      </c>
      <c r="C163" s="8">
        <v>3320</v>
      </c>
      <c r="D163" s="9" t="s">
        <v>8</v>
      </c>
      <c r="E163" s="9" t="s">
        <v>12</v>
      </c>
      <c r="F163" s="7">
        <f t="shared" si="4"/>
        <v>45000</v>
      </c>
      <c r="G163" s="13" t="str">
        <f t="shared" ca="1" si="5"/>
        <v>PAGATO</v>
      </c>
    </row>
    <row r="164" spans="1:7" x14ac:dyDescent="0.3">
      <c r="A164" s="6">
        <v>163</v>
      </c>
      <c r="B164" s="4">
        <v>44928</v>
      </c>
      <c r="C164" s="5">
        <v>3340</v>
      </c>
      <c r="D164" s="6" t="s">
        <v>9</v>
      </c>
      <c r="E164" s="6" t="s">
        <v>14</v>
      </c>
      <c r="F164" s="4">
        <f t="shared" si="4"/>
        <v>44988</v>
      </c>
      <c r="G164" s="13" t="str">
        <f t="shared" ca="1" si="5"/>
        <v>PAGATO</v>
      </c>
    </row>
    <row r="165" spans="1:7" x14ac:dyDescent="0.3">
      <c r="A165" s="9">
        <v>164</v>
      </c>
      <c r="B165" s="7">
        <v>44942</v>
      </c>
      <c r="C165" s="8">
        <v>3360</v>
      </c>
      <c r="D165" s="9" t="s">
        <v>9</v>
      </c>
      <c r="E165" s="9" t="s">
        <v>14</v>
      </c>
      <c r="F165" s="7">
        <f t="shared" si="4"/>
        <v>45002</v>
      </c>
      <c r="G165" s="13" t="str">
        <f t="shared" ca="1" si="5"/>
        <v>PAGATO</v>
      </c>
    </row>
    <row r="166" spans="1:7" x14ac:dyDescent="0.3">
      <c r="A166" s="6">
        <v>165</v>
      </c>
      <c r="B166" s="4">
        <v>44928</v>
      </c>
      <c r="C166" s="5">
        <v>3380</v>
      </c>
      <c r="D166" s="6" t="s">
        <v>8</v>
      </c>
      <c r="E166" s="6" t="s">
        <v>14</v>
      </c>
      <c r="F166" s="4">
        <f t="shared" si="4"/>
        <v>44988</v>
      </c>
      <c r="G166" s="13" t="str">
        <f t="shared" ca="1" si="5"/>
        <v>PAGATO</v>
      </c>
    </row>
    <row r="167" spans="1:7" x14ac:dyDescent="0.3">
      <c r="A167" s="9">
        <v>166</v>
      </c>
      <c r="B167" s="7">
        <v>44935</v>
      </c>
      <c r="C167" s="8">
        <v>3400</v>
      </c>
      <c r="D167" s="9" t="s">
        <v>4</v>
      </c>
      <c r="E167" s="9" t="s">
        <v>12</v>
      </c>
      <c r="F167" s="7">
        <f t="shared" si="4"/>
        <v>44995</v>
      </c>
      <c r="G167" s="13" t="str">
        <f t="shared" ca="1" si="5"/>
        <v>PAGATO</v>
      </c>
    </row>
    <row r="168" spans="1:7" x14ac:dyDescent="0.3">
      <c r="A168" s="6">
        <v>167</v>
      </c>
      <c r="B168" s="4">
        <v>44939</v>
      </c>
      <c r="C168" s="5">
        <v>3420</v>
      </c>
      <c r="D168" s="6" t="s">
        <v>5</v>
      </c>
      <c r="E168" s="6" t="s">
        <v>13</v>
      </c>
      <c r="F168" s="4">
        <f t="shared" si="4"/>
        <v>44999</v>
      </c>
      <c r="G168" s="13" t="str">
        <f t="shared" ca="1" si="5"/>
        <v>PAGATO</v>
      </c>
    </row>
    <row r="169" spans="1:7" x14ac:dyDescent="0.3">
      <c r="A169" s="9">
        <v>168</v>
      </c>
      <c r="B169" s="7">
        <v>44936</v>
      </c>
      <c r="C169" s="8">
        <v>3440</v>
      </c>
      <c r="D169" s="9" t="s">
        <v>8</v>
      </c>
      <c r="E169" s="9" t="s">
        <v>13</v>
      </c>
      <c r="F169" s="7">
        <f t="shared" si="4"/>
        <v>44996</v>
      </c>
      <c r="G169" s="13" t="str">
        <f t="shared" ca="1" si="5"/>
        <v>PAGATO</v>
      </c>
    </row>
    <row r="170" spans="1:7" x14ac:dyDescent="0.3">
      <c r="A170" s="6">
        <v>169</v>
      </c>
      <c r="B170" s="4">
        <v>44938</v>
      </c>
      <c r="C170" s="5">
        <v>3460</v>
      </c>
      <c r="D170" s="6" t="s">
        <v>9</v>
      </c>
      <c r="E170" s="6" t="s">
        <v>12</v>
      </c>
      <c r="F170" s="4">
        <f t="shared" si="4"/>
        <v>44998</v>
      </c>
      <c r="G170" s="13" t="str">
        <f t="shared" ca="1" si="5"/>
        <v>PAGATO</v>
      </c>
    </row>
    <row r="171" spans="1:7" x14ac:dyDescent="0.3">
      <c r="A171" s="9">
        <v>170</v>
      </c>
      <c r="B171" s="7">
        <v>44943</v>
      </c>
      <c r="C171" s="8">
        <v>3480</v>
      </c>
      <c r="D171" s="9" t="s">
        <v>10</v>
      </c>
      <c r="E171" s="9" t="s">
        <v>13</v>
      </c>
      <c r="F171" s="7">
        <f t="shared" si="4"/>
        <v>45003</v>
      </c>
      <c r="G171" s="13" t="str">
        <f t="shared" ca="1" si="5"/>
        <v>PAGATO</v>
      </c>
    </row>
    <row r="172" spans="1:7" x14ac:dyDescent="0.3">
      <c r="A172" s="6">
        <v>171</v>
      </c>
      <c r="B172" s="4">
        <v>44938</v>
      </c>
      <c r="C172" s="5">
        <v>3500</v>
      </c>
      <c r="D172" s="6" t="s">
        <v>3</v>
      </c>
      <c r="E172" s="6" t="s">
        <v>14</v>
      </c>
      <c r="F172" s="4">
        <f t="shared" si="4"/>
        <v>44998</v>
      </c>
      <c r="G172" s="13" t="str">
        <f t="shared" ca="1" si="5"/>
        <v>PAGATO</v>
      </c>
    </row>
    <row r="173" spans="1:7" x14ac:dyDescent="0.3">
      <c r="A173" s="9">
        <v>172</v>
      </c>
      <c r="B173" s="7">
        <v>44943</v>
      </c>
      <c r="C173" s="8">
        <v>3520</v>
      </c>
      <c r="D173" s="9" t="s">
        <v>4</v>
      </c>
      <c r="E173" s="9" t="s">
        <v>15</v>
      </c>
      <c r="F173" s="7">
        <f t="shared" si="4"/>
        <v>45003</v>
      </c>
      <c r="G173" s="13" t="str">
        <f t="shared" ca="1" si="5"/>
        <v>PAGATO</v>
      </c>
    </row>
    <row r="174" spans="1:7" x14ac:dyDescent="0.3">
      <c r="A174" s="6">
        <v>173</v>
      </c>
      <c r="B174" s="4">
        <v>44938</v>
      </c>
      <c r="C174" s="5">
        <v>3540</v>
      </c>
      <c r="D174" s="6" t="s">
        <v>5</v>
      </c>
      <c r="E174" s="6" t="s">
        <v>13</v>
      </c>
      <c r="F174" s="4">
        <f t="shared" si="4"/>
        <v>44998</v>
      </c>
      <c r="G174" s="13" t="str">
        <f t="shared" ca="1" si="5"/>
        <v>PAGATO</v>
      </c>
    </row>
    <row r="175" spans="1:7" x14ac:dyDescent="0.3">
      <c r="A175" s="9">
        <v>174</v>
      </c>
      <c r="B175" s="7">
        <v>44933</v>
      </c>
      <c r="C175" s="8">
        <v>3560</v>
      </c>
      <c r="D175" s="9" t="s">
        <v>6</v>
      </c>
      <c r="E175" s="9" t="s">
        <v>13</v>
      </c>
      <c r="F175" s="7">
        <f t="shared" si="4"/>
        <v>44993</v>
      </c>
      <c r="G175" s="13" t="str">
        <f t="shared" ca="1" si="5"/>
        <v>PAGATO</v>
      </c>
    </row>
    <row r="176" spans="1:7" x14ac:dyDescent="0.3">
      <c r="A176" s="6">
        <v>175</v>
      </c>
      <c r="B176" s="4">
        <v>44928</v>
      </c>
      <c r="C176" s="5">
        <v>3580</v>
      </c>
      <c r="D176" s="6" t="s">
        <v>3</v>
      </c>
      <c r="E176" s="6" t="s">
        <v>15</v>
      </c>
      <c r="F176" s="4">
        <f t="shared" si="4"/>
        <v>44988</v>
      </c>
      <c r="G176" s="13" t="str">
        <f t="shared" ca="1" si="5"/>
        <v>PAGATO</v>
      </c>
    </row>
    <row r="177" spans="1:7" x14ac:dyDescent="0.3">
      <c r="A177" s="9">
        <v>176</v>
      </c>
      <c r="B177" s="7">
        <v>44930</v>
      </c>
      <c r="C177" s="8">
        <v>3600</v>
      </c>
      <c r="D177" s="9" t="s">
        <v>7</v>
      </c>
      <c r="E177" s="9" t="s">
        <v>12</v>
      </c>
      <c r="F177" s="7">
        <f t="shared" si="4"/>
        <v>44990</v>
      </c>
      <c r="G177" s="13" t="str">
        <f t="shared" ca="1" si="5"/>
        <v>PAGATO</v>
      </c>
    </row>
    <row r="178" spans="1:7" x14ac:dyDescent="0.3">
      <c r="A178" s="6">
        <v>177</v>
      </c>
      <c r="B178" s="4">
        <v>44940</v>
      </c>
      <c r="C178" s="5">
        <v>3620</v>
      </c>
      <c r="D178" s="6" t="s">
        <v>3</v>
      </c>
      <c r="E178" s="6" t="s">
        <v>14</v>
      </c>
      <c r="F178" s="4">
        <f t="shared" si="4"/>
        <v>45000</v>
      </c>
      <c r="G178" s="13" t="str">
        <f t="shared" ca="1" si="5"/>
        <v>PAGATO</v>
      </c>
    </row>
    <row r="179" spans="1:7" x14ac:dyDescent="0.3">
      <c r="A179" s="9">
        <v>178</v>
      </c>
      <c r="B179" s="7">
        <v>44928</v>
      </c>
      <c r="C179" s="8">
        <v>3640</v>
      </c>
      <c r="D179" s="9" t="s">
        <v>6</v>
      </c>
      <c r="E179" s="9" t="s">
        <v>14</v>
      </c>
      <c r="F179" s="7">
        <f t="shared" si="4"/>
        <v>44988</v>
      </c>
      <c r="G179" s="13" t="str">
        <f t="shared" ca="1" si="5"/>
        <v>PAGATO</v>
      </c>
    </row>
    <row r="180" spans="1:7" x14ac:dyDescent="0.3">
      <c r="A180" s="6">
        <v>179</v>
      </c>
      <c r="B180" s="4">
        <v>44933</v>
      </c>
      <c r="C180" s="5">
        <v>3660</v>
      </c>
      <c r="D180" s="6" t="s">
        <v>8</v>
      </c>
      <c r="E180" s="6" t="s">
        <v>14</v>
      </c>
      <c r="F180" s="4">
        <f t="shared" si="4"/>
        <v>44993</v>
      </c>
      <c r="G180" s="13" t="str">
        <f t="shared" ca="1" si="5"/>
        <v>PAGATO</v>
      </c>
    </row>
    <row r="181" spans="1:7" x14ac:dyDescent="0.3">
      <c r="A181" s="9">
        <v>180</v>
      </c>
      <c r="B181" s="7">
        <v>44933</v>
      </c>
      <c r="C181" s="8">
        <v>3680</v>
      </c>
      <c r="D181" s="9" t="s">
        <v>9</v>
      </c>
      <c r="E181" s="9" t="s">
        <v>12</v>
      </c>
      <c r="F181" s="7">
        <f t="shared" si="4"/>
        <v>44993</v>
      </c>
      <c r="G181" s="13" t="str">
        <f t="shared" ca="1" si="5"/>
        <v>PAGATO</v>
      </c>
    </row>
    <row r="182" spans="1:7" x14ac:dyDescent="0.3">
      <c r="A182" s="6">
        <v>181</v>
      </c>
      <c r="B182" s="4">
        <v>44937</v>
      </c>
      <c r="C182" s="5">
        <v>3700</v>
      </c>
      <c r="D182" s="6" t="s">
        <v>9</v>
      </c>
      <c r="E182" s="6" t="s">
        <v>13</v>
      </c>
      <c r="F182" s="4">
        <f t="shared" si="4"/>
        <v>44997</v>
      </c>
      <c r="G182" s="13" t="str">
        <f t="shared" ca="1" si="5"/>
        <v>PAGATO</v>
      </c>
    </row>
    <row r="183" spans="1:7" x14ac:dyDescent="0.3">
      <c r="A183" s="9">
        <v>182</v>
      </c>
      <c r="B183" s="7">
        <v>44943</v>
      </c>
      <c r="C183" s="8">
        <v>3720</v>
      </c>
      <c r="D183" s="9" t="s">
        <v>8</v>
      </c>
      <c r="E183" s="9" t="s">
        <v>13</v>
      </c>
      <c r="F183" s="7">
        <f t="shared" si="4"/>
        <v>45003</v>
      </c>
      <c r="G183" s="13" t="str">
        <f t="shared" ca="1" si="5"/>
        <v>PAGATO</v>
      </c>
    </row>
    <row r="184" spans="1:7" x14ac:dyDescent="0.3">
      <c r="A184" s="6">
        <v>183</v>
      </c>
      <c r="B184" s="4">
        <v>44937</v>
      </c>
      <c r="C184" s="5">
        <v>3740</v>
      </c>
      <c r="D184" s="6" t="s">
        <v>4</v>
      </c>
      <c r="E184" s="6" t="s">
        <v>12</v>
      </c>
      <c r="F184" s="4">
        <f t="shared" si="4"/>
        <v>44997</v>
      </c>
      <c r="G184" s="13" t="str">
        <f t="shared" ca="1" si="5"/>
        <v>PAGATO</v>
      </c>
    </row>
    <row r="185" spans="1:7" x14ac:dyDescent="0.3">
      <c r="A185" s="9">
        <v>184</v>
      </c>
      <c r="B185" s="7">
        <v>44943</v>
      </c>
      <c r="C185" s="8">
        <v>3760</v>
      </c>
      <c r="D185" s="9" t="s">
        <v>5</v>
      </c>
      <c r="E185" s="9" t="s">
        <v>13</v>
      </c>
      <c r="F185" s="7">
        <f t="shared" si="4"/>
        <v>45003</v>
      </c>
      <c r="G185" s="13" t="str">
        <f t="shared" ca="1" si="5"/>
        <v>PAGATO</v>
      </c>
    </row>
    <row r="186" spans="1:7" x14ac:dyDescent="0.3">
      <c r="A186" s="6">
        <v>185</v>
      </c>
      <c r="B186" s="4">
        <v>44931</v>
      </c>
      <c r="C186" s="5">
        <v>3780</v>
      </c>
      <c r="D186" s="6" t="s">
        <v>8</v>
      </c>
      <c r="E186" s="6" t="s">
        <v>14</v>
      </c>
      <c r="F186" s="4">
        <f t="shared" si="4"/>
        <v>44991</v>
      </c>
      <c r="G186" s="13" t="str">
        <f t="shared" ca="1" si="5"/>
        <v>PAGATO</v>
      </c>
    </row>
    <row r="187" spans="1:7" x14ac:dyDescent="0.3">
      <c r="A187" s="9">
        <v>186</v>
      </c>
      <c r="B187" s="7">
        <v>44928</v>
      </c>
      <c r="C187" s="8">
        <v>3800</v>
      </c>
      <c r="D187" s="9" t="s">
        <v>9</v>
      </c>
      <c r="E187" s="9" t="s">
        <v>15</v>
      </c>
      <c r="F187" s="7">
        <f t="shared" si="4"/>
        <v>44988</v>
      </c>
      <c r="G187" s="13" t="str">
        <f t="shared" ca="1" si="5"/>
        <v>PAGATO</v>
      </c>
    </row>
    <row r="188" spans="1:7" x14ac:dyDescent="0.3">
      <c r="A188" s="6">
        <v>187</v>
      </c>
      <c r="B188" s="4">
        <v>44941</v>
      </c>
      <c r="C188" s="5">
        <v>3820</v>
      </c>
      <c r="D188" s="6" t="s">
        <v>10</v>
      </c>
      <c r="E188" s="6" t="s">
        <v>13</v>
      </c>
      <c r="F188" s="4">
        <f t="shared" si="4"/>
        <v>45001</v>
      </c>
      <c r="G188" s="13" t="str">
        <f t="shared" ca="1" si="5"/>
        <v>PAGATO</v>
      </c>
    </row>
    <row r="189" spans="1:7" x14ac:dyDescent="0.3">
      <c r="A189" s="9">
        <v>188</v>
      </c>
      <c r="B189" s="7">
        <v>44942</v>
      </c>
      <c r="C189" s="8">
        <v>3840</v>
      </c>
      <c r="D189" s="9" t="s">
        <v>3</v>
      </c>
      <c r="E189" s="9" t="s">
        <v>13</v>
      </c>
      <c r="F189" s="7">
        <f t="shared" si="4"/>
        <v>45002</v>
      </c>
      <c r="G189" s="13" t="str">
        <f t="shared" ca="1" si="5"/>
        <v>PAGATO</v>
      </c>
    </row>
    <row r="190" spans="1:7" x14ac:dyDescent="0.3">
      <c r="A190" s="6">
        <v>189</v>
      </c>
      <c r="B190" s="4">
        <v>44928</v>
      </c>
      <c r="C190" s="5">
        <v>3860</v>
      </c>
      <c r="D190" s="6" t="s">
        <v>4</v>
      </c>
      <c r="E190" s="6" t="s">
        <v>15</v>
      </c>
      <c r="F190" s="4">
        <f t="shared" si="4"/>
        <v>44988</v>
      </c>
      <c r="G190" s="13" t="str">
        <f t="shared" ca="1" si="5"/>
        <v>PAGATO</v>
      </c>
    </row>
    <row r="191" spans="1:7" x14ac:dyDescent="0.3">
      <c r="A191" s="9">
        <v>190</v>
      </c>
      <c r="B191" s="7">
        <v>44927</v>
      </c>
      <c r="C191" s="8">
        <v>3880</v>
      </c>
      <c r="D191" s="9" t="s">
        <v>5</v>
      </c>
      <c r="E191" s="9" t="s">
        <v>12</v>
      </c>
      <c r="F191" s="7">
        <f t="shared" si="4"/>
        <v>44987</v>
      </c>
      <c r="G191" s="13" t="str">
        <f t="shared" ca="1" si="5"/>
        <v>PAGATO</v>
      </c>
    </row>
    <row r="192" spans="1:7" x14ac:dyDescent="0.3">
      <c r="A192" s="6">
        <v>191</v>
      </c>
      <c r="B192" s="4">
        <v>44933</v>
      </c>
      <c r="C192" s="5">
        <v>3900</v>
      </c>
      <c r="D192" s="6" t="s">
        <v>6</v>
      </c>
      <c r="E192" s="6" t="s">
        <v>14</v>
      </c>
      <c r="F192" s="4">
        <f t="shared" si="4"/>
        <v>44993</v>
      </c>
      <c r="G192" s="13" t="str">
        <f t="shared" ca="1" si="5"/>
        <v>PAGATO</v>
      </c>
    </row>
    <row r="193" spans="1:7" x14ac:dyDescent="0.3">
      <c r="A193" s="9">
        <v>192</v>
      </c>
      <c r="B193" s="7">
        <v>44940</v>
      </c>
      <c r="C193" s="8">
        <v>3920</v>
      </c>
      <c r="D193" s="9" t="s">
        <v>3</v>
      </c>
      <c r="E193" s="9" t="s">
        <v>14</v>
      </c>
      <c r="F193" s="7">
        <f t="shared" si="4"/>
        <v>45000</v>
      </c>
      <c r="G193" s="13" t="str">
        <f t="shared" ca="1" si="5"/>
        <v>PAGATO</v>
      </c>
    </row>
    <row r="194" spans="1:7" x14ac:dyDescent="0.3">
      <c r="A194" s="6">
        <v>193</v>
      </c>
      <c r="B194" s="4">
        <v>44932</v>
      </c>
      <c r="C194" s="5">
        <v>3940</v>
      </c>
      <c r="D194" s="6" t="s">
        <v>7</v>
      </c>
      <c r="E194" s="6" t="s">
        <v>14</v>
      </c>
      <c r="F194" s="4">
        <f t="shared" si="4"/>
        <v>44992</v>
      </c>
      <c r="G194" s="13" t="str">
        <f t="shared" ca="1" si="5"/>
        <v>PAGATO</v>
      </c>
    </row>
    <row r="195" spans="1:7" x14ac:dyDescent="0.3">
      <c r="A195" s="9">
        <v>194</v>
      </c>
      <c r="B195" s="7">
        <v>44939</v>
      </c>
      <c r="C195" s="8">
        <v>3960</v>
      </c>
      <c r="D195" s="9" t="s">
        <v>3</v>
      </c>
      <c r="E195" s="9" t="s">
        <v>12</v>
      </c>
      <c r="F195" s="7">
        <f t="shared" ref="F195:F258" si="6">B195+60</f>
        <v>44999</v>
      </c>
      <c r="G195" s="13" t="str">
        <f t="shared" ref="G195:G258" ca="1" si="7">IF((TODAY()-B195)&gt;60,"PAGATO", "DA PAGARE")</f>
        <v>PAGATO</v>
      </c>
    </row>
    <row r="196" spans="1:7" x14ac:dyDescent="0.3">
      <c r="A196" s="6">
        <v>195</v>
      </c>
      <c r="B196" s="4">
        <v>44943</v>
      </c>
      <c r="C196" s="5">
        <v>3980</v>
      </c>
      <c r="D196" s="6" t="s">
        <v>6</v>
      </c>
      <c r="E196" s="6" t="s">
        <v>13</v>
      </c>
      <c r="F196" s="4">
        <f t="shared" si="6"/>
        <v>45003</v>
      </c>
      <c r="G196" s="13" t="str">
        <f t="shared" ca="1" si="7"/>
        <v>PAGATO</v>
      </c>
    </row>
    <row r="197" spans="1:7" x14ac:dyDescent="0.3">
      <c r="A197" s="9">
        <v>196</v>
      </c>
      <c r="B197" s="7">
        <v>44943</v>
      </c>
      <c r="C197" s="8">
        <v>4000</v>
      </c>
      <c r="D197" s="9" t="s">
        <v>8</v>
      </c>
      <c r="E197" s="9" t="s">
        <v>13</v>
      </c>
      <c r="F197" s="7">
        <f t="shared" si="6"/>
        <v>45003</v>
      </c>
      <c r="G197" s="13" t="str">
        <f t="shared" ca="1" si="7"/>
        <v>PAGATO</v>
      </c>
    </row>
    <row r="198" spans="1:7" x14ac:dyDescent="0.3">
      <c r="A198" s="6">
        <v>197</v>
      </c>
      <c r="B198" s="4">
        <v>44939</v>
      </c>
      <c r="C198" s="5">
        <v>4020</v>
      </c>
      <c r="D198" s="6" t="s">
        <v>9</v>
      </c>
      <c r="E198" s="6" t="s">
        <v>12</v>
      </c>
      <c r="F198" s="4">
        <f t="shared" si="6"/>
        <v>44999</v>
      </c>
      <c r="G198" s="13" t="str">
        <f t="shared" ca="1" si="7"/>
        <v>PAGATO</v>
      </c>
    </row>
    <row r="199" spans="1:7" x14ac:dyDescent="0.3">
      <c r="A199" s="9">
        <v>198</v>
      </c>
      <c r="B199" s="7">
        <v>44938</v>
      </c>
      <c r="C199" s="8">
        <v>4040</v>
      </c>
      <c r="D199" s="9" t="s">
        <v>9</v>
      </c>
      <c r="E199" s="9" t="s">
        <v>13</v>
      </c>
      <c r="F199" s="7">
        <f t="shared" si="6"/>
        <v>44998</v>
      </c>
      <c r="G199" s="13" t="str">
        <f t="shared" ca="1" si="7"/>
        <v>PAGATO</v>
      </c>
    </row>
    <row r="200" spans="1:7" x14ac:dyDescent="0.3">
      <c r="A200" s="6">
        <v>199</v>
      </c>
      <c r="B200" s="4">
        <v>44940</v>
      </c>
      <c r="C200" s="5">
        <v>4060</v>
      </c>
      <c r="D200" s="6" t="s">
        <v>8</v>
      </c>
      <c r="E200" s="6" t="s">
        <v>14</v>
      </c>
      <c r="F200" s="4">
        <f t="shared" si="6"/>
        <v>45000</v>
      </c>
      <c r="G200" s="13" t="str">
        <f t="shared" ca="1" si="7"/>
        <v>PAGATO</v>
      </c>
    </row>
    <row r="201" spans="1:7" x14ac:dyDescent="0.3">
      <c r="A201" s="9">
        <v>200</v>
      </c>
      <c r="B201" s="7">
        <v>44927</v>
      </c>
      <c r="C201" s="8">
        <v>4080</v>
      </c>
      <c r="D201" s="9" t="s">
        <v>4</v>
      </c>
      <c r="E201" s="9" t="s">
        <v>15</v>
      </c>
      <c r="F201" s="7">
        <f t="shared" si="6"/>
        <v>44987</v>
      </c>
      <c r="G201" s="13" t="str">
        <f t="shared" ca="1" si="7"/>
        <v>PAGATO</v>
      </c>
    </row>
    <row r="202" spans="1:7" x14ac:dyDescent="0.3">
      <c r="A202" s="6">
        <v>201</v>
      </c>
      <c r="B202" s="4">
        <v>44936</v>
      </c>
      <c r="C202" s="5">
        <v>4100</v>
      </c>
      <c r="D202" s="6" t="s">
        <v>5</v>
      </c>
      <c r="E202" s="6" t="s">
        <v>13</v>
      </c>
      <c r="F202" s="4">
        <f t="shared" si="6"/>
        <v>44996</v>
      </c>
      <c r="G202" s="13" t="str">
        <f t="shared" ca="1" si="7"/>
        <v>PAGATO</v>
      </c>
    </row>
    <row r="203" spans="1:7" x14ac:dyDescent="0.3">
      <c r="A203" s="9">
        <v>202</v>
      </c>
      <c r="B203" s="7">
        <v>44930</v>
      </c>
      <c r="C203" s="8">
        <v>4120</v>
      </c>
      <c r="D203" s="9" t="s">
        <v>8</v>
      </c>
      <c r="E203" s="9" t="s">
        <v>13</v>
      </c>
      <c r="F203" s="7">
        <f t="shared" si="6"/>
        <v>44990</v>
      </c>
      <c r="G203" s="13" t="str">
        <f t="shared" ca="1" si="7"/>
        <v>PAGATO</v>
      </c>
    </row>
    <row r="204" spans="1:7" x14ac:dyDescent="0.3">
      <c r="A204" s="6">
        <v>203</v>
      </c>
      <c r="B204" s="4">
        <v>44934</v>
      </c>
      <c r="C204" s="5">
        <v>4140</v>
      </c>
      <c r="D204" s="6" t="s">
        <v>9</v>
      </c>
      <c r="E204" s="6" t="s">
        <v>15</v>
      </c>
      <c r="F204" s="4">
        <f t="shared" si="6"/>
        <v>44994</v>
      </c>
      <c r="G204" s="13" t="str">
        <f t="shared" ca="1" si="7"/>
        <v>PAGATO</v>
      </c>
    </row>
    <row r="205" spans="1:7" x14ac:dyDescent="0.3">
      <c r="A205" s="9">
        <v>204</v>
      </c>
      <c r="B205" s="7">
        <v>44936</v>
      </c>
      <c r="C205" s="8">
        <v>4160</v>
      </c>
      <c r="D205" s="9" t="s">
        <v>10</v>
      </c>
      <c r="E205" s="9" t="s">
        <v>12</v>
      </c>
      <c r="F205" s="7">
        <f t="shared" si="6"/>
        <v>44996</v>
      </c>
      <c r="G205" s="13" t="str">
        <f t="shared" ca="1" si="7"/>
        <v>PAGATO</v>
      </c>
    </row>
    <row r="206" spans="1:7" x14ac:dyDescent="0.3">
      <c r="A206" s="6">
        <v>205</v>
      </c>
      <c r="B206" s="4">
        <v>44940</v>
      </c>
      <c r="C206" s="5">
        <v>4180</v>
      </c>
      <c r="D206" s="6" t="s">
        <v>3</v>
      </c>
      <c r="E206" s="6" t="s">
        <v>14</v>
      </c>
      <c r="F206" s="4">
        <f t="shared" si="6"/>
        <v>45000</v>
      </c>
      <c r="G206" s="13" t="str">
        <f t="shared" ca="1" si="7"/>
        <v>PAGATO</v>
      </c>
    </row>
    <row r="207" spans="1:7" x14ac:dyDescent="0.3">
      <c r="A207" s="9">
        <v>206</v>
      </c>
      <c r="B207" s="7">
        <v>44940</v>
      </c>
      <c r="C207" s="8">
        <v>4200</v>
      </c>
      <c r="D207" s="9" t="s">
        <v>4</v>
      </c>
      <c r="E207" s="9" t="s">
        <v>14</v>
      </c>
      <c r="F207" s="7">
        <f t="shared" si="6"/>
        <v>45000</v>
      </c>
      <c r="G207" s="13" t="str">
        <f t="shared" ca="1" si="7"/>
        <v>PAGATO</v>
      </c>
    </row>
    <row r="208" spans="1:7" x14ac:dyDescent="0.3">
      <c r="A208" s="6">
        <v>207</v>
      </c>
      <c r="B208" s="4">
        <v>44932</v>
      </c>
      <c r="C208" s="5">
        <v>4220</v>
      </c>
      <c r="D208" s="6" t="s">
        <v>5</v>
      </c>
      <c r="E208" s="6" t="s">
        <v>14</v>
      </c>
      <c r="F208" s="4">
        <f t="shared" si="6"/>
        <v>44992</v>
      </c>
      <c r="G208" s="13" t="str">
        <f t="shared" ca="1" si="7"/>
        <v>PAGATO</v>
      </c>
    </row>
    <row r="209" spans="1:7" x14ac:dyDescent="0.3">
      <c r="A209" s="9">
        <v>208</v>
      </c>
      <c r="B209" s="7">
        <v>44937</v>
      </c>
      <c r="C209" s="8">
        <v>4240</v>
      </c>
      <c r="D209" s="9" t="s">
        <v>6</v>
      </c>
      <c r="E209" s="9" t="s">
        <v>12</v>
      </c>
      <c r="F209" s="7">
        <f t="shared" si="6"/>
        <v>44997</v>
      </c>
      <c r="G209" s="13" t="str">
        <f t="shared" ca="1" si="7"/>
        <v>PAGATO</v>
      </c>
    </row>
    <row r="210" spans="1:7" x14ac:dyDescent="0.3">
      <c r="A210" s="6">
        <v>209</v>
      </c>
      <c r="B210" s="4">
        <v>44942</v>
      </c>
      <c r="C210" s="5">
        <v>4260</v>
      </c>
      <c r="D210" s="6" t="s">
        <v>3</v>
      </c>
      <c r="E210" s="6" t="s">
        <v>13</v>
      </c>
      <c r="F210" s="4">
        <f t="shared" si="6"/>
        <v>45002</v>
      </c>
      <c r="G210" s="13" t="str">
        <f t="shared" ca="1" si="7"/>
        <v>PAGATO</v>
      </c>
    </row>
    <row r="211" spans="1:7" x14ac:dyDescent="0.3">
      <c r="A211" s="9">
        <v>210</v>
      </c>
      <c r="B211" s="7">
        <v>44938</v>
      </c>
      <c r="C211" s="8">
        <v>4280</v>
      </c>
      <c r="D211" s="9" t="s">
        <v>7</v>
      </c>
      <c r="E211" s="9" t="s">
        <v>13</v>
      </c>
      <c r="F211" s="7">
        <f t="shared" si="6"/>
        <v>44998</v>
      </c>
      <c r="G211" s="13" t="str">
        <f t="shared" ca="1" si="7"/>
        <v>PAGATO</v>
      </c>
    </row>
    <row r="212" spans="1:7" x14ac:dyDescent="0.3">
      <c r="A212" s="6">
        <v>211</v>
      </c>
      <c r="B212" s="4">
        <v>44927</v>
      </c>
      <c r="C212" s="5">
        <v>4300</v>
      </c>
      <c r="D212" s="6" t="s">
        <v>3</v>
      </c>
      <c r="E212" s="6" t="s">
        <v>12</v>
      </c>
      <c r="F212" s="4">
        <f t="shared" si="6"/>
        <v>44987</v>
      </c>
      <c r="G212" s="13" t="str">
        <f t="shared" ca="1" si="7"/>
        <v>PAGATO</v>
      </c>
    </row>
    <row r="213" spans="1:7" x14ac:dyDescent="0.3">
      <c r="A213" s="9">
        <v>212</v>
      </c>
      <c r="B213" s="7">
        <v>44934</v>
      </c>
      <c r="C213" s="8">
        <v>4320</v>
      </c>
      <c r="D213" s="9" t="s">
        <v>6</v>
      </c>
      <c r="E213" s="9" t="s">
        <v>13</v>
      </c>
      <c r="F213" s="7">
        <f t="shared" si="6"/>
        <v>44994</v>
      </c>
      <c r="G213" s="13" t="str">
        <f t="shared" ca="1" si="7"/>
        <v>PAGATO</v>
      </c>
    </row>
    <row r="214" spans="1:7" x14ac:dyDescent="0.3">
      <c r="A214" s="6">
        <v>213</v>
      </c>
      <c r="B214" s="4">
        <v>44928</v>
      </c>
      <c r="C214" s="5">
        <v>4340</v>
      </c>
      <c r="D214" s="6" t="s">
        <v>8</v>
      </c>
      <c r="E214" s="6" t="s">
        <v>14</v>
      </c>
      <c r="F214" s="4">
        <f t="shared" si="6"/>
        <v>44988</v>
      </c>
      <c r="G214" s="13" t="str">
        <f t="shared" ca="1" si="7"/>
        <v>PAGATO</v>
      </c>
    </row>
    <row r="215" spans="1:7" x14ac:dyDescent="0.3">
      <c r="A215" s="9">
        <v>214</v>
      </c>
      <c r="B215" s="7">
        <v>44927</v>
      </c>
      <c r="C215" s="8">
        <v>4360</v>
      </c>
      <c r="D215" s="9" t="s">
        <v>9</v>
      </c>
      <c r="E215" s="9" t="s">
        <v>15</v>
      </c>
      <c r="F215" s="7">
        <f t="shared" si="6"/>
        <v>44987</v>
      </c>
      <c r="G215" s="13" t="str">
        <f t="shared" ca="1" si="7"/>
        <v>PAGATO</v>
      </c>
    </row>
    <row r="216" spans="1:7" x14ac:dyDescent="0.3">
      <c r="A216" s="6">
        <v>215</v>
      </c>
      <c r="B216" s="4">
        <v>44927</v>
      </c>
      <c r="C216" s="5">
        <v>4380</v>
      </c>
      <c r="D216" s="6" t="s">
        <v>9</v>
      </c>
      <c r="E216" s="6" t="s">
        <v>13</v>
      </c>
      <c r="F216" s="4">
        <f t="shared" si="6"/>
        <v>44987</v>
      </c>
      <c r="G216" s="13" t="str">
        <f t="shared" ca="1" si="7"/>
        <v>PAGATO</v>
      </c>
    </row>
    <row r="217" spans="1:7" x14ac:dyDescent="0.3">
      <c r="A217" s="9">
        <v>216</v>
      </c>
      <c r="B217" s="7">
        <v>44936</v>
      </c>
      <c r="C217" s="8">
        <v>4400</v>
      </c>
      <c r="D217" s="9" t="s">
        <v>8</v>
      </c>
      <c r="E217" s="9" t="s">
        <v>13</v>
      </c>
      <c r="F217" s="7">
        <f t="shared" si="6"/>
        <v>44996</v>
      </c>
      <c r="G217" s="13" t="str">
        <f t="shared" ca="1" si="7"/>
        <v>PAGATO</v>
      </c>
    </row>
    <row r="218" spans="1:7" x14ac:dyDescent="0.3">
      <c r="A218" s="6">
        <v>217</v>
      </c>
      <c r="B218" s="4">
        <v>44935</v>
      </c>
      <c r="C218" s="5">
        <v>4420</v>
      </c>
      <c r="D218" s="6" t="s">
        <v>4</v>
      </c>
      <c r="E218" s="6" t="s">
        <v>15</v>
      </c>
      <c r="F218" s="4">
        <f t="shared" si="6"/>
        <v>44995</v>
      </c>
      <c r="G218" s="13" t="str">
        <f t="shared" ca="1" si="7"/>
        <v>PAGATO</v>
      </c>
    </row>
    <row r="219" spans="1:7" x14ac:dyDescent="0.3">
      <c r="A219" s="9">
        <v>218</v>
      </c>
      <c r="B219" s="7">
        <v>44937</v>
      </c>
      <c r="C219" s="8">
        <v>4440</v>
      </c>
      <c r="D219" s="9" t="s">
        <v>5</v>
      </c>
      <c r="E219" s="9" t="s">
        <v>12</v>
      </c>
      <c r="F219" s="7">
        <f t="shared" si="6"/>
        <v>44997</v>
      </c>
      <c r="G219" s="13" t="str">
        <f t="shared" ca="1" si="7"/>
        <v>PAGATO</v>
      </c>
    </row>
    <row r="220" spans="1:7" x14ac:dyDescent="0.3">
      <c r="A220" s="6">
        <v>219</v>
      </c>
      <c r="B220" s="4">
        <v>44937</v>
      </c>
      <c r="C220" s="5">
        <v>4460</v>
      </c>
      <c r="D220" s="6" t="s">
        <v>8</v>
      </c>
      <c r="E220" s="6" t="s">
        <v>14</v>
      </c>
      <c r="F220" s="4">
        <f t="shared" si="6"/>
        <v>44997</v>
      </c>
      <c r="G220" s="13" t="str">
        <f t="shared" ca="1" si="7"/>
        <v>PAGATO</v>
      </c>
    </row>
    <row r="221" spans="1:7" x14ac:dyDescent="0.3">
      <c r="A221" s="9">
        <v>220</v>
      </c>
      <c r="B221" s="7">
        <v>44933</v>
      </c>
      <c r="C221" s="8">
        <v>4480</v>
      </c>
      <c r="D221" s="9" t="s">
        <v>9</v>
      </c>
      <c r="E221" s="9" t="s">
        <v>14</v>
      </c>
      <c r="F221" s="7">
        <f t="shared" si="6"/>
        <v>44993</v>
      </c>
      <c r="G221" s="13" t="str">
        <f t="shared" ca="1" si="7"/>
        <v>PAGATO</v>
      </c>
    </row>
    <row r="222" spans="1:7" x14ac:dyDescent="0.3">
      <c r="A222" s="6">
        <v>221</v>
      </c>
      <c r="B222" s="4">
        <v>44938</v>
      </c>
      <c r="C222" s="5">
        <v>4500</v>
      </c>
      <c r="D222" s="6" t="s">
        <v>10</v>
      </c>
      <c r="E222" s="6" t="s">
        <v>14</v>
      </c>
      <c r="F222" s="4">
        <f t="shared" si="6"/>
        <v>44998</v>
      </c>
      <c r="G222" s="13" t="str">
        <f t="shared" ca="1" si="7"/>
        <v>PAGATO</v>
      </c>
    </row>
    <row r="223" spans="1:7" x14ac:dyDescent="0.3">
      <c r="A223" s="9">
        <v>222</v>
      </c>
      <c r="B223" s="7">
        <v>44940</v>
      </c>
      <c r="C223" s="8">
        <v>4520</v>
      </c>
      <c r="D223" s="9" t="s">
        <v>3</v>
      </c>
      <c r="E223" s="9" t="s">
        <v>12</v>
      </c>
      <c r="F223" s="7">
        <f t="shared" si="6"/>
        <v>45000</v>
      </c>
      <c r="G223" s="13" t="str">
        <f t="shared" ca="1" si="7"/>
        <v>PAGATO</v>
      </c>
    </row>
    <row r="224" spans="1:7" x14ac:dyDescent="0.3">
      <c r="A224" s="6">
        <v>223</v>
      </c>
      <c r="B224" s="4">
        <v>44941</v>
      </c>
      <c r="C224" s="5">
        <v>4540</v>
      </c>
      <c r="D224" s="6" t="s">
        <v>4</v>
      </c>
      <c r="E224" s="6" t="s">
        <v>13</v>
      </c>
      <c r="F224" s="4">
        <f t="shared" si="6"/>
        <v>45001</v>
      </c>
      <c r="G224" s="13" t="str">
        <f t="shared" ca="1" si="7"/>
        <v>PAGATO</v>
      </c>
    </row>
    <row r="225" spans="1:7" x14ac:dyDescent="0.3">
      <c r="A225" s="9">
        <v>224</v>
      </c>
      <c r="B225" s="7">
        <v>44942</v>
      </c>
      <c r="C225" s="8">
        <v>4560</v>
      </c>
      <c r="D225" s="9" t="s">
        <v>5</v>
      </c>
      <c r="E225" s="9" t="s">
        <v>13</v>
      </c>
      <c r="F225" s="7">
        <f t="shared" si="6"/>
        <v>45002</v>
      </c>
      <c r="G225" s="13" t="str">
        <f t="shared" ca="1" si="7"/>
        <v>PAGATO</v>
      </c>
    </row>
    <row r="226" spans="1:7" x14ac:dyDescent="0.3">
      <c r="A226" s="6">
        <v>225</v>
      </c>
      <c r="B226" s="4">
        <v>44929</v>
      </c>
      <c r="C226" s="5">
        <v>4580</v>
      </c>
      <c r="D226" s="6" t="s">
        <v>6</v>
      </c>
      <c r="E226" s="6" t="s">
        <v>12</v>
      </c>
      <c r="F226" s="4">
        <f t="shared" si="6"/>
        <v>44989</v>
      </c>
      <c r="G226" s="13" t="str">
        <f t="shared" ca="1" si="7"/>
        <v>PAGATO</v>
      </c>
    </row>
    <row r="227" spans="1:7" x14ac:dyDescent="0.3">
      <c r="A227" s="9">
        <v>226</v>
      </c>
      <c r="B227" s="7">
        <v>44929</v>
      </c>
      <c r="C227" s="8">
        <v>4600</v>
      </c>
      <c r="D227" s="9" t="s">
        <v>3</v>
      </c>
      <c r="E227" s="9" t="s">
        <v>13</v>
      </c>
      <c r="F227" s="7">
        <f t="shared" si="6"/>
        <v>44989</v>
      </c>
      <c r="G227" s="13" t="str">
        <f t="shared" ca="1" si="7"/>
        <v>PAGATO</v>
      </c>
    </row>
    <row r="228" spans="1:7" x14ac:dyDescent="0.3">
      <c r="A228" s="6">
        <v>227</v>
      </c>
      <c r="B228" s="4">
        <v>44930</v>
      </c>
      <c r="C228" s="5">
        <v>4620</v>
      </c>
      <c r="D228" s="6" t="s">
        <v>7</v>
      </c>
      <c r="E228" s="6" t="s">
        <v>14</v>
      </c>
      <c r="F228" s="4">
        <f t="shared" si="6"/>
        <v>44990</v>
      </c>
      <c r="G228" s="13" t="str">
        <f t="shared" ca="1" si="7"/>
        <v>PAGATO</v>
      </c>
    </row>
    <row r="229" spans="1:7" x14ac:dyDescent="0.3">
      <c r="A229" s="9">
        <v>228</v>
      </c>
      <c r="B229" s="7">
        <v>44943</v>
      </c>
      <c r="C229" s="8">
        <v>4640</v>
      </c>
      <c r="D229" s="9" t="s">
        <v>3</v>
      </c>
      <c r="E229" s="9" t="s">
        <v>15</v>
      </c>
      <c r="F229" s="7">
        <f t="shared" si="6"/>
        <v>45003</v>
      </c>
      <c r="G229" s="13" t="str">
        <f t="shared" ca="1" si="7"/>
        <v>PAGATO</v>
      </c>
    </row>
    <row r="230" spans="1:7" x14ac:dyDescent="0.3">
      <c r="A230" s="6">
        <v>229</v>
      </c>
      <c r="B230" s="4">
        <v>44931</v>
      </c>
      <c r="C230" s="5">
        <v>4660</v>
      </c>
      <c r="D230" s="6" t="s">
        <v>6</v>
      </c>
      <c r="E230" s="6" t="s">
        <v>13</v>
      </c>
      <c r="F230" s="4">
        <f t="shared" si="6"/>
        <v>44991</v>
      </c>
      <c r="G230" s="13" t="str">
        <f t="shared" ca="1" si="7"/>
        <v>PAGATO</v>
      </c>
    </row>
    <row r="231" spans="1:7" x14ac:dyDescent="0.3">
      <c r="A231" s="9">
        <v>230</v>
      </c>
      <c r="B231" s="7">
        <v>44928</v>
      </c>
      <c r="C231" s="8">
        <v>4680</v>
      </c>
      <c r="D231" s="9" t="s">
        <v>8</v>
      </c>
      <c r="E231" s="9" t="s">
        <v>13</v>
      </c>
      <c r="F231" s="7">
        <f t="shared" si="6"/>
        <v>44988</v>
      </c>
      <c r="G231" s="13" t="str">
        <f t="shared" ca="1" si="7"/>
        <v>PAGATO</v>
      </c>
    </row>
    <row r="232" spans="1:7" x14ac:dyDescent="0.3">
      <c r="A232" s="6">
        <v>231</v>
      </c>
      <c r="B232" s="4">
        <v>44940</v>
      </c>
      <c r="C232" s="5">
        <v>4700</v>
      </c>
      <c r="D232" s="6" t="s">
        <v>9</v>
      </c>
      <c r="E232" s="6" t="s">
        <v>15</v>
      </c>
      <c r="F232" s="4">
        <f t="shared" si="6"/>
        <v>45000</v>
      </c>
      <c r="G232" s="13" t="str">
        <f t="shared" ca="1" si="7"/>
        <v>PAGATO</v>
      </c>
    </row>
    <row r="233" spans="1:7" x14ac:dyDescent="0.3">
      <c r="A233" s="9">
        <v>232</v>
      </c>
      <c r="B233" s="7">
        <v>44934</v>
      </c>
      <c r="C233" s="8">
        <v>4720</v>
      </c>
      <c r="D233" s="9" t="s">
        <v>9</v>
      </c>
      <c r="E233" s="9" t="s">
        <v>12</v>
      </c>
      <c r="F233" s="7">
        <f t="shared" si="6"/>
        <v>44994</v>
      </c>
      <c r="G233" s="13" t="str">
        <f t="shared" ca="1" si="7"/>
        <v>PAGATO</v>
      </c>
    </row>
    <row r="234" spans="1:7" x14ac:dyDescent="0.3">
      <c r="A234" s="6">
        <v>233</v>
      </c>
      <c r="B234" s="4">
        <v>44940</v>
      </c>
      <c r="C234" s="5">
        <v>4740</v>
      </c>
      <c r="D234" s="6" t="s">
        <v>8</v>
      </c>
      <c r="E234" s="6" t="s">
        <v>14</v>
      </c>
      <c r="F234" s="4">
        <f t="shared" si="6"/>
        <v>45000</v>
      </c>
      <c r="G234" s="13" t="str">
        <f t="shared" ca="1" si="7"/>
        <v>PAGATO</v>
      </c>
    </row>
    <row r="235" spans="1:7" x14ac:dyDescent="0.3">
      <c r="A235" s="9">
        <v>234</v>
      </c>
      <c r="B235" s="7">
        <v>44931</v>
      </c>
      <c r="C235" s="8">
        <v>4760</v>
      </c>
      <c r="D235" s="9" t="s">
        <v>4</v>
      </c>
      <c r="E235" s="9" t="s">
        <v>14</v>
      </c>
      <c r="F235" s="7">
        <f t="shared" si="6"/>
        <v>44991</v>
      </c>
      <c r="G235" s="13" t="str">
        <f t="shared" ca="1" si="7"/>
        <v>PAGATO</v>
      </c>
    </row>
    <row r="236" spans="1:7" x14ac:dyDescent="0.3">
      <c r="A236" s="6">
        <v>235</v>
      </c>
      <c r="B236" s="4">
        <v>44929</v>
      </c>
      <c r="C236" s="5">
        <v>4780</v>
      </c>
      <c r="D236" s="6" t="s">
        <v>5</v>
      </c>
      <c r="E236" s="6" t="s">
        <v>14</v>
      </c>
      <c r="F236" s="4">
        <f t="shared" si="6"/>
        <v>44989</v>
      </c>
      <c r="G236" s="13" t="str">
        <f t="shared" ca="1" si="7"/>
        <v>PAGATO</v>
      </c>
    </row>
    <row r="237" spans="1:7" x14ac:dyDescent="0.3">
      <c r="A237" s="9">
        <v>236</v>
      </c>
      <c r="B237" s="7">
        <v>44927</v>
      </c>
      <c r="C237" s="8">
        <v>4800</v>
      </c>
      <c r="D237" s="9" t="s">
        <v>8</v>
      </c>
      <c r="E237" s="9" t="s">
        <v>12</v>
      </c>
      <c r="F237" s="7">
        <f t="shared" si="6"/>
        <v>44987</v>
      </c>
      <c r="G237" s="13" t="str">
        <f t="shared" ca="1" si="7"/>
        <v>PAGATO</v>
      </c>
    </row>
    <row r="238" spans="1:7" x14ac:dyDescent="0.3">
      <c r="A238" s="6">
        <v>237</v>
      </c>
      <c r="B238" s="4">
        <v>44936</v>
      </c>
      <c r="C238" s="5">
        <v>4820</v>
      </c>
      <c r="D238" s="6" t="s">
        <v>9</v>
      </c>
      <c r="E238" s="6" t="s">
        <v>13</v>
      </c>
      <c r="F238" s="4">
        <f t="shared" si="6"/>
        <v>44996</v>
      </c>
      <c r="G238" s="13" t="str">
        <f t="shared" ca="1" si="7"/>
        <v>PAGATO</v>
      </c>
    </row>
    <row r="239" spans="1:7" x14ac:dyDescent="0.3">
      <c r="A239" s="9">
        <v>238</v>
      </c>
      <c r="B239" s="7">
        <v>44940</v>
      </c>
      <c r="C239" s="8">
        <v>4840</v>
      </c>
      <c r="D239" s="9" t="s">
        <v>10</v>
      </c>
      <c r="E239" s="9" t="s">
        <v>13</v>
      </c>
      <c r="F239" s="7">
        <f t="shared" si="6"/>
        <v>45000</v>
      </c>
      <c r="G239" s="13" t="str">
        <f t="shared" ca="1" si="7"/>
        <v>PAGATO</v>
      </c>
    </row>
    <row r="240" spans="1:7" x14ac:dyDescent="0.3">
      <c r="A240" s="6">
        <v>239</v>
      </c>
      <c r="B240" s="4">
        <v>44929</v>
      </c>
      <c r="C240" s="5">
        <v>4860</v>
      </c>
      <c r="D240" s="6" t="s">
        <v>3</v>
      </c>
      <c r="E240" s="6" t="s">
        <v>12</v>
      </c>
      <c r="F240" s="4">
        <f t="shared" si="6"/>
        <v>44989</v>
      </c>
      <c r="G240" s="13" t="str">
        <f t="shared" ca="1" si="7"/>
        <v>PAGATO</v>
      </c>
    </row>
    <row r="241" spans="1:7" x14ac:dyDescent="0.3">
      <c r="A241" s="9">
        <v>240</v>
      </c>
      <c r="B241" s="7">
        <v>44940</v>
      </c>
      <c r="C241" s="8">
        <v>4880</v>
      </c>
      <c r="D241" s="9" t="s">
        <v>4</v>
      </c>
      <c r="E241" s="9" t="s">
        <v>13</v>
      </c>
      <c r="F241" s="7">
        <f t="shared" si="6"/>
        <v>45000</v>
      </c>
      <c r="G241" s="13" t="str">
        <f t="shared" ca="1" si="7"/>
        <v>PAGATO</v>
      </c>
    </row>
    <row r="242" spans="1:7" x14ac:dyDescent="0.3">
      <c r="A242" s="6">
        <v>241</v>
      </c>
      <c r="B242" s="4">
        <v>44928</v>
      </c>
      <c r="C242" s="5">
        <v>4900</v>
      </c>
      <c r="D242" s="6" t="s">
        <v>5</v>
      </c>
      <c r="E242" s="6" t="s">
        <v>14</v>
      </c>
      <c r="F242" s="4">
        <f t="shared" si="6"/>
        <v>44988</v>
      </c>
      <c r="G242" s="13" t="str">
        <f t="shared" ca="1" si="7"/>
        <v>PAGATO</v>
      </c>
    </row>
    <row r="243" spans="1:7" x14ac:dyDescent="0.3">
      <c r="A243" s="9">
        <v>242</v>
      </c>
      <c r="B243" s="7">
        <v>44941</v>
      </c>
      <c r="C243" s="8">
        <v>4920</v>
      </c>
      <c r="D243" s="9" t="s">
        <v>6</v>
      </c>
      <c r="E243" s="9" t="s">
        <v>15</v>
      </c>
      <c r="F243" s="7">
        <f t="shared" si="6"/>
        <v>45001</v>
      </c>
      <c r="G243" s="13" t="str">
        <f t="shared" ca="1" si="7"/>
        <v>PAGATO</v>
      </c>
    </row>
    <row r="244" spans="1:7" x14ac:dyDescent="0.3">
      <c r="A244" s="6">
        <v>243</v>
      </c>
      <c r="B244" s="4">
        <v>44932</v>
      </c>
      <c r="C244" s="5">
        <v>4940</v>
      </c>
      <c r="D244" s="6" t="s">
        <v>3</v>
      </c>
      <c r="E244" s="6" t="s">
        <v>13</v>
      </c>
      <c r="F244" s="4">
        <f t="shared" si="6"/>
        <v>44992</v>
      </c>
      <c r="G244" s="13" t="str">
        <f t="shared" ca="1" si="7"/>
        <v>PAGATO</v>
      </c>
    </row>
    <row r="245" spans="1:7" x14ac:dyDescent="0.3">
      <c r="A245" s="9">
        <v>244</v>
      </c>
      <c r="B245" s="7">
        <v>44941</v>
      </c>
      <c r="C245" s="8">
        <v>4960</v>
      </c>
      <c r="D245" s="9" t="s">
        <v>7</v>
      </c>
      <c r="E245" s="9" t="s">
        <v>13</v>
      </c>
      <c r="F245" s="7">
        <f t="shared" si="6"/>
        <v>45001</v>
      </c>
      <c r="G245" s="13" t="str">
        <f t="shared" ca="1" si="7"/>
        <v>PAGATO</v>
      </c>
    </row>
    <row r="246" spans="1:7" x14ac:dyDescent="0.3">
      <c r="A246" s="6">
        <v>245</v>
      </c>
      <c r="B246" s="4">
        <v>44935</v>
      </c>
      <c r="C246" s="5">
        <v>4980</v>
      </c>
      <c r="D246" s="6" t="s">
        <v>3</v>
      </c>
      <c r="E246" s="6" t="s">
        <v>15</v>
      </c>
      <c r="F246" s="4">
        <f t="shared" si="6"/>
        <v>44995</v>
      </c>
      <c r="G246" s="13" t="str">
        <f t="shared" ca="1" si="7"/>
        <v>PAGATO</v>
      </c>
    </row>
    <row r="247" spans="1:7" x14ac:dyDescent="0.3">
      <c r="A247" s="9">
        <v>246</v>
      </c>
      <c r="B247" s="7">
        <v>44937</v>
      </c>
      <c r="C247" s="8">
        <v>5000</v>
      </c>
      <c r="D247" s="9" t="s">
        <v>6</v>
      </c>
      <c r="E247" s="9" t="s">
        <v>12</v>
      </c>
      <c r="F247" s="7">
        <f t="shared" si="6"/>
        <v>44997</v>
      </c>
      <c r="G247" s="13" t="str">
        <f t="shared" ca="1" si="7"/>
        <v>PAGATO</v>
      </c>
    </row>
    <row r="248" spans="1:7" x14ac:dyDescent="0.3">
      <c r="A248" s="6">
        <v>247</v>
      </c>
      <c r="B248" s="4">
        <v>44929</v>
      </c>
      <c r="C248" s="5">
        <v>5020</v>
      </c>
      <c r="D248" s="6" t="s">
        <v>8</v>
      </c>
      <c r="E248" s="6" t="s">
        <v>14</v>
      </c>
      <c r="F248" s="4">
        <f t="shared" si="6"/>
        <v>44989</v>
      </c>
      <c r="G248" s="13" t="str">
        <f t="shared" ca="1" si="7"/>
        <v>PAGATO</v>
      </c>
    </row>
    <row r="249" spans="1:7" x14ac:dyDescent="0.3">
      <c r="A249" s="9">
        <v>248</v>
      </c>
      <c r="B249" s="7">
        <v>44940</v>
      </c>
      <c r="C249" s="8">
        <v>5040</v>
      </c>
      <c r="D249" s="9" t="s">
        <v>9</v>
      </c>
      <c r="E249" s="9" t="s">
        <v>14</v>
      </c>
      <c r="F249" s="7">
        <f t="shared" si="6"/>
        <v>45000</v>
      </c>
      <c r="G249" s="13" t="str">
        <f t="shared" ca="1" si="7"/>
        <v>PAGATO</v>
      </c>
    </row>
    <row r="250" spans="1:7" x14ac:dyDescent="0.3">
      <c r="A250" s="6">
        <v>249</v>
      </c>
      <c r="B250" s="4">
        <v>44940</v>
      </c>
      <c r="C250" s="5">
        <v>5060</v>
      </c>
      <c r="D250" s="6" t="s">
        <v>9</v>
      </c>
      <c r="E250" s="6" t="s">
        <v>14</v>
      </c>
      <c r="F250" s="4">
        <f t="shared" si="6"/>
        <v>45000</v>
      </c>
      <c r="G250" s="13" t="str">
        <f t="shared" ca="1" si="7"/>
        <v>PAGATO</v>
      </c>
    </row>
    <row r="251" spans="1:7" x14ac:dyDescent="0.3">
      <c r="A251" s="9">
        <v>250</v>
      </c>
      <c r="B251" s="7">
        <v>44936</v>
      </c>
      <c r="C251" s="8">
        <v>5080</v>
      </c>
      <c r="D251" s="9" t="s">
        <v>8</v>
      </c>
      <c r="E251" s="9" t="s">
        <v>12</v>
      </c>
      <c r="F251" s="7">
        <f t="shared" si="6"/>
        <v>44996</v>
      </c>
      <c r="G251" s="13" t="str">
        <f t="shared" ca="1" si="7"/>
        <v>PAGATO</v>
      </c>
    </row>
    <row r="252" spans="1:7" x14ac:dyDescent="0.3">
      <c r="A252" s="6">
        <v>251</v>
      </c>
      <c r="B252" s="4">
        <v>44941</v>
      </c>
      <c r="C252" s="5">
        <v>5100</v>
      </c>
      <c r="D252" s="6" t="s">
        <v>4</v>
      </c>
      <c r="E252" s="6" t="s">
        <v>13</v>
      </c>
      <c r="F252" s="4">
        <f t="shared" si="6"/>
        <v>45001</v>
      </c>
      <c r="G252" s="13" t="str">
        <f t="shared" ca="1" si="7"/>
        <v>PAGATO</v>
      </c>
    </row>
    <row r="253" spans="1:7" x14ac:dyDescent="0.3">
      <c r="A253" s="9">
        <v>252</v>
      </c>
      <c r="B253" s="7">
        <v>44932</v>
      </c>
      <c r="C253" s="8">
        <v>5120</v>
      </c>
      <c r="D253" s="9" t="s">
        <v>5</v>
      </c>
      <c r="E253" s="9" t="s">
        <v>13</v>
      </c>
      <c r="F253" s="7">
        <f t="shared" si="6"/>
        <v>44992</v>
      </c>
      <c r="G253" s="13" t="str">
        <f t="shared" ca="1" si="7"/>
        <v>PAGATO</v>
      </c>
    </row>
    <row r="254" spans="1:7" x14ac:dyDescent="0.3">
      <c r="A254" s="6">
        <v>253</v>
      </c>
      <c r="B254" s="4">
        <v>44931</v>
      </c>
      <c r="C254" s="5">
        <v>5140</v>
      </c>
      <c r="D254" s="6" t="s">
        <v>8</v>
      </c>
      <c r="E254" s="6" t="s">
        <v>12</v>
      </c>
      <c r="F254" s="4">
        <f t="shared" si="6"/>
        <v>44991</v>
      </c>
      <c r="G254" s="13" t="str">
        <f t="shared" ca="1" si="7"/>
        <v>PAGATO</v>
      </c>
    </row>
    <row r="255" spans="1:7" x14ac:dyDescent="0.3">
      <c r="A255" s="9">
        <v>254</v>
      </c>
      <c r="B255" s="7">
        <v>44940</v>
      </c>
      <c r="C255" s="8">
        <v>5160</v>
      </c>
      <c r="D255" s="9" t="s">
        <v>9</v>
      </c>
      <c r="E255" s="9" t="s">
        <v>13</v>
      </c>
      <c r="F255" s="7">
        <f t="shared" si="6"/>
        <v>45000</v>
      </c>
      <c r="G255" s="13" t="str">
        <f t="shared" ca="1" si="7"/>
        <v>PAGATO</v>
      </c>
    </row>
    <row r="256" spans="1:7" x14ac:dyDescent="0.3">
      <c r="A256" s="6">
        <v>255</v>
      </c>
      <c r="B256" s="4">
        <v>44933</v>
      </c>
      <c r="C256" s="5">
        <v>5180</v>
      </c>
      <c r="D256" s="6" t="s">
        <v>10</v>
      </c>
      <c r="E256" s="6" t="s">
        <v>14</v>
      </c>
      <c r="F256" s="4">
        <f t="shared" si="6"/>
        <v>44993</v>
      </c>
      <c r="G256" s="13" t="str">
        <f t="shared" ca="1" si="7"/>
        <v>PAGATO</v>
      </c>
    </row>
    <row r="257" spans="1:7" x14ac:dyDescent="0.3">
      <c r="A257" s="9">
        <v>256</v>
      </c>
      <c r="B257" s="7">
        <v>44940</v>
      </c>
      <c r="C257" s="8">
        <v>5200</v>
      </c>
      <c r="D257" s="9" t="s">
        <v>3</v>
      </c>
      <c r="E257" s="9" t="s">
        <v>15</v>
      </c>
      <c r="F257" s="7">
        <f t="shared" si="6"/>
        <v>45000</v>
      </c>
      <c r="G257" s="13" t="str">
        <f t="shared" ca="1" si="7"/>
        <v>PAGATO</v>
      </c>
    </row>
    <row r="258" spans="1:7" x14ac:dyDescent="0.3">
      <c r="A258" s="6">
        <v>257</v>
      </c>
      <c r="B258" s="4">
        <v>44940</v>
      </c>
      <c r="C258" s="5">
        <v>5220</v>
      </c>
      <c r="D258" s="6" t="s">
        <v>4</v>
      </c>
      <c r="E258" s="6" t="s">
        <v>13</v>
      </c>
      <c r="F258" s="4">
        <f t="shared" si="6"/>
        <v>45000</v>
      </c>
      <c r="G258" s="13" t="str">
        <f t="shared" ca="1" si="7"/>
        <v>PAGATO</v>
      </c>
    </row>
    <row r="259" spans="1:7" x14ac:dyDescent="0.3">
      <c r="A259" s="9">
        <v>258</v>
      </c>
      <c r="B259" s="7">
        <v>44940</v>
      </c>
      <c r="C259" s="8">
        <v>5240</v>
      </c>
      <c r="D259" s="9" t="s">
        <v>5</v>
      </c>
      <c r="E259" s="9" t="s">
        <v>13</v>
      </c>
      <c r="F259" s="7">
        <f t="shared" ref="F259:F322" si="8">B259+60</f>
        <v>45000</v>
      </c>
      <c r="G259" s="13" t="str">
        <f t="shared" ref="G259:G322" ca="1" si="9">IF((TODAY()-B259)&gt;60,"PAGATO", "DA PAGARE")</f>
        <v>PAGATO</v>
      </c>
    </row>
    <row r="260" spans="1:7" x14ac:dyDescent="0.3">
      <c r="A260" s="6">
        <v>259</v>
      </c>
      <c r="B260" s="4">
        <v>44930</v>
      </c>
      <c r="C260" s="5">
        <v>5260</v>
      </c>
      <c r="D260" s="6" t="s">
        <v>6</v>
      </c>
      <c r="E260" s="6" t="s">
        <v>15</v>
      </c>
      <c r="F260" s="4">
        <f t="shared" si="8"/>
        <v>44990</v>
      </c>
      <c r="G260" s="13" t="str">
        <f t="shared" ca="1" si="9"/>
        <v>PAGATO</v>
      </c>
    </row>
    <row r="261" spans="1:7" x14ac:dyDescent="0.3">
      <c r="A261" s="9">
        <v>260</v>
      </c>
      <c r="B261" s="7">
        <v>44932</v>
      </c>
      <c r="C261" s="8">
        <v>5280</v>
      </c>
      <c r="D261" s="9" t="s">
        <v>3</v>
      </c>
      <c r="E261" s="9" t="s">
        <v>12</v>
      </c>
      <c r="F261" s="7">
        <f t="shared" si="8"/>
        <v>44992</v>
      </c>
      <c r="G261" s="13" t="str">
        <f t="shared" ca="1" si="9"/>
        <v>PAGATO</v>
      </c>
    </row>
    <row r="262" spans="1:7" x14ac:dyDescent="0.3">
      <c r="A262" s="6">
        <v>261</v>
      </c>
      <c r="B262" s="4">
        <v>44937</v>
      </c>
      <c r="C262" s="5">
        <v>5300</v>
      </c>
      <c r="D262" s="6" t="s">
        <v>7</v>
      </c>
      <c r="E262" s="6" t="s">
        <v>14</v>
      </c>
      <c r="F262" s="4">
        <f t="shared" si="8"/>
        <v>44997</v>
      </c>
      <c r="G262" s="13" t="str">
        <f t="shared" ca="1" si="9"/>
        <v>PAGATO</v>
      </c>
    </row>
    <row r="263" spans="1:7" x14ac:dyDescent="0.3">
      <c r="A263" s="9">
        <v>262</v>
      </c>
      <c r="B263" s="7">
        <v>44938</v>
      </c>
      <c r="C263" s="8">
        <v>5320</v>
      </c>
      <c r="D263" s="9" t="s">
        <v>3</v>
      </c>
      <c r="E263" s="9" t="s">
        <v>14</v>
      </c>
      <c r="F263" s="7">
        <f t="shared" si="8"/>
        <v>44998</v>
      </c>
      <c r="G263" s="13" t="str">
        <f t="shared" ca="1" si="9"/>
        <v>PAGATO</v>
      </c>
    </row>
    <row r="264" spans="1:7" x14ac:dyDescent="0.3">
      <c r="A264" s="6">
        <v>263</v>
      </c>
      <c r="B264" s="4">
        <v>44937</v>
      </c>
      <c r="C264" s="5">
        <v>5340</v>
      </c>
      <c r="D264" s="6" t="s">
        <v>6</v>
      </c>
      <c r="E264" s="6" t="s">
        <v>14</v>
      </c>
      <c r="F264" s="4">
        <f t="shared" si="8"/>
        <v>44997</v>
      </c>
      <c r="G264" s="13" t="str">
        <f t="shared" ca="1" si="9"/>
        <v>PAGATO</v>
      </c>
    </row>
    <row r="265" spans="1:7" x14ac:dyDescent="0.3">
      <c r="A265" s="9">
        <v>264</v>
      </c>
      <c r="B265" s="7">
        <v>44932</v>
      </c>
      <c r="C265" s="8">
        <v>5360</v>
      </c>
      <c r="D265" s="9" t="s">
        <v>8</v>
      </c>
      <c r="E265" s="9" t="s">
        <v>12</v>
      </c>
      <c r="F265" s="7">
        <f t="shared" si="8"/>
        <v>44992</v>
      </c>
      <c r="G265" s="13" t="str">
        <f t="shared" ca="1" si="9"/>
        <v>PAGATO</v>
      </c>
    </row>
    <row r="266" spans="1:7" x14ac:dyDescent="0.3">
      <c r="A266" s="6">
        <v>265</v>
      </c>
      <c r="B266" s="4">
        <v>44929</v>
      </c>
      <c r="C266" s="5">
        <v>5380</v>
      </c>
      <c r="D266" s="6" t="s">
        <v>9</v>
      </c>
      <c r="E266" s="6" t="s">
        <v>13</v>
      </c>
      <c r="F266" s="4">
        <f t="shared" si="8"/>
        <v>44989</v>
      </c>
      <c r="G266" s="13" t="str">
        <f t="shared" ca="1" si="9"/>
        <v>PAGATO</v>
      </c>
    </row>
    <row r="267" spans="1:7" x14ac:dyDescent="0.3">
      <c r="A267" s="9">
        <v>266</v>
      </c>
      <c r="B267" s="7">
        <v>44935</v>
      </c>
      <c r="C267" s="8">
        <v>5400</v>
      </c>
      <c r="D267" s="9" t="s">
        <v>9</v>
      </c>
      <c r="E267" s="9" t="s">
        <v>13</v>
      </c>
      <c r="F267" s="7">
        <f t="shared" si="8"/>
        <v>44995</v>
      </c>
      <c r="G267" s="13" t="str">
        <f t="shared" ca="1" si="9"/>
        <v>PAGATO</v>
      </c>
    </row>
    <row r="268" spans="1:7" x14ac:dyDescent="0.3">
      <c r="A268" s="6">
        <v>267</v>
      </c>
      <c r="B268" s="4">
        <v>44932</v>
      </c>
      <c r="C268" s="5">
        <v>5420</v>
      </c>
      <c r="D268" s="6" t="s">
        <v>8</v>
      </c>
      <c r="E268" s="6" t="s">
        <v>12</v>
      </c>
      <c r="F268" s="4">
        <f t="shared" si="8"/>
        <v>44992</v>
      </c>
      <c r="G268" s="13" t="str">
        <f t="shared" ca="1" si="9"/>
        <v>PAGATO</v>
      </c>
    </row>
    <row r="269" spans="1:7" x14ac:dyDescent="0.3">
      <c r="A269" s="9">
        <v>268</v>
      </c>
      <c r="B269" s="7">
        <v>44935</v>
      </c>
      <c r="C269" s="8">
        <v>5440</v>
      </c>
      <c r="D269" s="9" t="s">
        <v>4</v>
      </c>
      <c r="E269" s="9" t="s">
        <v>13</v>
      </c>
      <c r="F269" s="7">
        <f t="shared" si="8"/>
        <v>44995</v>
      </c>
      <c r="G269" s="13" t="str">
        <f t="shared" ca="1" si="9"/>
        <v>PAGATO</v>
      </c>
    </row>
    <row r="270" spans="1:7" x14ac:dyDescent="0.3">
      <c r="A270" s="6">
        <v>269</v>
      </c>
      <c r="B270" s="4">
        <v>44933</v>
      </c>
      <c r="C270" s="5">
        <v>5460</v>
      </c>
      <c r="D270" s="6" t="s">
        <v>5</v>
      </c>
      <c r="E270" s="6" t="s">
        <v>14</v>
      </c>
      <c r="F270" s="4">
        <f t="shared" si="8"/>
        <v>44993</v>
      </c>
      <c r="G270" s="13" t="str">
        <f t="shared" ca="1" si="9"/>
        <v>PAGATO</v>
      </c>
    </row>
    <row r="271" spans="1:7" x14ac:dyDescent="0.3">
      <c r="A271" s="9">
        <v>270</v>
      </c>
      <c r="B271" s="7">
        <v>44941</v>
      </c>
      <c r="C271" s="8">
        <v>5480</v>
      </c>
      <c r="D271" s="9" t="s">
        <v>8</v>
      </c>
      <c r="E271" s="9" t="s">
        <v>15</v>
      </c>
      <c r="F271" s="7">
        <f t="shared" si="8"/>
        <v>45001</v>
      </c>
      <c r="G271" s="13" t="str">
        <f t="shared" ca="1" si="9"/>
        <v>PAGATO</v>
      </c>
    </row>
    <row r="272" spans="1:7" x14ac:dyDescent="0.3">
      <c r="A272" s="6">
        <v>271</v>
      </c>
      <c r="B272" s="4">
        <v>44943</v>
      </c>
      <c r="C272" s="5">
        <v>5500</v>
      </c>
      <c r="D272" s="6" t="s">
        <v>9</v>
      </c>
      <c r="E272" s="6" t="s">
        <v>13</v>
      </c>
      <c r="F272" s="4">
        <f t="shared" si="8"/>
        <v>45003</v>
      </c>
      <c r="G272" s="13" t="str">
        <f t="shared" ca="1" si="9"/>
        <v>PAGATO</v>
      </c>
    </row>
    <row r="273" spans="1:7" x14ac:dyDescent="0.3">
      <c r="A273" s="9">
        <v>272</v>
      </c>
      <c r="B273" s="7">
        <v>44931</v>
      </c>
      <c r="C273" s="8">
        <v>5520</v>
      </c>
      <c r="D273" s="9" t="s">
        <v>10</v>
      </c>
      <c r="E273" s="9" t="s">
        <v>13</v>
      </c>
      <c r="F273" s="7">
        <f t="shared" si="8"/>
        <v>44991</v>
      </c>
      <c r="G273" s="13" t="str">
        <f t="shared" ca="1" si="9"/>
        <v>PAGATO</v>
      </c>
    </row>
    <row r="274" spans="1:7" x14ac:dyDescent="0.3">
      <c r="A274" s="6">
        <v>273</v>
      </c>
      <c r="B274" s="4">
        <v>44938</v>
      </c>
      <c r="C274" s="5">
        <v>5540</v>
      </c>
      <c r="D274" s="6" t="s">
        <v>3</v>
      </c>
      <c r="E274" s="6" t="s">
        <v>15</v>
      </c>
      <c r="F274" s="4">
        <f t="shared" si="8"/>
        <v>44998</v>
      </c>
      <c r="G274" s="13" t="str">
        <f t="shared" ca="1" si="9"/>
        <v>PAGATO</v>
      </c>
    </row>
    <row r="275" spans="1:7" x14ac:dyDescent="0.3">
      <c r="A275" s="9">
        <v>274</v>
      </c>
      <c r="B275" s="7">
        <v>44928</v>
      </c>
      <c r="C275" s="8">
        <v>5560</v>
      </c>
      <c r="D275" s="9" t="s">
        <v>4</v>
      </c>
      <c r="E275" s="9" t="s">
        <v>12</v>
      </c>
      <c r="F275" s="7">
        <f t="shared" si="8"/>
        <v>44988</v>
      </c>
      <c r="G275" s="13" t="str">
        <f t="shared" ca="1" si="9"/>
        <v>PAGATO</v>
      </c>
    </row>
    <row r="276" spans="1:7" x14ac:dyDescent="0.3">
      <c r="A276" s="6">
        <v>275</v>
      </c>
      <c r="B276" s="4">
        <v>44928</v>
      </c>
      <c r="C276" s="5">
        <v>5580</v>
      </c>
      <c r="D276" s="6" t="s">
        <v>5</v>
      </c>
      <c r="E276" s="6" t="s">
        <v>14</v>
      </c>
      <c r="F276" s="4">
        <f t="shared" si="8"/>
        <v>44988</v>
      </c>
      <c r="G276" s="13" t="str">
        <f t="shared" ca="1" si="9"/>
        <v>PAGATO</v>
      </c>
    </row>
    <row r="277" spans="1:7" x14ac:dyDescent="0.3">
      <c r="A277" s="9">
        <v>276</v>
      </c>
      <c r="B277" s="7">
        <v>44933</v>
      </c>
      <c r="C277" s="8">
        <v>5600</v>
      </c>
      <c r="D277" s="9" t="s">
        <v>6</v>
      </c>
      <c r="E277" s="9" t="s">
        <v>14</v>
      </c>
      <c r="F277" s="7">
        <f t="shared" si="8"/>
        <v>44993</v>
      </c>
      <c r="G277" s="13" t="str">
        <f t="shared" ca="1" si="9"/>
        <v>PAGATO</v>
      </c>
    </row>
    <row r="278" spans="1:7" x14ac:dyDescent="0.3">
      <c r="A278" s="6">
        <v>277</v>
      </c>
      <c r="B278" s="4">
        <v>44939</v>
      </c>
      <c r="C278" s="5">
        <v>5620</v>
      </c>
      <c r="D278" s="6" t="s">
        <v>3</v>
      </c>
      <c r="E278" s="6" t="s">
        <v>14</v>
      </c>
      <c r="F278" s="4">
        <f t="shared" si="8"/>
        <v>44999</v>
      </c>
      <c r="G278" s="13" t="str">
        <f t="shared" ca="1" si="9"/>
        <v>PAGATO</v>
      </c>
    </row>
    <row r="279" spans="1:7" x14ac:dyDescent="0.3">
      <c r="A279" s="9">
        <v>278</v>
      </c>
      <c r="B279" s="7">
        <v>44935</v>
      </c>
      <c r="C279" s="8">
        <v>5640</v>
      </c>
      <c r="D279" s="9" t="s">
        <v>7</v>
      </c>
      <c r="E279" s="9" t="s">
        <v>12</v>
      </c>
      <c r="F279" s="7">
        <f t="shared" si="8"/>
        <v>44995</v>
      </c>
      <c r="G279" s="13" t="str">
        <f t="shared" ca="1" si="9"/>
        <v>PAGATO</v>
      </c>
    </row>
    <row r="280" spans="1:7" x14ac:dyDescent="0.3">
      <c r="A280" s="6">
        <v>279</v>
      </c>
      <c r="B280" s="4">
        <v>44942</v>
      </c>
      <c r="C280" s="5">
        <v>5660</v>
      </c>
      <c r="D280" s="6" t="s">
        <v>3</v>
      </c>
      <c r="E280" s="6" t="s">
        <v>13</v>
      </c>
      <c r="F280" s="4">
        <f t="shared" si="8"/>
        <v>45002</v>
      </c>
      <c r="G280" s="13" t="str">
        <f t="shared" ca="1" si="9"/>
        <v>PAGATO</v>
      </c>
    </row>
    <row r="281" spans="1:7" x14ac:dyDescent="0.3">
      <c r="A281" s="9">
        <v>280</v>
      </c>
      <c r="B281" s="7">
        <v>44935</v>
      </c>
      <c r="C281" s="8">
        <v>5680</v>
      </c>
      <c r="D281" s="9" t="s">
        <v>6</v>
      </c>
      <c r="E281" s="9" t="s">
        <v>13</v>
      </c>
      <c r="F281" s="7">
        <f t="shared" si="8"/>
        <v>44995</v>
      </c>
      <c r="G281" s="13" t="str">
        <f t="shared" ca="1" si="9"/>
        <v>PAGATO</v>
      </c>
    </row>
    <row r="282" spans="1:7" x14ac:dyDescent="0.3">
      <c r="A282" s="6">
        <v>281</v>
      </c>
      <c r="B282" s="4">
        <v>44927</v>
      </c>
      <c r="C282" s="5">
        <v>5700</v>
      </c>
      <c r="D282" s="6" t="s">
        <v>8</v>
      </c>
      <c r="E282" s="6" t="s">
        <v>12</v>
      </c>
      <c r="F282" s="4">
        <f t="shared" si="8"/>
        <v>44987</v>
      </c>
      <c r="G282" s="13" t="str">
        <f t="shared" ca="1" si="9"/>
        <v>PAGATO</v>
      </c>
    </row>
    <row r="283" spans="1:7" x14ac:dyDescent="0.3">
      <c r="A283" s="9">
        <v>282</v>
      </c>
      <c r="B283" s="7">
        <v>44930</v>
      </c>
      <c r="C283" s="8">
        <v>5720</v>
      </c>
      <c r="D283" s="9" t="s">
        <v>9</v>
      </c>
      <c r="E283" s="9" t="s">
        <v>13</v>
      </c>
      <c r="F283" s="7">
        <f t="shared" si="8"/>
        <v>44990</v>
      </c>
      <c r="G283" s="13" t="str">
        <f t="shared" ca="1" si="9"/>
        <v>PAGATO</v>
      </c>
    </row>
    <row r="284" spans="1:7" x14ac:dyDescent="0.3">
      <c r="A284" s="6">
        <v>283</v>
      </c>
      <c r="B284" s="4">
        <v>44939</v>
      </c>
      <c r="C284" s="5">
        <v>5740</v>
      </c>
      <c r="D284" s="6" t="s">
        <v>9</v>
      </c>
      <c r="E284" s="6" t="s">
        <v>14</v>
      </c>
      <c r="F284" s="4">
        <f t="shared" si="8"/>
        <v>44999</v>
      </c>
      <c r="G284" s="13" t="str">
        <f t="shared" ca="1" si="9"/>
        <v>PAGATO</v>
      </c>
    </row>
    <row r="285" spans="1:7" x14ac:dyDescent="0.3">
      <c r="A285" s="9">
        <v>284</v>
      </c>
      <c r="B285" s="7">
        <v>44930</v>
      </c>
      <c r="C285" s="8">
        <v>5760</v>
      </c>
      <c r="D285" s="9" t="s">
        <v>8</v>
      </c>
      <c r="E285" s="9" t="s">
        <v>15</v>
      </c>
      <c r="F285" s="7">
        <f t="shared" si="8"/>
        <v>44990</v>
      </c>
      <c r="G285" s="13" t="str">
        <f t="shared" ca="1" si="9"/>
        <v>PAGATO</v>
      </c>
    </row>
    <row r="286" spans="1:7" x14ac:dyDescent="0.3">
      <c r="A286" s="6">
        <v>285</v>
      </c>
      <c r="B286" s="4">
        <v>44940</v>
      </c>
      <c r="C286" s="5">
        <v>5780</v>
      </c>
      <c r="D286" s="6" t="s">
        <v>4</v>
      </c>
      <c r="E286" s="6" t="s">
        <v>13</v>
      </c>
      <c r="F286" s="4">
        <f t="shared" si="8"/>
        <v>45000</v>
      </c>
      <c r="G286" s="13" t="str">
        <f t="shared" ca="1" si="9"/>
        <v>PAGATO</v>
      </c>
    </row>
    <row r="287" spans="1:7" x14ac:dyDescent="0.3">
      <c r="A287" s="9">
        <v>286</v>
      </c>
      <c r="B287" s="7">
        <v>44934</v>
      </c>
      <c r="C287" s="8">
        <v>5800</v>
      </c>
      <c r="D287" s="9" t="s">
        <v>5</v>
      </c>
      <c r="E287" s="9" t="s">
        <v>13</v>
      </c>
      <c r="F287" s="7">
        <f t="shared" si="8"/>
        <v>44994</v>
      </c>
      <c r="G287" s="13" t="str">
        <f t="shared" ca="1" si="9"/>
        <v>PAGATO</v>
      </c>
    </row>
    <row r="288" spans="1:7" x14ac:dyDescent="0.3">
      <c r="A288" s="6">
        <v>287</v>
      </c>
      <c r="B288" s="4">
        <v>44939</v>
      </c>
      <c r="C288" s="5">
        <v>5820</v>
      </c>
      <c r="D288" s="6" t="s">
        <v>8</v>
      </c>
      <c r="E288" s="6" t="s">
        <v>15</v>
      </c>
      <c r="F288" s="4">
        <f t="shared" si="8"/>
        <v>44999</v>
      </c>
      <c r="G288" s="13" t="str">
        <f t="shared" ca="1" si="9"/>
        <v>PAGATO</v>
      </c>
    </row>
    <row r="289" spans="1:7" x14ac:dyDescent="0.3">
      <c r="A289" s="9">
        <v>288</v>
      </c>
      <c r="B289" s="7">
        <v>44939</v>
      </c>
      <c r="C289" s="8">
        <v>5840</v>
      </c>
      <c r="D289" s="9" t="s">
        <v>9</v>
      </c>
      <c r="E289" s="9" t="s">
        <v>12</v>
      </c>
      <c r="F289" s="7">
        <f t="shared" si="8"/>
        <v>44999</v>
      </c>
      <c r="G289" s="13" t="str">
        <f t="shared" ca="1" si="9"/>
        <v>PAGATO</v>
      </c>
    </row>
    <row r="290" spans="1:7" x14ac:dyDescent="0.3">
      <c r="A290" s="6">
        <v>289</v>
      </c>
      <c r="B290" s="4">
        <v>44934</v>
      </c>
      <c r="C290" s="5">
        <v>5860</v>
      </c>
      <c r="D290" s="6" t="s">
        <v>10</v>
      </c>
      <c r="E290" s="6" t="s">
        <v>14</v>
      </c>
      <c r="F290" s="4">
        <f t="shared" si="8"/>
        <v>44994</v>
      </c>
      <c r="G290" s="13" t="str">
        <f t="shared" ca="1" si="9"/>
        <v>PAGATO</v>
      </c>
    </row>
    <row r="291" spans="1:7" x14ac:dyDescent="0.3">
      <c r="A291" s="9">
        <v>290</v>
      </c>
      <c r="B291" s="7">
        <v>44936</v>
      </c>
      <c r="C291" s="8">
        <v>5880</v>
      </c>
      <c r="D291" s="9" t="s">
        <v>3</v>
      </c>
      <c r="E291" s="9" t="s">
        <v>14</v>
      </c>
      <c r="F291" s="7">
        <f t="shared" si="8"/>
        <v>44996</v>
      </c>
      <c r="G291" s="13" t="str">
        <f t="shared" ca="1" si="9"/>
        <v>PAGATO</v>
      </c>
    </row>
    <row r="292" spans="1:7" x14ac:dyDescent="0.3">
      <c r="A292" s="6">
        <v>291</v>
      </c>
      <c r="B292" s="4">
        <v>44937</v>
      </c>
      <c r="C292" s="5">
        <v>5900</v>
      </c>
      <c r="D292" s="6" t="s">
        <v>4</v>
      </c>
      <c r="E292" s="6" t="s">
        <v>14</v>
      </c>
      <c r="F292" s="4">
        <f t="shared" si="8"/>
        <v>44997</v>
      </c>
      <c r="G292" s="13" t="str">
        <f t="shared" ca="1" si="9"/>
        <v>PAGATO</v>
      </c>
    </row>
    <row r="293" spans="1:7" x14ac:dyDescent="0.3">
      <c r="A293" s="9">
        <v>292</v>
      </c>
      <c r="B293" s="7">
        <v>44941</v>
      </c>
      <c r="C293" s="8">
        <v>5920</v>
      </c>
      <c r="D293" s="9" t="s">
        <v>5</v>
      </c>
      <c r="E293" s="9" t="s">
        <v>12</v>
      </c>
      <c r="F293" s="7">
        <f t="shared" si="8"/>
        <v>45001</v>
      </c>
      <c r="G293" s="13" t="str">
        <f t="shared" ca="1" si="9"/>
        <v>PAGATO</v>
      </c>
    </row>
    <row r="294" spans="1:7" x14ac:dyDescent="0.3">
      <c r="A294" s="6">
        <v>293</v>
      </c>
      <c r="B294" s="4">
        <v>44940</v>
      </c>
      <c r="C294" s="5">
        <v>5940</v>
      </c>
      <c r="D294" s="6" t="s">
        <v>6</v>
      </c>
      <c r="E294" s="6" t="s">
        <v>13</v>
      </c>
      <c r="F294" s="4">
        <f t="shared" si="8"/>
        <v>45000</v>
      </c>
      <c r="G294" s="13" t="str">
        <f t="shared" ca="1" si="9"/>
        <v>PAGATO</v>
      </c>
    </row>
    <row r="295" spans="1:7" x14ac:dyDescent="0.3">
      <c r="A295" s="9">
        <v>294</v>
      </c>
      <c r="B295" s="7">
        <v>44929</v>
      </c>
      <c r="C295" s="8">
        <v>5960</v>
      </c>
      <c r="D295" s="9" t="s">
        <v>3</v>
      </c>
      <c r="E295" s="9" t="s">
        <v>13</v>
      </c>
      <c r="F295" s="7">
        <f t="shared" si="8"/>
        <v>44989</v>
      </c>
      <c r="G295" s="13" t="str">
        <f t="shared" ca="1" si="9"/>
        <v>PAGATO</v>
      </c>
    </row>
    <row r="296" spans="1:7" x14ac:dyDescent="0.3">
      <c r="A296" s="6">
        <v>295</v>
      </c>
      <c r="B296" s="4">
        <v>44932</v>
      </c>
      <c r="C296" s="5">
        <v>300</v>
      </c>
      <c r="D296" s="6" t="s">
        <v>7</v>
      </c>
      <c r="E296" s="6" t="s">
        <v>12</v>
      </c>
      <c r="F296" s="4">
        <f t="shared" si="8"/>
        <v>44992</v>
      </c>
      <c r="G296" s="13" t="str">
        <f t="shared" ca="1" si="9"/>
        <v>PAGATO</v>
      </c>
    </row>
    <row r="297" spans="1:7" x14ac:dyDescent="0.3">
      <c r="A297" s="9">
        <v>296</v>
      </c>
      <c r="B297" s="7">
        <v>44930</v>
      </c>
      <c r="C297" s="8">
        <v>500</v>
      </c>
      <c r="D297" s="9" t="s">
        <v>3</v>
      </c>
      <c r="E297" s="9" t="s">
        <v>13</v>
      </c>
      <c r="F297" s="7">
        <f t="shared" si="8"/>
        <v>44990</v>
      </c>
      <c r="G297" s="13" t="str">
        <f t="shared" ca="1" si="9"/>
        <v>PAGATO</v>
      </c>
    </row>
    <row r="298" spans="1:7" x14ac:dyDescent="0.3">
      <c r="A298" s="6">
        <v>297</v>
      </c>
      <c r="B298" s="4">
        <v>44942</v>
      </c>
      <c r="C298" s="5">
        <v>700</v>
      </c>
      <c r="D298" s="6" t="s">
        <v>6</v>
      </c>
      <c r="E298" s="6" t="s">
        <v>14</v>
      </c>
      <c r="F298" s="4">
        <f t="shared" si="8"/>
        <v>45002</v>
      </c>
      <c r="G298" s="13" t="str">
        <f t="shared" ca="1" si="9"/>
        <v>PAGATO</v>
      </c>
    </row>
    <row r="299" spans="1:7" x14ac:dyDescent="0.3">
      <c r="A299" s="9">
        <v>298</v>
      </c>
      <c r="B299" s="7">
        <v>44937</v>
      </c>
      <c r="C299" s="8">
        <v>900</v>
      </c>
      <c r="D299" s="9" t="s">
        <v>8</v>
      </c>
      <c r="E299" s="9" t="s">
        <v>15</v>
      </c>
      <c r="F299" s="7">
        <f t="shared" si="8"/>
        <v>44997</v>
      </c>
      <c r="G299" s="13" t="str">
        <f t="shared" ca="1" si="9"/>
        <v>PAGATO</v>
      </c>
    </row>
    <row r="300" spans="1:7" x14ac:dyDescent="0.3">
      <c r="A300" s="6">
        <v>299</v>
      </c>
      <c r="B300" s="4">
        <v>44938</v>
      </c>
      <c r="C300" s="5">
        <v>1100</v>
      </c>
      <c r="D300" s="6" t="s">
        <v>9</v>
      </c>
      <c r="E300" s="6" t="s">
        <v>13</v>
      </c>
      <c r="F300" s="4">
        <f t="shared" si="8"/>
        <v>44998</v>
      </c>
      <c r="G300" s="13" t="str">
        <f t="shared" ca="1" si="9"/>
        <v>PAGATO</v>
      </c>
    </row>
    <row r="301" spans="1:7" x14ac:dyDescent="0.3">
      <c r="A301" s="9">
        <v>300</v>
      </c>
      <c r="B301" s="7">
        <v>44930</v>
      </c>
      <c r="C301" s="8">
        <v>1300</v>
      </c>
      <c r="D301" s="9" t="s">
        <v>9</v>
      </c>
      <c r="E301" s="9" t="s">
        <v>13</v>
      </c>
      <c r="F301" s="7">
        <f t="shared" si="8"/>
        <v>44990</v>
      </c>
      <c r="G301" s="13" t="str">
        <f t="shared" ca="1" si="9"/>
        <v>PAGATO</v>
      </c>
    </row>
    <row r="302" spans="1:7" x14ac:dyDescent="0.3">
      <c r="A302" s="6">
        <v>301</v>
      </c>
      <c r="B302" s="4">
        <v>44940</v>
      </c>
      <c r="C302" s="5">
        <v>1500</v>
      </c>
      <c r="D302" s="6" t="s">
        <v>8</v>
      </c>
      <c r="E302" s="6" t="s">
        <v>15</v>
      </c>
      <c r="F302" s="4">
        <f t="shared" si="8"/>
        <v>45000</v>
      </c>
      <c r="G302" s="13" t="str">
        <f t="shared" ca="1" si="9"/>
        <v>PAGATO</v>
      </c>
    </row>
    <row r="303" spans="1:7" x14ac:dyDescent="0.3">
      <c r="A303" s="9">
        <v>302</v>
      </c>
      <c r="B303" s="7">
        <v>44929</v>
      </c>
      <c r="C303" s="8">
        <v>1700</v>
      </c>
      <c r="D303" s="9" t="s">
        <v>4</v>
      </c>
      <c r="E303" s="9" t="s">
        <v>12</v>
      </c>
      <c r="F303" s="7">
        <f t="shared" si="8"/>
        <v>44989</v>
      </c>
      <c r="G303" s="13" t="str">
        <f t="shared" ca="1" si="9"/>
        <v>PAGATO</v>
      </c>
    </row>
    <row r="304" spans="1:7" x14ac:dyDescent="0.3">
      <c r="A304" s="6">
        <v>303</v>
      </c>
      <c r="B304" s="4">
        <v>44933</v>
      </c>
      <c r="C304" s="5">
        <v>1900</v>
      </c>
      <c r="D304" s="6" t="s">
        <v>5</v>
      </c>
      <c r="E304" s="6" t="s">
        <v>14</v>
      </c>
      <c r="F304" s="4">
        <f t="shared" si="8"/>
        <v>44993</v>
      </c>
      <c r="G304" s="13" t="str">
        <f t="shared" ca="1" si="9"/>
        <v>PAGATO</v>
      </c>
    </row>
    <row r="305" spans="1:7" x14ac:dyDescent="0.3">
      <c r="A305" s="9">
        <v>304</v>
      </c>
      <c r="B305" s="7">
        <v>44932</v>
      </c>
      <c r="C305" s="8">
        <v>2100</v>
      </c>
      <c r="D305" s="9" t="s">
        <v>8</v>
      </c>
      <c r="E305" s="9" t="s">
        <v>14</v>
      </c>
      <c r="F305" s="7">
        <f t="shared" si="8"/>
        <v>44992</v>
      </c>
      <c r="G305" s="13" t="str">
        <f t="shared" ca="1" si="9"/>
        <v>PAGATO</v>
      </c>
    </row>
    <row r="306" spans="1:7" x14ac:dyDescent="0.3">
      <c r="A306" s="6">
        <v>305</v>
      </c>
      <c r="B306" s="4">
        <v>44943</v>
      </c>
      <c r="C306" s="5">
        <v>2300</v>
      </c>
      <c r="D306" s="6" t="s">
        <v>9</v>
      </c>
      <c r="E306" s="6" t="s">
        <v>14</v>
      </c>
      <c r="F306" s="4">
        <f t="shared" si="8"/>
        <v>45003</v>
      </c>
      <c r="G306" s="13" t="str">
        <f t="shared" ca="1" si="9"/>
        <v>PAGATO</v>
      </c>
    </row>
    <row r="307" spans="1:7" x14ac:dyDescent="0.3">
      <c r="A307" s="9">
        <v>306</v>
      </c>
      <c r="B307" s="7">
        <v>44931</v>
      </c>
      <c r="C307" s="8">
        <v>2500</v>
      </c>
      <c r="D307" s="9" t="s">
        <v>10</v>
      </c>
      <c r="E307" s="9" t="s">
        <v>12</v>
      </c>
      <c r="F307" s="7">
        <f t="shared" si="8"/>
        <v>44991</v>
      </c>
      <c r="G307" s="13" t="str">
        <f t="shared" ca="1" si="9"/>
        <v>PAGATO</v>
      </c>
    </row>
    <row r="308" spans="1:7" x14ac:dyDescent="0.3">
      <c r="A308" s="6">
        <v>307</v>
      </c>
      <c r="B308" s="4">
        <v>44933</v>
      </c>
      <c r="C308" s="5">
        <v>2700</v>
      </c>
      <c r="D308" s="6" t="s">
        <v>3</v>
      </c>
      <c r="E308" s="6" t="s">
        <v>13</v>
      </c>
      <c r="F308" s="4">
        <f t="shared" si="8"/>
        <v>44993</v>
      </c>
      <c r="G308" s="13" t="str">
        <f t="shared" ca="1" si="9"/>
        <v>PAGATO</v>
      </c>
    </row>
    <row r="309" spans="1:7" x14ac:dyDescent="0.3">
      <c r="A309" s="9">
        <v>308</v>
      </c>
      <c r="B309" s="7">
        <v>44932</v>
      </c>
      <c r="C309" s="8">
        <v>2900</v>
      </c>
      <c r="D309" s="9" t="s">
        <v>4</v>
      </c>
      <c r="E309" s="9" t="s">
        <v>13</v>
      </c>
      <c r="F309" s="7">
        <f t="shared" si="8"/>
        <v>44992</v>
      </c>
      <c r="G309" s="13" t="str">
        <f t="shared" ca="1" si="9"/>
        <v>PAGATO</v>
      </c>
    </row>
    <row r="310" spans="1:7" x14ac:dyDescent="0.3">
      <c r="A310" s="6">
        <v>309</v>
      </c>
      <c r="B310" s="4">
        <v>44940</v>
      </c>
      <c r="C310" s="5">
        <v>200</v>
      </c>
      <c r="D310" s="6" t="s">
        <v>5</v>
      </c>
      <c r="E310" s="6" t="s">
        <v>12</v>
      </c>
      <c r="F310" s="4">
        <f t="shared" si="8"/>
        <v>45000</v>
      </c>
      <c r="G310" s="13" t="str">
        <f t="shared" ca="1" si="9"/>
        <v>PAGATO</v>
      </c>
    </row>
    <row r="311" spans="1:7" x14ac:dyDescent="0.3">
      <c r="A311" s="9">
        <v>310</v>
      </c>
      <c r="B311" s="7">
        <v>44942</v>
      </c>
      <c r="C311" s="8">
        <v>250</v>
      </c>
      <c r="D311" s="9" t="s">
        <v>6</v>
      </c>
      <c r="E311" s="9" t="s">
        <v>13</v>
      </c>
      <c r="F311" s="7">
        <f t="shared" si="8"/>
        <v>45002</v>
      </c>
      <c r="G311" s="13" t="str">
        <f t="shared" ca="1" si="9"/>
        <v>PAGATO</v>
      </c>
    </row>
    <row r="312" spans="1:7" x14ac:dyDescent="0.3">
      <c r="A312" s="6">
        <v>311</v>
      </c>
      <c r="B312" s="4">
        <v>44931</v>
      </c>
      <c r="C312" s="5">
        <v>300</v>
      </c>
      <c r="D312" s="6" t="s">
        <v>3</v>
      </c>
      <c r="E312" s="6" t="s">
        <v>14</v>
      </c>
      <c r="F312" s="4">
        <f t="shared" si="8"/>
        <v>44991</v>
      </c>
      <c r="G312" s="13" t="str">
        <f t="shared" ca="1" si="9"/>
        <v>PAGATO</v>
      </c>
    </row>
    <row r="313" spans="1:7" x14ac:dyDescent="0.3">
      <c r="A313" s="9">
        <v>312</v>
      </c>
      <c r="B313" s="7">
        <v>44931</v>
      </c>
      <c r="C313" s="8">
        <v>350</v>
      </c>
      <c r="D313" s="9" t="s">
        <v>7</v>
      </c>
      <c r="E313" s="9" t="s">
        <v>15</v>
      </c>
      <c r="F313" s="7">
        <f t="shared" si="8"/>
        <v>44991</v>
      </c>
      <c r="G313" s="13" t="str">
        <f t="shared" ca="1" si="9"/>
        <v>PAGATO</v>
      </c>
    </row>
    <row r="314" spans="1:7" x14ac:dyDescent="0.3">
      <c r="A314" s="6">
        <v>313</v>
      </c>
      <c r="B314" s="4">
        <v>44929</v>
      </c>
      <c r="C314" s="5">
        <v>400</v>
      </c>
      <c r="D314" s="6" t="s">
        <v>3</v>
      </c>
      <c r="E314" s="6" t="s">
        <v>13</v>
      </c>
      <c r="F314" s="4">
        <f t="shared" si="8"/>
        <v>44989</v>
      </c>
      <c r="G314" s="13" t="str">
        <f t="shared" ca="1" si="9"/>
        <v>PAGATO</v>
      </c>
    </row>
    <row r="315" spans="1:7" x14ac:dyDescent="0.3">
      <c r="A315" s="9">
        <v>314</v>
      </c>
      <c r="B315" s="7">
        <v>44943</v>
      </c>
      <c r="C315" s="8">
        <v>450</v>
      </c>
      <c r="D315" s="9" t="s">
        <v>6</v>
      </c>
      <c r="E315" s="9" t="s">
        <v>13</v>
      </c>
      <c r="F315" s="7">
        <f t="shared" si="8"/>
        <v>45003</v>
      </c>
      <c r="G315" s="13" t="str">
        <f t="shared" ca="1" si="9"/>
        <v>PAGATO</v>
      </c>
    </row>
    <row r="316" spans="1:7" x14ac:dyDescent="0.3">
      <c r="A316" s="6">
        <v>315</v>
      </c>
      <c r="B316" s="4">
        <v>44927</v>
      </c>
      <c r="C316" s="5">
        <v>500</v>
      </c>
      <c r="D316" s="6" t="s">
        <v>8</v>
      </c>
      <c r="E316" s="6" t="s">
        <v>15</v>
      </c>
      <c r="F316" s="4">
        <f t="shared" si="8"/>
        <v>44987</v>
      </c>
      <c r="G316" s="13" t="str">
        <f t="shared" ca="1" si="9"/>
        <v>PAGATO</v>
      </c>
    </row>
    <row r="317" spans="1:7" x14ac:dyDescent="0.3">
      <c r="A317" s="9">
        <v>316</v>
      </c>
      <c r="B317" s="7">
        <v>44927</v>
      </c>
      <c r="C317" s="8">
        <v>550</v>
      </c>
      <c r="D317" s="9" t="s">
        <v>9</v>
      </c>
      <c r="E317" s="9" t="s">
        <v>12</v>
      </c>
      <c r="F317" s="7">
        <f t="shared" si="8"/>
        <v>44987</v>
      </c>
      <c r="G317" s="13" t="str">
        <f t="shared" ca="1" si="9"/>
        <v>PAGATO</v>
      </c>
    </row>
    <row r="318" spans="1:7" x14ac:dyDescent="0.3">
      <c r="A318" s="6">
        <v>317</v>
      </c>
      <c r="B318" s="4">
        <v>44935</v>
      </c>
      <c r="C318" s="5">
        <v>600</v>
      </c>
      <c r="D318" s="6" t="s">
        <v>9</v>
      </c>
      <c r="E318" s="6" t="s">
        <v>14</v>
      </c>
      <c r="F318" s="4">
        <f t="shared" si="8"/>
        <v>44995</v>
      </c>
      <c r="G318" s="13" t="str">
        <f t="shared" ca="1" si="9"/>
        <v>PAGATO</v>
      </c>
    </row>
    <row r="319" spans="1:7" x14ac:dyDescent="0.3">
      <c r="A319" s="9">
        <v>318</v>
      </c>
      <c r="B319" s="7">
        <v>44940</v>
      </c>
      <c r="C319" s="8">
        <v>650</v>
      </c>
      <c r="D319" s="9" t="s">
        <v>8</v>
      </c>
      <c r="E319" s="9" t="s">
        <v>14</v>
      </c>
      <c r="F319" s="7">
        <f t="shared" si="8"/>
        <v>45000</v>
      </c>
      <c r="G319" s="13" t="str">
        <f t="shared" ca="1" si="9"/>
        <v>PAGATO</v>
      </c>
    </row>
    <row r="320" spans="1:7" x14ac:dyDescent="0.3">
      <c r="A320" s="6">
        <v>319</v>
      </c>
      <c r="B320" s="4">
        <v>44933</v>
      </c>
      <c r="C320" s="5">
        <v>700</v>
      </c>
      <c r="D320" s="6" t="s">
        <v>4</v>
      </c>
      <c r="E320" s="6" t="s">
        <v>14</v>
      </c>
      <c r="F320" s="4">
        <f t="shared" si="8"/>
        <v>44993</v>
      </c>
      <c r="G320" s="13" t="str">
        <f t="shared" ca="1" si="9"/>
        <v>PAGATO</v>
      </c>
    </row>
    <row r="321" spans="1:7" x14ac:dyDescent="0.3">
      <c r="A321" s="9">
        <v>320</v>
      </c>
      <c r="B321" s="7">
        <v>44931</v>
      </c>
      <c r="C321" s="8">
        <v>750</v>
      </c>
      <c r="D321" s="9" t="s">
        <v>5</v>
      </c>
      <c r="E321" s="9" t="s">
        <v>12</v>
      </c>
      <c r="F321" s="7">
        <f t="shared" si="8"/>
        <v>44991</v>
      </c>
      <c r="G321" s="13" t="str">
        <f t="shared" ca="1" si="9"/>
        <v>PAGATO</v>
      </c>
    </row>
    <row r="322" spans="1:7" x14ac:dyDescent="0.3">
      <c r="A322" s="6">
        <v>321</v>
      </c>
      <c r="B322" s="4">
        <v>44936</v>
      </c>
      <c r="C322" s="5">
        <v>800</v>
      </c>
      <c r="D322" s="6" t="s">
        <v>8</v>
      </c>
      <c r="E322" s="6" t="s">
        <v>13</v>
      </c>
      <c r="F322" s="4">
        <f t="shared" si="8"/>
        <v>44996</v>
      </c>
      <c r="G322" s="13" t="str">
        <f t="shared" ca="1" si="9"/>
        <v>PAGATO</v>
      </c>
    </row>
    <row r="323" spans="1:7" x14ac:dyDescent="0.3">
      <c r="A323" s="9">
        <v>322</v>
      </c>
      <c r="B323" s="7">
        <v>44932</v>
      </c>
      <c r="C323" s="8">
        <v>850</v>
      </c>
      <c r="D323" s="9" t="s">
        <v>9</v>
      </c>
      <c r="E323" s="9" t="s">
        <v>13</v>
      </c>
      <c r="F323" s="7">
        <f t="shared" ref="F323:F386" si="10">B323+60</f>
        <v>44992</v>
      </c>
      <c r="G323" s="13" t="str">
        <f t="shared" ref="G323:G386" ca="1" si="11">IF((TODAY()-B323)&gt;60,"PAGATO", "DA PAGARE")</f>
        <v>PAGATO</v>
      </c>
    </row>
    <row r="324" spans="1:7" x14ac:dyDescent="0.3">
      <c r="A324" s="6">
        <v>323</v>
      </c>
      <c r="B324" s="4">
        <v>44931</v>
      </c>
      <c r="C324" s="5">
        <v>900</v>
      </c>
      <c r="D324" s="6" t="s">
        <v>10</v>
      </c>
      <c r="E324" s="6" t="s">
        <v>12</v>
      </c>
      <c r="F324" s="4">
        <f t="shared" si="10"/>
        <v>44991</v>
      </c>
      <c r="G324" s="13" t="str">
        <f t="shared" ca="1" si="11"/>
        <v>PAGATO</v>
      </c>
    </row>
    <row r="325" spans="1:7" x14ac:dyDescent="0.3">
      <c r="A325" s="9">
        <v>324</v>
      </c>
      <c r="B325" s="7">
        <v>44940</v>
      </c>
      <c r="C325" s="8">
        <v>950</v>
      </c>
      <c r="D325" s="9" t="s">
        <v>3</v>
      </c>
      <c r="E325" s="9" t="s">
        <v>13</v>
      </c>
      <c r="F325" s="7">
        <f t="shared" si="10"/>
        <v>45000</v>
      </c>
      <c r="G325" s="13" t="str">
        <f t="shared" ca="1" si="11"/>
        <v>PAGATO</v>
      </c>
    </row>
    <row r="326" spans="1:7" x14ac:dyDescent="0.3">
      <c r="A326" s="6">
        <v>325</v>
      </c>
      <c r="B326" s="4">
        <v>44931</v>
      </c>
      <c r="C326" s="5">
        <v>1000</v>
      </c>
      <c r="D326" s="6" t="s">
        <v>4</v>
      </c>
      <c r="E326" s="6" t="s">
        <v>14</v>
      </c>
      <c r="F326" s="4">
        <f t="shared" si="10"/>
        <v>44991</v>
      </c>
      <c r="G326" s="13" t="str">
        <f t="shared" ca="1" si="11"/>
        <v>PAGATO</v>
      </c>
    </row>
    <row r="327" spans="1:7" x14ac:dyDescent="0.3">
      <c r="A327" s="9">
        <v>326</v>
      </c>
      <c r="B327" s="7">
        <v>44929</v>
      </c>
      <c r="C327" s="8">
        <v>1050</v>
      </c>
      <c r="D327" s="9" t="s">
        <v>5</v>
      </c>
      <c r="E327" s="9" t="s">
        <v>15</v>
      </c>
      <c r="F327" s="7">
        <f t="shared" si="10"/>
        <v>44989</v>
      </c>
      <c r="G327" s="13" t="str">
        <f t="shared" ca="1" si="11"/>
        <v>PAGATO</v>
      </c>
    </row>
    <row r="328" spans="1:7" x14ac:dyDescent="0.3">
      <c r="A328" s="6">
        <v>327</v>
      </c>
      <c r="B328" s="4">
        <v>44931</v>
      </c>
      <c r="C328" s="5">
        <v>1100</v>
      </c>
      <c r="D328" s="6" t="s">
        <v>6</v>
      </c>
      <c r="E328" s="6" t="s">
        <v>13</v>
      </c>
      <c r="F328" s="4">
        <f t="shared" si="10"/>
        <v>44991</v>
      </c>
      <c r="G328" s="13" t="str">
        <f t="shared" ca="1" si="11"/>
        <v>PAGATO</v>
      </c>
    </row>
    <row r="329" spans="1:7" x14ac:dyDescent="0.3">
      <c r="A329" s="9">
        <v>328</v>
      </c>
      <c r="B329" s="7">
        <v>44929</v>
      </c>
      <c r="C329" s="8">
        <v>1150</v>
      </c>
      <c r="D329" s="9" t="s">
        <v>3</v>
      </c>
      <c r="E329" s="9" t="s">
        <v>13</v>
      </c>
      <c r="F329" s="7">
        <f t="shared" si="10"/>
        <v>44989</v>
      </c>
      <c r="G329" s="13" t="str">
        <f t="shared" ca="1" si="11"/>
        <v>PAGATO</v>
      </c>
    </row>
    <row r="330" spans="1:7" x14ac:dyDescent="0.3">
      <c r="A330" s="6">
        <v>329</v>
      </c>
      <c r="B330" s="4">
        <v>44939</v>
      </c>
      <c r="C330" s="5">
        <v>1200</v>
      </c>
      <c r="D330" s="6" t="s">
        <v>7</v>
      </c>
      <c r="E330" s="6" t="s">
        <v>15</v>
      </c>
      <c r="F330" s="4">
        <f t="shared" si="10"/>
        <v>44999</v>
      </c>
      <c r="G330" s="13" t="str">
        <f t="shared" ca="1" si="11"/>
        <v>PAGATO</v>
      </c>
    </row>
    <row r="331" spans="1:7" x14ac:dyDescent="0.3">
      <c r="A331" s="9">
        <v>330</v>
      </c>
      <c r="B331" s="7">
        <v>44939</v>
      </c>
      <c r="C331" s="8">
        <v>1250</v>
      </c>
      <c r="D331" s="9" t="s">
        <v>3</v>
      </c>
      <c r="E331" s="9" t="s">
        <v>12</v>
      </c>
      <c r="F331" s="7">
        <f t="shared" si="10"/>
        <v>44999</v>
      </c>
      <c r="G331" s="13" t="str">
        <f t="shared" ca="1" si="11"/>
        <v>PAGATO</v>
      </c>
    </row>
    <row r="332" spans="1:7" x14ac:dyDescent="0.3">
      <c r="A332" s="6">
        <v>331</v>
      </c>
      <c r="B332" s="4">
        <v>44939</v>
      </c>
      <c r="C332" s="5">
        <v>1300</v>
      </c>
      <c r="D332" s="6" t="s">
        <v>6</v>
      </c>
      <c r="E332" s="6" t="s">
        <v>14</v>
      </c>
      <c r="F332" s="4">
        <f t="shared" si="10"/>
        <v>44999</v>
      </c>
      <c r="G332" s="13" t="str">
        <f t="shared" ca="1" si="11"/>
        <v>PAGATO</v>
      </c>
    </row>
    <row r="333" spans="1:7" x14ac:dyDescent="0.3">
      <c r="A333" s="9">
        <v>332</v>
      </c>
      <c r="B333" s="7">
        <v>44931</v>
      </c>
      <c r="C333" s="8">
        <v>1350</v>
      </c>
      <c r="D333" s="9" t="s">
        <v>8</v>
      </c>
      <c r="E333" s="9" t="s">
        <v>14</v>
      </c>
      <c r="F333" s="7">
        <f t="shared" si="10"/>
        <v>44991</v>
      </c>
      <c r="G333" s="13" t="str">
        <f t="shared" ca="1" si="11"/>
        <v>PAGATO</v>
      </c>
    </row>
    <row r="334" spans="1:7" x14ac:dyDescent="0.3">
      <c r="A334" s="6">
        <v>333</v>
      </c>
      <c r="B334" s="4">
        <v>44935</v>
      </c>
      <c r="C334" s="5">
        <v>1400</v>
      </c>
      <c r="D334" s="6" t="s">
        <v>9</v>
      </c>
      <c r="E334" s="6" t="s">
        <v>14</v>
      </c>
      <c r="F334" s="4">
        <f t="shared" si="10"/>
        <v>44995</v>
      </c>
      <c r="G334" s="13" t="str">
        <f t="shared" ca="1" si="11"/>
        <v>PAGATO</v>
      </c>
    </row>
    <row r="335" spans="1:7" x14ac:dyDescent="0.3">
      <c r="A335" s="9">
        <v>334</v>
      </c>
      <c r="B335" s="7">
        <v>44928</v>
      </c>
      <c r="C335" s="8">
        <v>1450</v>
      </c>
      <c r="D335" s="9" t="s">
        <v>9</v>
      </c>
      <c r="E335" s="9" t="s">
        <v>12</v>
      </c>
      <c r="F335" s="7">
        <f t="shared" si="10"/>
        <v>44988</v>
      </c>
      <c r="G335" s="13" t="str">
        <f t="shared" ca="1" si="11"/>
        <v>PAGATO</v>
      </c>
    </row>
    <row r="336" spans="1:7" x14ac:dyDescent="0.3">
      <c r="A336" s="6">
        <v>335</v>
      </c>
      <c r="B336" s="4">
        <v>44929</v>
      </c>
      <c r="C336" s="5">
        <v>1500</v>
      </c>
      <c r="D336" s="6" t="s">
        <v>8</v>
      </c>
      <c r="E336" s="6" t="s">
        <v>13</v>
      </c>
      <c r="F336" s="4">
        <f t="shared" si="10"/>
        <v>44989</v>
      </c>
      <c r="G336" s="13" t="str">
        <f t="shared" ca="1" si="11"/>
        <v>PAGATO</v>
      </c>
    </row>
    <row r="337" spans="1:7" x14ac:dyDescent="0.3">
      <c r="A337" s="9">
        <v>336</v>
      </c>
      <c r="B337" s="7">
        <v>44933</v>
      </c>
      <c r="C337" s="8">
        <v>1550</v>
      </c>
      <c r="D337" s="9" t="s">
        <v>4</v>
      </c>
      <c r="E337" s="9" t="s">
        <v>13</v>
      </c>
      <c r="F337" s="7">
        <f t="shared" si="10"/>
        <v>44993</v>
      </c>
      <c r="G337" s="13" t="str">
        <f t="shared" ca="1" si="11"/>
        <v>PAGATO</v>
      </c>
    </row>
    <row r="338" spans="1:7" x14ac:dyDescent="0.3">
      <c r="A338" s="6">
        <v>337</v>
      </c>
      <c r="B338" s="4">
        <v>44932</v>
      </c>
      <c r="C338" s="5">
        <v>1600</v>
      </c>
      <c r="D338" s="6" t="s">
        <v>5</v>
      </c>
      <c r="E338" s="6" t="s">
        <v>12</v>
      </c>
      <c r="F338" s="4">
        <f t="shared" si="10"/>
        <v>44992</v>
      </c>
      <c r="G338" s="13" t="str">
        <f t="shared" ca="1" si="11"/>
        <v>PAGATO</v>
      </c>
    </row>
    <row r="339" spans="1:7" x14ac:dyDescent="0.3">
      <c r="A339" s="9">
        <v>338</v>
      </c>
      <c r="B339" s="7">
        <v>44928</v>
      </c>
      <c r="C339" s="8">
        <v>1650</v>
      </c>
      <c r="D339" s="9" t="s">
        <v>8</v>
      </c>
      <c r="E339" s="9" t="s">
        <v>13</v>
      </c>
      <c r="F339" s="7">
        <f t="shared" si="10"/>
        <v>44988</v>
      </c>
      <c r="G339" s="13" t="str">
        <f t="shared" ca="1" si="11"/>
        <v>PAGATO</v>
      </c>
    </row>
    <row r="340" spans="1:7" x14ac:dyDescent="0.3">
      <c r="A340" s="6">
        <v>339</v>
      </c>
      <c r="B340" s="4">
        <v>44941</v>
      </c>
      <c r="C340" s="5">
        <v>1700</v>
      </c>
      <c r="D340" s="6" t="s">
        <v>9</v>
      </c>
      <c r="E340" s="6" t="s">
        <v>14</v>
      </c>
      <c r="F340" s="4">
        <f t="shared" si="10"/>
        <v>45001</v>
      </c>
      <c r="G340" s="13" t="str">
        <f t="shared" ca="1" si="11"/>
        <v>PAGATO</v>
      </c>
    </row>
    <row r="341" spans="1:7" x14ac:dyDescent="0.3">
      <c r="A341" s="9">
        <v>340</v>
      </c>
      <c r="B341" s="7">
        <v>44938</v>
      </c>
      <c r="C341" s="8">
        <v>1750</v>
      </c>
      <c r="D341" s="9" t="s">
        <v>10</v>
      </c>
      <c r="E341" s="9" t="s">
        <v>15</v>
      </c>
      <c r="F341" s="7">
        <f t="shared" si="10"/>
        <v>44998</v>
      </c>
      <c r="G341" s="13" t="str">
        <f t="shared" ca="1" si="11"/>
        <v>PAGATO</v>
      </c>
    </row>
    <row r="342" spans="1:7" x14ac:dyDescent="0.3">
      <c r="A342" s="6">
        <v>341</v>
      </c>
      <c r="B342" s="4">
        <v>44938</v>
      </c>
      <c r="C342" s="5">
        <v>1800</v>
      </c>
      <c r="D342" s="6" t="s">
        <v>3</v>
      </c>
      <c r="E342" s="6" t="s">
        <v>13</v>
      </c>
      <c r="F342" s="4">
        <f t="shared" si="10"/>
        <v>44998</v>
      </c>
      <c r="G342" s="13" t="str">
        <f t="shared" ca="1" si="11"/>
        <v>PAGATO</v>
      </c>
    </row>
    <row r="343" spans="1:7" x14ac:dyDescent="0.3">
      <c r="A343" s="9">
        <v>342</v>
      </c>
      <c r="B343" s="7">
        <v>44938</v>
      </c>
      <c r="C343" s="8">
        <v>1850</v>
      </c>
      <c r="D343" s="9" t="s">
        <v>4</v>
      </c>
      <c r="E343" s="9" t="s">
        <v>13</v>
      </c>
      <c r="F343" s="7">
        <f t="shared" si="10"/>
        <v>44998</v>
      </c>
      <c r="G343" s="13" t="str">
        <f t="shared" ca="1" si="11"/>
        <v>PAGATO</v>
      </c>
    </row>
    <row r="344" spans="1:7" x14ac:dyDescent="0.3">
      <c r="A344" s="6">
        <v>343</v>
      </c>
      <c r="B344" s="4">
        <v>44934</v>
      </c>
      <c r="C344" s="5">
        <v>1900</v>
      </c>
      <c r="D344" s="6" t="s">
        <v>5</v>
      </c>
      <c r="E344" s="6" t="s">
        <v>15</v>
      </c>
      <c r="F344" s="4">
        <f t="shared" si="10"/>
        <v>44994</v>
      </c>
      <c r="G344" s="13" t="str">
        <f t="shared" ca="1" si="11"/>
        <v>PAGATO</v>
      </c>
    </row>
    <row r="345" spans="1:7" x14ac:dyDescent="0.3">
      <c r="A345" s="9">
        <v>344</v>
      </c>
      <c r="B345" s="7">
        <v>44938</v>
      </c>
      <c r="C345" s="8">
        <v>1950</v>
      </c>
      <c r="D345" s="9" t="s">
        <v>6</v>
      </c>
      <c r="E345" s="9" t="s">
        <v>12</v>
      </c>
      <c r="F345" s="7">
        <f t="shared" si="10"/>
        <v>44998</v>
      </c>
      <c r="G345" s="13" t="str">
        <f t="shared" ca="1" si="11"/>
        <v>PAGATO</v>
      </c>
    </row>
    <row r="346" spans="1:7" x14ac:dyDescent="0.3">
      <c r="A346" s="6">
        <v>345</v>
      </c>
      <c r="B346" s="4">
        <v>44932</v>
      </c>
      <c r="C346" s="5">
        <v>2000</v>
      </c>
      <c r="D346" s="6" t="s">
        <v>3</v>
      </c>
      <c r="E346" s="6" t="s">
        <v>14</v>
      </c>
      <c r="F346" s="4">
        <f t="shared" si="10"/>
        <v>44992</v>
      </c>
      <c r="G346" s="13" t="str">
        <f t="shared" ca="1" si="11"/>
        <v>PAGATO</v>
      </c>
    </row>
    <row r="347" spans="1:7" x14ac:dyDescent="0.3">
      <c r="A347" s="9">
        <v>346</v>
      </c>
      <c r="B347" s="7">
        <v>44928</v>
      </c>
      <c r="C347" s="8">
        <v>2050</v>
      </c>
      <c r="D347" s="9" t="s">
        <v>7</v>
      </c>
      <c r="E347" s="9" t="s">
        <v>14</v>
      </c>
      <c r="F347" s="7">
        <f t="shared" si="10"/>
        <v>44988</v>
      </c>
      <c r="G347" s="13" t="str">
        <f t="shared" ca="1" si="11"/>
        <v>PAGATO</v>
      </c>
    </row>
    <row r="348" spans="1:7" x14ac:dyDescent="0.3">
      <c r="A348" s="6">
        <v>347</v>
      </c>
      <c r="B348" s="4">
        <v>44940</v>
      </c>
      <c r="C348" s="5">
        <v>2100</v>
      </c>
      <c r="D348" s="6" t="s">
        <v>3</v>
      </c>
      <c r="E348" s="6" t="s">
        <v>14</v>
      </c>
      <c r="F348" s="4">
        <f t="shared" si="10"/>
        <v>45000</v>
      </c>
      <c r="G348" s="13" t="str">
        <f t="shared" ca="1" si="11"/>
        <v>PAGATO</v>
      </c>
    </row>
    <row r="349" spans="1:7" x14ac:dyDescent="0.3">
      <c r="A349" s="9">
        <v>348</v>
      </c>
      <c r="B349" s="7">
        <v>44936</v>
      </c>
      <c r="C349" s="8">
        <v>2150</v>
      </c>
      <c r="D349" s="9" t="s">
        <v>6</v>
      </c>
      <c r="E349" s="9" t="s">
        <v>12</v>
      </c>
      <c r="F349" s="7">
        <f t="shared" si="10"/>
        <v>44996</v>
      </c>
      <c r="G349" s="13" t="str">
        <f t="shared" ca="1" si="11"/>
        <v>PAGATO</v>
      </c>
    </row>
    <row r="350" spans="1:7" x14ac:dyDescent="0.3">
      <c r="A350" s="6">
        <v>349</v>
      </c>
      <c r="B350" s="4">
        <v>44939</v>
      </c>
      <c r="C350" s="5">
        <v>2200</v>
      </c>
      <c r="D350" s="6" t="s">
        <v>8</v>
      </c>
      <c r="E350" s="6" t="s">
        <v>13</v>
      </c>
      <c r="F350" s="4">
        <f t="shared" si="10"/>
        <v>44999</v>
      </c>
      <c r="G350" s="13" t="str">
        <f t="shared" ca="1" si="11"/>
        <v>PAGATO</v>
      </c>
    </row>
    <row r="351" spans="1:7" x14ac:dyDescent="0.3">
      <c r="A351" s="9">
        <v>350</v>
      </c>
      <c r="B351" s="7">
        <v>44938</v>
      </c>
      <c r="C351" s="8">
        <v>2250</v>
      </c>
      <c r="D351" s="9" t="s">
        <v>9</v>
      </c>
      <c r="E351" s="9" t="s">
        <v>13</v>
      </c>
      <c r="F351" s="7">
        <f t="shared" si="10"/>
        <v>44998</v>
      </c>
      <c r="G351" s="13" t="str">
        <f t="shared" ca="1" si="11"/>
        <v>PAGATO</v>
      </c>
    </row>
    <row r="352" spans="1:7" x14ac:dyDescent="0.3">
      <c r="A352" s="6">
        <v>351</v>
      </c>
      <c r="B352" s="4">
        <v>44938</v>
      </c>
      <c r="C352" s="5">
        <v>2300</v>
      </c>
      <c r="D352" s="6" t="s">
        <v>9</v>
      </c>
      <c r="E352" s="6" t="s">
        <v>12</v>
      </c>
      <c r="F352" s="4">
        <f t="shared" si="10"/>
        <v>44998</v>
      </c>
      <c r="G352" s="13" t="str">
        <f t="shared" ca="1" si="11"/>
        <v>PAGATO</v>
      </c>
    </row>
    <row r="353" spans="1:7" x14ac:dyDescent="0.3">
      <c r="A353" s="9">
        <v>352</v>
      </c>
      <c r="B353" s="7">
        <v>44937</v>
      </c>
      <c r="C353" s="8">
        <v>2350</v>
      </c>
      <c r="D353" s="9" t="s">
        <v>8</v>
      </c>
      <c r="E353" s="9" t="s">
        <v>13</v>
      </c>
      <c r="F353" s="7">
        <f t="shared" si="10"/>
        <v>44997</v>
      </c>
      <c r="G353" s="13" t="str">
        <f t="shared" ca="1" si="11"/>
        <v>PAGATO</v>
      </c>
    </row>
    <row r="354" spans="1:7" x14ac:dyDescent="0.3">
      <c r="A354" s="6">
        <v>353</v>
      </c>
      <c r="B354" s="4">
        <v>44942</v>
      </c>
      <c r="C354" s="5">
        <v>2400</v>
      </c>
      <c r="D354" s="6" t="s">
        <v>4</v>
      </c>
      <c r="E354" s="6" t="s">
        <v>14</v>
      </c>
      <c r="F354" s="4">
        <f t="shared" si="10"/>
        <v>45002</v>
      </c>
      <c r="G354" s="13" t="str">
        <f t="shared" ca="1" si="11"/>
        <v>PAGATO</v>
      </c>
    </row>
    <row r="355" spans="1:7" x14ac:dyDescent="0.3">
      <c r="A355" s="9">
        <v>354</v>
      </c>
      <c r="B355" s="7">
        <v>44930</v>
      </c>
      <c r="C355" s="8">
        <v>2450</v>
      </c>
      <c r="D355" s="9" t="s">
        <v>5</v>
      </c>
      <c r="E355" s="9" t="s">
        <v>15</v>
      </c>
      <c r="F355" s="7">
        <f t="shared" si="10"/>
        <v>44990</v>
      </c>
      <c r="G355" s="13" t="str">
        <f t="shared" ca="1" si="11"/>
        <v>PAGATO</v>
      </c>
    </row>
    <row r="356" spans="1:7" x14ac:dyDescent="0.3">
      <c r="A356" s="6">
        <v>355</v>
      </c>
      <c r="B356" s="4">
        <v>44930</v>
      </c>
      <c r="C356" s="5">
        <v>2500</v>
      </c>
      <c r="D356" s="6" t="s">
        <v>8</v>
      </c>
      <c r="E356" s="6" t="s">
        <v>13</v>
      </c>
      <c r="F356" s="4">
        <f t="shared" si="10"/>
        <v>44990</v>
      </c>
      <c r="G356" s="13" t="str">
        <f t="shared" ca="1" si="11"/>
        <v>PAGATO</v>
      </c>
    </row>
    <row r="357" spans="1:7" x14ac:dyDescent="0.3">
      <c r="A357" s="9">
        <v>356</v>
      </c>
      <c r="B357" s="7">
        <v>44930</v>
      </c>
      <c r="C357" s="8">
        <v>2550</v>
      </c>
      <c r="D357" s="9" t="s">
        <v>9</v>
      </c>
      <c r="E357" s="9" t="s">
        <v>13</v>
      </c>
      <c r="F357" s="7">
        <f t="shared" si="10"/>
        <v>44990</v>
      </c>
      <c r="G357" s="13" t="str">
        <f t="shared" ca="1" si="11"/>
        <v>PAGATO</v>
      </c>
    </row>
    <row r="358" spans="1:7" x14ac:dyDescent="0.3">
      <c r="A358" s="6">
        <v>357</v>
      </c>
      <c r="B358" s="4">
        <v>44936</v>
      </c>
      <c r="C358" s="5">
        <v>2600</v>
      </c>
      <c r="D358" s="6" t="s">
        <v>10</v>
      </c>
      <c r="E358" s="6" t="s">
        <v>15</v>
      </c>
      <c r="F358" s="4">
        <f t="shared" si="10"/>
        <v>44996</v>
      </c>
      <c r="G358" s="13" t="str">
        <f t="shared" ca="1" si="11"/>
        <v>PAGATO</v>
      </c>
    </row>
    <row r="359" spans="1:7" x14ac:dyDescent="0.3">
      <c r="A359" s="9">
        <v>358</v>
      </c>
      <c r="B359" s="7">
        <v>44935</v>
      </c>
      <c r="C359" s="8">
        <v>2650</v>
      </c>
      <c r="D359" s="9" t="s">
        <v>3</v>
      </c>
      <c r="E359" s="9" t="s">
        <v>12</v>
      </c>
      <c r="F359" s="7">
        <f t="shared" si="10"/>
        <v>44995</v>
      </c>
      <c r="G359" s="13" t="str">
        <f t="shared" ca="1" si="11"/>
        <v>PAGATO</v>
      </c>
    </row>
    <row r="360" spans="1:7" x14ac:dyDescent="0.3">
      <c r="A360" s="6">
        <v>359</v>
      </c>
      <c r="B360" s="4">
        <v>44927</v>
      </c>
      <c r="C360" s="5">
        <v>2700</v>
      </c>
      <c r="D360" s="6" t="s">
        <v>4</v>
      </c>
      <c r="E360" s="6" t="s">
        <v>14</v>
      </c>
      <c r="F360" s="4">
        <f t="shared" si="10"/>
        <v>44987</v>
      </c>
      <c r="G360" s="13" t="str">
        <f t="shared" ca="1" si="11"/>
        <v>PAGATO</v>
      </c>
    </row>
    <row r="361" spans="1:7" x14ac:dyDescent="0.3">
      <c r="A361" s="9">
        <v>360</v>
      </c>
      <c r="B361" s="7">
        <v>44942</v>
      </c>
      <c r="C361" s="8">
        <v>2750</v>
      </c>
      <c r="D361" s="9" t="s">
        <v>5</v>
      </c>
      <c r="E361" s="9" t="s">
        <v>14</v>
      </c>
      <c r="F361" s="7">
        <f t="shared" si="10"/>
        <v>45002</v>
      </c>
      <c r="G361" s="13" t="str">
        <f t="shared" ca="1" si="11"/>
        <v>PAGATO</v>
      </c>
    </row>
    <row r="362" spans="1:7" x14ac:dyDescent="0.3">
      <c r="A362" s="6">
        <v>361</v>
      </c>
      <c r="B362" s="4">
        <v>44940</v>
      </c>
      <c r="C362" s="5">
        <v>2800</v>
      </c>
      <c r="D362" s="6" t="s">
        <v>6</v>
      </c>
      <c r="E362" s="6" t="s">
        <v>14</v>
      </c>
      <c r="F362" s="4">
        <f t="shared" si="10"/>
        <v>45000</v>
      </c>
      <c r="G362" s="13" t="str">
        <f t="shared" ca="1" si="11"/>
        <v>PAGATO</v>
      </c>
    </row>
    <row r="363" spans="1:7" x14ac:dyDescent="0.3">
      <c r="A363" s="9">
        <v>362</v>
      </c>
      <c r="B363" s="7">
        <v>44942</v>
      </c>
      <c r="C363" s="8">
        <v>2850</v>
      </c>
      <c r="D363" s="9" t="s">
        <v>3</v>
      </c>
      <c r="E363" s="9" t="s">
        <v>12</v>
      </c>
      <c r="F363" s="7">
        <f t="shared" si="10"/>
        <v>45002</v>
      </c>
      <c r="G363" s="13" t="str">
        <f t="shared" ca="1" si="11"/>
        <v>PAGATO</v>
      </c>
    </row>
    <row r="364" spans="1:7" x14ac:dyDescent="0.3">
      <c r="A364" s="6">
        <v>363</v>
      </c>
      <c r="B364" s="4">
        <v>44938</v>
      </c>
      <c r="C364" s="5">
        <v>2900</v>
      </c>
      <c r="D364" s="6" t="s">
        <v>7</v>
      </c>
      <c r="E364" s="6" t="s">
        <v>13</v>
      </c>
      <c r="F364" s="4">
        <f t="shared" si="10"/>
        <v>44998</v>
      </c>
      <c r="G364" s="13" t="str">
        <f t="shared" ca="1" si="11"/>
        <v>PAGATO</v>
      </c>
    </row>
    <row r="365" spans="1:7" x14ac:dyDescent="0.3">
      <c r="A365" s="9">
        <v>364</v>
      </c>
      <c r="B365" s="7">
        <v>44938</v>
      </c>
      <c r="C365" s="8">
        <v>2950</v>
      </c>
      <c r="D365" s="9" t="s">
        <v>3</v>
      </c>
      <c r="E365" s="9" t="s">
        <v>13</v>
      </c>
      <c r="F365" s="7">
        <f t="shared" si="10"/>
        <v>44998</v>
      </c>
      <c r="G365" s="13" t="str">
        <f t="shared" ca="1" si="11"/>
        <v>PAGATO</v>
      </c>
    </row>
    <row r="366" spans="1:7" x14ac:dyDescent="0.3">
      <c r="A366" s="6">
        <v>365</v>
      </c>
      <c r="B366" s="4">
        <v>44934</v>
      </c>
      <c r="C366" s="5">
        <v>3000</v>
      </c>
      <c r="D366" s="6" t="s">
        <v>6</v>
      </c>
      <c r="E366" s="6" t="s">
        <v>12</v>
      </c>
      <c r="F366" s="4">
        <f t="shared" si="10"/>
        <v>44994</v>
      </c>
      <c r="G366" s="13" t="str">
        <f t="shared" ca="1" si="11"/>
        <v>PAGATO</v>
      </c>
    </row>
    <row r="367" spans="1:7" x14ac:dyDescent="0.3">
      <c r="A367" s="9">
        <v>366</v>
      </c>
      <c r="B367" s="7">
        <v>44927</v>
      </c>
      <c r="C367" s="8">
        <v>3050</v>
      </c>
      <c r="D367" s="9" t="s">
        <v>8</v>
      </c>
      <c r="E367" s="9" t="s">
        <v>13</v>
      </c>
      <c r="F367" s="7">
        <f t="shared" si="10"/>
        <v>44987</v>
      </c>
      <c r="G367" s="13" t="str">
        <f t="shared" ca="1" si="11"/>
        <v>PAGATO</v>
      </c>
    </row>
    <row r="368" spans="1:7" x14ac:dyDescent="0.3">
      <c r="A368" s="6">
        <v>367</v>
      </c>
      <c r="B368" s="4">
        <v>44932</v>
      </c>
      <c r="C368" s="5">
        <v>3100</v>
      </c>
      <c r="D368" s="6" t="s">
        <v>9</v>
      </c>
      <c r="E368" s="6" t="s">
        <v>14</v>
      </c>
      <c r="F368" s="4">
        <f t="shared" si="10"/>
        <v>44992</v>
      </c>
      <c r="G368" s="13" t="str">
        <f t="shared" ca="1" si="11"/>
        <v>PAGATO</v>
      </c>
    </row>
    <row r="369" spans="1:7" x14ac:dyDescent="0.3">
      <c r="A369" s="9">
        <v>368</v>
      </c>
      <c r="B369" s="7">
        <v>44942</v>
      </c>
      <c r="C369" s="8">
        <v>3150</v>
      </c>
      <c r="D369" s="9" t="s">
        <v>9</v>
      </c>
      <c r="E369" s="9" t="s">
        <v>15</v>
      </c>
      <c r="F369" s="7">
        <f t="shared" si="10"/>
        <v>45002</v>
      </c>
      <c r="G369" s="13" t="str">
        <f t="shared" ca="1" si="11"/>
        <v>PAGATO</v>
      </c>
    </row>
    <row r="370" spans="1:7" x14ac:dyDescent="0.3">
      <c r="A370" s="6">
        <v>369</v>
      </c>
      <c r="B370" s="4">
        <v>44932</v>
      </c>
      <c r="C370" s="5">
        <v>3200</v>
      </c>
      <c r="D370" s="6" t="s">
        <v>8</v>
      </c>
      <c r="E370" s="6" t="s">
        <v>13</v>
      </c>
      <c r="F370" s="4">
        <f t="shared" si="10"/>
        <v>44992</v>
      </c>
      <c r="G370" s="13" t="str">
        <f t="shared" ca="1" si="11"/>
        <v>PAGATO</v>
      </c>
    </row>
    <row r="371" spans="1:7" x14ac:dyDescent="0.3">
      <c r="A371" s="9">
        <v>370</v>
      </c>
      <c r="B371" s="7">
        <v>44939</v>
      </c>
      <c r="C371" s="8">
        <v>3250</v>
      </c>
      <c r="D371" s="9" t="s">
        <v>4</v>
      </c>
      <c r="E371" s="9" t="s">
        <v>13</v>
      </c>
      <c r="F371" s="7">
        <f t="shared" si="10"/>
        <v>44999</v>
      </c>
      <c r="G371" s="13" t="str">
        <f t="shared" ca="1" si="11"/>
        <v>PAGATO</v>
      </c>
    </row>
    <row r="372" spans="1:7" x14ac:dyDescent="0.3">
      <c r="A372" s="6">
        <v>371</v>
      </c>
      <c r="B372" s="4">
        <v>44934</v>
      </c>
      <c r="C372" s="5">
        <v>3300</v>
      </c>
      <c r="D372" s="6" t="s">
        <v>5</v>
      </c>
      <c r="E372" s="6" t="s">
        <v>15</v>
      </c>
      <c r="F372" s="4">
        <f t="shared" si="10"/>
        <v>44994</v>
      </c>
      <c r="G372" s="13" t="str">
        <f t="shared" ca="1" si="11"/>
        <v>PAGATO</v>
      </c>
    </row>
    <row r="373" spans="1:7" x14ac:dyDescent="0.3">
      <c r="A373" s="9">
        <v>372</v>
      </c>
      <c r="B373" s="7">
        <v>44937</v>
      </c>
      <c r="C373" s="8">
        <v>3350</v>
      </c>
      <c r="D373" s="9" t="s">
        <v>8</v>
      </c>
      <c r="E373" s="9" t="s">
        <v>12</v>
      </c>
      <c r="F373" s="7">
        <f t="shared" si="10"/>
        <v>44997</v>
      </c>
      <c r="G373" s="13" t="str">
        <f t="shared" ca="1" si="11"/>
        <v>PAGATO</v>
      </c>
    </row>
    <row r="374" spans="1:7" x14ac:dyDescent="0.3">
      <c r="A374" s="6">
        <v>373</v>
      </c>
      <c r="B374" s="4">
        <v>44933</v>
      </c>
      <c r="C374" s="5">
        <v>3400</v>
      </c>
      <c r="D374" s="6" t="s">
        <v>9</v>
      </c>
      <c r="E374" s="6" t="s">
        <v>14</v>
      </c>
      <c r="F374" s="4">
        <f t="shared" si="10"/>
        <v>44993</v>
      </c>
      <c r="G374" s="13" t="str">
        <f t="shared" ca="1" si="11"/>
        <v>PAGATO</v>
      </c>
    </row>
    <row r="375" spans="1:7" x14ac:dyDescent="0.3">
      <c r="A375" s="9">
        <v>374</v>
      </c>
      <c r="B375" s="7">
        <v>44941</v>
      </c>
      <c r="C375" s="8">
        <v>3450</v>
      </c>
      <c r="D375" s="9" t="s">
        <v>10</v>
      </c>
      <c r="E375" s="9" t="s">
        <v>14</v>
      </c>
      <c r="F375" s="7">
        <f t="shared" si="10"/>
        <v>45001</v>
      </c>
      <c r="G375" s="13" t="str">
        <f t="shared" ca="1" si="11"/>
        <v>PAGATO</v>
      </c>
    </row>
    <row r="376" spans="1:7" x14ac:dyDescent="0.3">
      <c r="A376" s="6">
        <v>375</v>
      </c>
      <c r="B376" s="4">
        <v>44932</v>
      </c>
      <c r="C376" s="5">
        <v>3500</v>
      </c>
      <c r="D376" s="6" t="s">
        <v>3</v>
      </c>
      <c r="E376" s="6" t="s">
        <v>14</v>
      </c>
      <c r="F376" s="4">
        <f t="shared" si="10"/>
        <v>44992</v>
      </c>
      <c r="G376" s="13" t="str">
        <f t="shared" ca="1" si="11"/>
        <v>PAGATO</v>
      </c>
    </row>
    <row r="377" spans="1:7" x14ac:dyDescent="0.3">
      <c r="A377" s="9">
        <v>376</v>
      </c>
      <c r="B377" s="7">
        <v>44940</v>
      </c>
      <c r="C377" s="8">
        <v>3550</v>
      </c>
      <c r="D377" s="9" t="s">
        <v>4</v>
      </c>
      <c r="E377" s="9" t="s">
        <v>12</v>
      </c>
      <c r="F377" s="7">
        <f t="shared" si="10"/>
        <v>45000</v>
      </c>
      <c r="G377" s="13" t="str">
        <f t="shared" ca="1" si="11"/>
        <v>PAGATO</v>
      </c>
    </row>
    <row r="378" spans="1:7" x14ac:dyDescent="0.3">
      <c r="A378" s="6">
        <v>377</v>
      </c>
      <c r="B378" s="4">
        <v>44942</v>
      </c>
      <c r="C378" s="5">
        <v>3600</v>
      </c>
      <c r="D378" s="6" t="s">
        <v>5</v>
      </c>
      <c r="E378" s="6" t="s">
        <v>13</v>
      </c>
      <c r="F378" s="4">
        <f t="shared" si="10"/>
        <v>45002</v>
      </c>
      <c r="G378" s="13" t="str">
        <f t="shared" ca="1" si="11"/>
        <v>PAGATO</v>
      </c>
    </row>
    <row r="379" spans="1:7" x14ac:dyDescent="0.3">
      <c r="A379" s="9">
        <v>378</v>
      </c>
      <c r="B379" s="7">
        <v>44936</v>
      </c>
      <c r="C379" s="8">
        <v>3650</v>
      </c>
      <c r="D379" s="9" t="s">
        <v>6</v>
      </c>
      <c r="E379" s="9" t="s">
        <v>13</v>
      </c>
      <c r="F379" s="7">
        <f t="shared" si="10"/>
        <v>44996</v>
      </c>
      <c r="G379" s="13" t="str">
        <f t="shared" ca="1" si="11"/>
        <v>PAGATO</v>
      </c>
    </row>
    <row r="380" spans="1:7" x14ac:dyDescent="0.3">
      <c r="A380" s="6">
        <v>379</v>
      </c>
      <c r="B380" s="4">
        <v>44940</v>
      </c>
      <c r="C380" s="5">
        <v>3700</v>
      </c>
      <c r="D380" s="6" t="s">
        <v>3</v>
      </c>
      <c r="E380" s="6" t="s">
        <v>12</v>
      </c>
      <c r="F380" s="4">
        <f t="shared" si="10"/>
        <v>45000</v>
      </c>
      <c r="G380" s="13" t="str">
        <f t="shared" ca="1" si="11"/>
        <v>PAGATO</v>
      </c>
    </row>
    <row r="381" spans="1:7" x14ac:dyDescent="0.3">
      <c r="A381" s="9">
        <v>380</v>
      </c>
      <c r="B381" s="7">
        <v>44938</v>
      </c>
      <c r="C381" s="8">
        <v>3750</v>
      </c>
      <c r="D381" s="9" t="s">
        <v>7</v>
      </c>
      <c r="E381" s="9" t="s">
        <v>13</v>
      </c>
      <c r="F381" s="7">
        <f t="shared" si="10"/>
        <v>44998</v>
      </c>
      <c r="G381" s="13" t="str">
        <f t="shared" ca="1" si="11"/>
        <v>PAGATO</v>
      </c>
    </row>
    <row r="382" spans="1:7" x14ac:dyDescent="0.3">
      <c r="A382" s="6">
        <v>381</v>
      </c>
      <c r="B382" s="4">
        <v>44929</v>
      </c>
      <c r="C382" s="5">
        <v>3800</v>
      </c>
      <c r="D382" s="6" t="s">
        <v>3</v>
      </c>
      <c r="E382" s="6" t="s">
        <v>14</v>
      </c>
      <c r="F382" s="4">
        <f t="shared" si="10"/>
        <v>44989</v>
      </c>
      <c r="G382" s="13" t="str">
        <f t="shared" ca="1" si="11"/>
        <v>PAGATO</v>
      </c>
    </row>
    <row r="383" spans="1:7" x14ac:dyDescent="0.3">
      <c r="A383" s="9">
        <v>382</v>
      </c>
      <c r="B383" s="7">
        <v>44931</v>
      </c>
      <c r="C383" s="8">
        <v>3850</v>
      </c>
      <c r="D383" s="9" t="s">
        <v>6</v>
      </c>
      <c r="E383" s="9" t="s">
        <v>15</v>
      </c>
      <c r="F383" s="7">
        <f t="shared" si="10"/>
        <v>44991</v>
      </c>
      <c r="G383" s="13" t="str">
        <f t="shared" ca="1" si="11"/>
        <v>PAGATO</v>
      </c>
    </row>
    <row r="384" spans="1:7" x14ac:dyDescent="0.3">
      <c r="A384" s="6">
        <v>383</v>
      </c>
      <c r="B384" s="4">
        <v>44938</v>
      </c>
      <c r="C384" s="5">
        <v>3900</v>
      </c>
      <c r="D384" s="6" t="s">
        <v>8</v>
      </c>
      <c r="E384" s="6" t="s">
        <v>13</v>
      </c>
      <c r="F384" s="4">
        <f t="shared" si="10"/>
        <v>44998</v>
      </c>
      <c r="G384" s="13" t="str">
        <f t="shared" ca="1" si="11"/>
        <v>PAGATO</v>
      </c>
    </row>
    <row r="385" spans="1:7" x14ac:dyDescent="0.3">
      <c r="A385" s="9">
        <v>384</v>
      </c>
      <c r="B385" s="7">
        <v>44933</v>
      </c>
      <c r="C385" s="8">
        <v>3950</v>
      </c>
      <c r="D385" s="9" t="s">
        <v>9</v>
      </c>
      <c r="E385" s="9" t="s">
        <v>13</v>
      </c>
      <c r="F385" s="7">
        <f t="shared" si="10"/>
        <v>44993</v>
      </c>
      <c r="G385" s="13" t="str">
        <f t="shared" ca="1" si="11"/>
        <v>PAGATO</v>
      </c>
    </row>
    <row r="386" spans="1:7" x14ac:dyDescent="0.3">
      <c r="A386" s="6">
        <v>385</v>
      </c>
      <c r="B386" s="4">
        <v>44940</v>
      </c>
      <c r="C386" s="5">
        <v>4000</v>
      </c>
      <c r="D386" s="6" t="s">
        <v>9</v>
      </c>
      <c r="E386" s="6" t="s">
        <v>15</v>
      </c>
      <c r="F386" s="4">
        <f t="shared" si="10"/>
        <v>45000</v>
      </c>
      <c r="G386" s="13" t="str">
        <f t="shared" ca="1" si="11"/>
        <v>PAGATO</v>
      </c>
    </row>
    <row r="387" spans="1:7" x14ac:dyDescent="0.3">
      <c r="A387" s="9">
        <v>386</v>
      </c>
      <c r="B387" s="7">
        <v>44933</v>
      </c>
      <c r="C387" s="8">
        <v>4050</v>
      </c>
      <c r="D387" s="9" t="s">
        <v>8</v>
      </c>
      <c r="E387" s="9" t="s">
        <v>12</v>
      </c>
      <c r="F387" s="7">
        <f t="shared" ref="F387:F450" si="12">B387+60</f>
        <v>44993</v>
      </c>
      <c r="G387" s="13" t="str">
        <f t="shared" ref="G387:G450" ca="1" si="13">IF((TODAY()-B387)&gt;60,"PAGATO", "DA PAGARE")</f>
        <v>PAGATO</v>
      </c>
    </row>
    <row r="388" spans="1:7" x14ac:dyDescent="0.3">
      <c r="A388" s="6">
        <v>387</v>
      </c>
      <c r="B388" s="4">
        <v>44931</v>
      </c>
      <c r="C388" s="5">
        <v>4100</v>
      </c>
      <c r="D388" s="6" t="s">
        <v>4</v>
      </c>
      <c r="E388" s="6" t="s">
        <v>14</v>
      </c>
      <c r="F388" s="4">
        <f t="shared" si="12"/>
        <v>44991</v>
      </c>
      <c r="G388" s="13" t="str">
        <f t="shared" ca="1" si="13"/>
        <v>PAGATO</v>
      </c>
    </row>
    <row r="389" spans="1:7" x14ac:dyDescent="0.3">
      <c r="A389" s="9">
        <v>388</v>
      </c>
      <c r="B389" s="7">
        <v>44942</v>
      </c>
      <c r="C389" s="8">
        <v>4150</v>
      </c>
      <c r="D389" s="9" t="s">
        <v>5</v>
      </c>
      <c r="E389" s="9" t="s">
        <v>14</v>
      </c>
      <c r="F389" s="7">
        <f t="shared" si="12"/>
        <v>45002</v>
      </c>
      <c r="G389" s="13" t="str">
        <f t="shared" ca="1" si="13"/>
        <v>PAGATO</v>
      </c>
    </row>
    <row r="390" spans="1:7" x14ac:dyDescent="0.3">
      <c r="A390" s="6">
        <v>389</v>
      </c>
      <c r="B390" s="4">
        <v>44933</v>
      </c>
      <c r="C390" s="5">
        <v>4200</v>
      </c>
      <c r="D390" s="6" t="s">
        <v>8</v>
      </c>
      <c r="E390" s="6" t="s">
        <v>14</v>
      </c>
      <c r="F390" s="4">
        <f t="shared" si="12"/>
        <v>44993</v>
      </c>
      <c r="G390" s="13" t="str">
        <f t="shared" ca="1" si="13"/>
        <v>PAGATO</v>
      </c>
    </row>
    <row r="391" spans="1:7" x14ac:dyDescent="0.3">
      <c r="A391" s="9">
        <v>390</v>
      </c>
      <c r="B391" s="7">
        <v>44931</v>
      </c>
      <c r="C391" s="8">
        <v>4250</v>
      </c>
      <c r="D391" s="9" t="s">
        <v>9</v>
      </c>
      <c r="E391" s="9" t="s">
        <v>12</v>
      </c>
      <c r="F391" s="7">
        <f t="shared" si="12"/>
        <v>44991</v>
      </c>
      <c r="G391" s="13" t="str">
        <f t="shared" ca="1" si="13"/>
        <v>PAGATO</v>
      </c>
    </row>
    <row r="392" spans="1:7" x14ac:dyDescent="0.3">
      <c r="A392" s="6">
        <v>391</v>
      </c>
      <c r="B392" s="4">
        <v>44942</v>
      </c>
      <c r="C392" s="5">
        <v>4300</v>
      </c>
      <c r="D392" s="6" t="s">
        <v>10</v>
      </c>
      <c r="E392" s="6" t="s">
        <v>13</v>
      </c>
      <c r="F392" s="4">
        <f t="shared" si="12"/>
        <v>45002</v>
      </c>
      <c r="G392" s="13" t="str">
        <f t="shared" ca="1" si="13"/>
        <v>PAGATO</v>
      </c>
    </row>
    <row r="393" spans="1:7" x14ac:dyDescent="0.3">
      <c r="A393" s="9">
        <v>392</v>
      </c>
      <c r="B393" s="7">
        <v>44932</v>
      </c>
      <c r="C393" s="8">
        <v>4350</v>
      </c>
      <c r="D393" s="9" t="s">
        <v>3</v>
      </c>
      <c r="E393" s="9" t="s">
        <v>13</v>
      </c>
      <c r="F393" s="7">
        <f t="shared" si="12"/>
        <v>44992</v>
      </c>
      <c r="G393" s="13" t="str">
        <f t="shared" ca="1" si="13"/>
        <v>PAGATO</v>
      </c>
    </row>
    <row r="394" spans="1:7" x14ac:dyDescent="0.3">
      <c r="A394" s="6">
        <v>393</v>
      </c>
      <c r="B394" s="4">
        <v>44940</v>
      </c>
      <c r="C394" s="5">
        <v>4400</v>
      </c>
      <c r="D394" s="6" t="s">
        <v>4</v>
      </c>
      <c r="E394" s="6" t="s">
        <v>12</v>
      </c>
      <c r="F394" s="4">
        <f t="shared" si="12"/>
        <v>45000</v>
      </c>
      <c r="G394" s="13" t="str">
        <f t="shared" ca="1" si="13"/>
        <v>PAGATO</v>
      </c>
    </row>
    <row r="395" spans="1:7" x14ac:dyDescent="0.3">
      <c r="A395" s="9">
        <v>394</v>
      </c>
      <c r="B395" s="7">
        <v>44931</v>
      </c>
      <c r="C395" s="8">
        <v>4450</v>
      </c>
      <c r="D395" s="9" t="s">
        <v>5</v>
      </c>
      <c r="E395" s="9" t="s">
        <v>13</v>
      </c>
      <c r="F395" s="7">
        <f t="shared" si="12"/>
        <v>44991</v>
      </c>
      <c r="G395" s="13" t="str">
        <f t="shared" ca="1" si="13"/>
        <v>PAGATO</v>
      </c>
    </row>
    <row r="396" spans="1:7" x14ac:dyDescent="0.3">
      <c r="A396" s="6">
        <v>395</v>
      </c>
      <c r="B396" s="4">
        <v>44936</v>
      </c>
      <c r="C396" s="5">
        <v>4500</v>
      </c>
      <c r="D396" s="6" t="s">
        <v>6</v>
      </c>
      <c r="E396" s="6" t="s">
        <v>14</v>
      </c>
      <c r="F396" s="4">
        <f t="shared" si="12"/>
        <v>44996</v>
      </c>
      <c r="G396" s="13" t="str">
        <f t="shared" ca="1" si="13"/>
        <v>PAGATO</v>
      </c>
    </row>
    <row r="397" spans="1:7" x14ac:dyDescent="0.3">
      <c r="A397" s="9">
        <v>396</v>
      </c>
      <c r="B397" s="7">
        <v>44930</v>
      </c>
      <c r="C397" s="8">
        <v>4550</v>
      </c>
      <c r="D397" s="9" t="s">
        <v>3</v>
      </c>
      <c r="E397" s="9" t="s">
        <v>15</v>
      </c>
      <c r="F397" s="7">
        <f t="shared" si="12"/>
        <v>44990</v>
      </c>
      <c r="G397" s="13" t="str">
        <f t="shared" ca="1" si="13"/>
        <v>PAGATO</v>
      </c>
    </row>
    <row r="398" spans="1:7" x14ac:dyDescent="0.3">
      <c r="A398" s="6">
        <v>397</v>
      </c>
      <c r="B398" s="4">
        <v>44929</v>
      </c>
      <c r="C398" s="5">
        <v>4600</v>
      </c>
      <c r="D398" s="6" t="s">
        <v>7</v>
      </c>
      <c r="E398" s="6" t="s">
        <v>13</v>
      </c>
      <c r="F398" s="4">
        <f t="shared" si="12"/>
        <v>44989</v>
      </c>
      <c r="G398" s="13" t="str">
        <f t="shared" ca="1" si="13"/>
        <v>PAGATO</v>
      </c>
    </row>
    <row r="399" spans="1:7" x14ac:dyDescent="0.3">
      <c r="A399" s="9">
        <v>398</v>
      </c>
      <c r="B399" s="7">
        <v>44933</v>
      </c>
      <c r="C399" s="8">
        <v>4650</v>
      </c>
      <c r="D399" s="9" t="s">
        <v>3</v>
      </c>
      <c r="E399" s="9" t="s">
        <v>13</v>
      </c>
      <c r="F399" s="7">
        <f t="shared" si="12"/>
        <v>44993</v>
      </c>
      <c r="G399" s="13" t="str">
        <f t="shared" ca="1" si="13"/>
        <v>PAGATO</v>
      </c>
    </row>
    <row r="400" spans="1:7" x14ac:dyDescent="0.3">
      <c r="A400" s="6">
        <v>399</v>
      </c>
      <c r="B400" s="4">
        <v>44934</v>
      </c>
      <c r="C400" s="5">
        <v>4700</v>
      </c>
      <c r="D400" s="6" t="s">
        <v>6</v>
      </c>
      <c r="E400" s="6" t="s">
        <v>15</v>
      </c>
      <c r="F400" s="4">
        <f t="shared" si="12"/>
        <v>44994</v>
      </c>
      <c r="G400" s="13" t="str">
        <f t="shared" ca="1" si="13"/>
        <v>PAGATO</v>
      </c>
    </row>
    <row r="401" spans="1:7" x14ac:dyDescent="0.3">
      <c r="A401" s="9">
        <v>400</v>
      </c>
      <c r="B401" s="7">
        <v>44934</v>
      </c>
      <c r="C401" s="8">
        <v>4750</v>
      </c>
      <c r="D401" s="9" t="s">
        <v>8</v>
      </c>
      <c r="E401" s="9" t="s">
        <v>12</v>
      </c>
      <c r="F401" s="7">
        <f t="shared" si="12"/>
        <v>44994</v>
      </c>
      <c r="G401" s="13" t="str">
        <f t="shared" ca="1" si="13"/>
        <v>PAGATO</v>
      </c>
    </row>
    <row r="402" spans="1:7" x14ac:dyDescent="0.3">
      <c r="A402" s="6">
        <v>401</v>
      </c>
      <c r="B402" s="4">
        <v>44940</v>
      </c>
      <c r="C402" s="5">
        <v>4800</v>
      </c>
      <c r="D402" s="6" t="s">
        <v>9</v>
      </c>
      <c r="E402" s="6" t="s">
        <v>14</v>
      </c>
      <c r="F402" s="4">
        <f t="shared" si="12"/>
        <v>45000</v>
      </c>
      <c r="G402" s="13" t="str">
        <f t="shared" ca="1" si="13"/>
        <v>PAGATO</v>
      </c>
    </row>
    <row r="403" spans="1:7" x14ac:dyDescent="0.3">
      <c r="A403" s="9">
        <v>402</v>
      </c>
      <c r="B403" s="7">
        <v>44938</v>
      </c>
      <c r="C403" s="8">
        <v>4850</v>
      </c>
      <c r="D403" s="9" t="s">
        <v>9</v>
      </c>
      <c r="E403" s="9" t="s">
        <v>14</v>
      </c>
      <c r="F403" s="7">
        <f t="shared" si="12"/>
        <v>44998</v>
      </c>
      <c r="G403" s="13" t="str">
        <f t="shared" ca="1" si="13"/>
        <v>PAGATO</v>
      </c>
    </row>
    <row r="404" spans="1:7" x14ac:dyDescent="0.3">
      <c r="A404" s="6">
        <v>403</v>
      </c>
      <c r="B404" s="4">
        <v>44937</v>
      </c>
      <c r="C404" s="5">
        <v>4900</v>
      </c>
      <c r="D404" s="6" t="s">
        <v>8</v>
      </c>
      <c r="E404" s="6" t="s">
        <v>14</v>
      </c>
      <c r="F404" s="4">
        <f t="shared" si="12"/>
        <v>44997</v>
      </c>
      <c r="G404" s="13" t="str">
        <f t="shared" ca="1" si="13"/>
        <v>PAGATO</v>
      </c>
    </row>
    <row r="405" spans="1:7" x14ac:dyDescent="0.3">
      <c r="A405" s="9">
        <v>404</v>
      </c>
      <c r="B405" s="7">
        <v>44935</v>
      </c>
      <c r="C405" s="8">
        <v>4950</v>
      </c>
      <c r="D405" s="9" t="s">
        <v>4</v>
      </c>
      <c r="E405" s="9" t="s">
        <v>12</v>
      </c>
      <c r="F405" s="7">
        <f t="shared" si="12"/>
        <v>44995</v>
      </c>
      <c r="G405" s="13" t="str">
        <f t="shared" ca="1" si="13"/>
        <v>PAGATO</v>
      </c>
    </row>
    <row r="406" spans="1:7" x14ac:dyDescent="0.3">
      <c r="A406" s="6">
        <v>405</v>
      </c>
      <c r="B406" s="4">
        <v>44934</v>
      </c>
      <c r="C406" s="5">
        <v>5000</v>
      </c>
      <c r="D406" s="6" t="s">
        <v>5</v>
      </c>
      <c r="E406" s="6" t="s">
        <v>13</v>
      </c>
      <c r="F406" s="4">
        <f t="shared" si="12"/>
        <v>44994</v>
      </c>
      <c r="G406" s="13" t="str">
        <f t="shared" ca="1" si="13"/>
        <v>PAGATO</v>
      </c>
    </row>
    <row r="407" spans="1:7" x14ac:dyDescent="0.3">
      <c r="A407" s="9">
        <v>406</v>
      </c>
      <c r="B407" s="7">
        <v>44940</v>
      </c>
      <c r="C407" s="8">
        <v>5050</v>
      </c>
      <c r="D407" s="9" t="s">
        <v>8</v>
      </c>
      <c r="E407" s="9" t="s">
        <v>13</v>
      </c>
      <c r="F407" s="7">
        <f t="shared" si="12"/>
        <v>45000</v>
      </c>
      <c r="G407" s="13" t="str">
        <f t="shared" ca="1" si="13"/>
        <v>PAGATO</v>
      </c>
    </row>
    <row r="408" spans="1:7" x14ac:dyDescent="0.3">
      <c r="A408" s="6">
        <v>407</v>
      </c>
      <c r="B408" s="4">
        <v>44929</v>
      </c>
      <c r="C408" s="5">
        <v>5100</v>
      </c>
      <c r="D408" s="6" t="s">
        <v>9</v>
      </c>
      <c r="E408" s="6" t="s">
        <v>12</v>
      </c>
      <c r="F408" s="4">
        <f t="shared" si="12"/>
        <v>44989</v>
      </c>
      <c r="G408" s="13" t="str">
        <f t="shared" ca="1" si="13"/>
        <v>PAGATO</v>
      </c>
    </row>
    <row r="409" spans="1:7" x14ac:dyDescent="0.3">
      <c r="A409" s="9">
        <v>408</v>
      </c>
      <c r="B409" s="7">
        <v>44929</v>
      </c>
      <c r="C409" s="8">
        <v>5150</v>
      </c>
      <c r="D409" s="9" t="s">
        <v>10</v>
      </c>
      <c r="E409" s="9" t="s">
        <v>13</v>
      </c>
      <c r="F409" s="7">
        <f t="shared" si="12"/>
        <v>44989</v>
      </c>
      <c r="G409" s="13" t="str">
        <f t="shared" ca="1" si="13"/>
        <v>PAGATO</v>
      </c>
    </row>
    <row r="410" spans="1:7" x14ac:dyDescent="0.3">
      <c r="A410" s="6">
        <v>409</v>
      </c>
      <c r="B410" s="4">
        <v>44933</v>
      </c>
      <c r="C410" s="5">
        <v>5200</v>
      </c>
      <c r="D410" s="6" t="s">
        <v>3</v>
      </c>
      <c r="E410" s="6" t="s">
        <v>14</v>
      </c>
      <c r="F410" s="4">
        <f t="shared" si="12"/>
        <v>44993</v>
      </c>
      <c r="G410" s="13" t="str">
        <f t="shared" ca="1" si="13"/>
        <v>PAGATO</v>
      </c>
    </row>
    <row r="411" spans="1:7" x14ac:dyDescent="0.3">
      <c r="A411" s="9">
        <v>410</v>
      </c>
      <c r="B411" s="7">
        <v>44935</v>
      </c>
      <c r="C411" s="8">
        <v>5250</v>
      </c>
      <c r="D411" s="9" t="s">
        <v>4</v>
      </c>
      <c r="E411" s="9" t="s">
        <v>15</v>
      </c>
      <c r="F411" s="7">
        <f t="shared" si="12"/>
        <v>44995</v>
      </c>
      <c r="G411" s="13" t="str">
        <f t="shared" ca="1" si="13"/>
        <v>PAGATO</v>
      </c>
    </row>
    <row r="412" spans="1:7" x14ac:dyDescent="0.3">
      <c r="A412" s="6">
        <v>411</v>
      </c>
      <c r="B412" s="4">
        <v>44941</v>
      </c>
      <c r="C412" s="5">
        <v>5300</v>
      </c>
      <c r="D412" s="6" t="s">
        <v>5</v>
      </c>
      <c r="E412" s="6" t="s">
        <v>13</v>
      </c>
      <c r="F412" s="4">
        <f t="shared" si="12"/>
        <v>45001</v>
      </c>
      <c r="G412" s="13" t="str">
        <f t="shared" ca="1" si="13"/>
        <v>PAGATO</v>
      </c>
    </row>
    <row r="413" spans="1:7" x14ac:dyDescent="0.3">
      <c r="A413" s="9">
        <v>412</v>
      </c>
      <c r="B413" s="7">
        <v>44937</v>
      </c>
      <c r="C413" s="8">
        <v>5350</v>
      </c>
      <c r="D413" s="9" t="s">
        <v>6</v>
      </c>
      <c r="E413" s="9" t="s">
        <v>13</v>
      </c>
      <c r="F413" s="7">
        <f t="shared" si="12"/>
        <v>44997</v>
      </c>
      <c r="G413" s="13" t="str">
        <f t="shared" ca="1" si="13"/>
        <v>PAGATO</v>
      </c>
    </row>
    <row r="414" spans="1:7" x14ac:dyDescent="0.3">
      <c r="A414" s="6">
        <v>413</v>
      </c>
      <c r="B414" s="4">
        <v>44930</v>
      </c>
      <c r="C414" s="5">
        <v>5400</v>
      </c>
      <c r="D414" s="6" t="s">
        <v>3</v>
      </c>
      <c r="E414" s="6" t="s">
        <v>15</v>
      </c>
      <c r="F414" s="4">
        <f t="shared" si="12"/>
        <v>44990</v>
      </c>
      <c r="G414" s="13" t="str">
        <f t="shared" ca="1" si="13"/>
        <v>PAGATO</v>
      </c>
    </row>
    <row r="415" spans="1:7" x14ac:dyDescent="0.3">
      <c r="A415" s="9">
        <v>414</v>
      </c>
      <c r="B415" s="7">
        <v>44942</v>
      </c>
      <c r="C415" s="8">
        <v>5450</v>
      </c>
      <c r="D415" s="9" t="s">
        <v>7</v>
      </c>
      <c r="E415" s="9" t="s">
        <v>12</v>
      </c>
      <c r="F415" s="7">
        <f t="shared" si="12"/>
        <v>45002</v>
      </c>
      <c r="G415" s="13" t="str">
        <f t="shared" ca="1" si="13"/>
        <v>PAGATO</v>
      </c>
    </row>
    <row r="416" spans="1:7" x14ac:dyDescent="0.3">
      <c r="A416" s="6">
        <v>415</v>
      </c>
      <c r="B416" s="4">
        <v>44937</v>
      </c>
      <c r="C416" s="5">
        <v>5500</v>
      </c>
      <c r="D416" s="6" t="s">
        <v>3</v>
      </c>
      <c r="E416" s="6" t="s">
        <v>14</v>
      </c>
      <c r="F416" s="4">
        <f t="shared" si="12"/>
        <v>44997</v>
      </c>
      <c r="G416" s="13" t="str">
        <f t="shared" ca="1" si="13"/>
        <v>PAGATO</v>
      </c>
    </row>
    <row r="417" spans="1:7" x14ac:dyDescent="0.3">
      <c r="A417" s="9">
        <v>416</v>
      </c>
      <c r="B417" s="7">
        <v>44935</v>
      </c>
      <c r="C417" s="8">
        <v>5550</v>
      </c>
      <c r="D417" s="9" t="s">
        <v>6</v>
      </c>
      <c r="E417" s="9" t="s">
        <v>14</v>
      </c>
      <c r="F417" s="7">
        <f t="shared" si="12"/>
        <v>44995</v>
      </c>
      <c r="G417" s="13" t="str">
        <f t="shared" ca="1" si="13"/>
        <v>PAGATO</v>
      </c>
    </row>
    <row r="418" spans="1:7" x14ac:dyDescent="0.3">
      <c r="A418" s="6">
        <v>417</v>
      </c>
      <c r="B418" s="4">
        <v>44928</v>
      </c>
      <c r="C418" s="5">
        <v>5600</v>
      </c>
      <c r="D418" s="6" t="s">
        <v>8</v>
      </c>
      <c r="E418" s="6" t="s">
        <v>14</v>
      </c>
      <c r="F418" s="4">
        <f t="shared" si="12"/>
        <v>44988</v>
      </c>
      <c r="G418" s="13" t="str">
        <f t="shared" ca="1" si="13"/>
        <v>PAGATO</v>
      </c>
    </row>
    <row r="419" spans="1:7" x14ac:dyDescent="0.3">
      <c r="A419" s="9">
        <v>418</v>
      </c>
      <c r="B419" s="7">
        <v>44939</v>
      </c>
      <c r="C419" s="8">
        <v>5650</v>
      </c>
      <c r="D419" s="9" t="s">
        <v>9</v>
      </c>
      <c r="E419" s="9" t="s">
        <v>12</v>
      </c>
      <c r="F419" s="7">
        <f t="shared" si="12"/>
        <v>44999</v>
      </c>
      <c r="G419" s="13" t="str">
        <f t="shared" ca="1" si="13"/>
        <v>PAGATO</v>
      </c>
    </row>
    <row r="420" spans="1:7" x14ac:dyDescent="0.3">
      <c r="A420" s="6">
        <v>419</v>
      </c>
      <c r="B420" s="4">
        <v>44936</v>
      </c>
      <c r="C420" s="5">
        <v>5700</v>
      </c>
      <c r="D420" s="6" t="s">
        <v>9</v>
      </c>
      <c r="E420" s="6" t="s">
        <v>13</v>
      </c>
      <c r="F420" s="4">
        <f t="shared" si="12"/>
        <v>44996</v>
      </c>
      <c r="G420" s="13" t="str">
        <f t="shared" ca="1" si="13"/>
        <v>PAGATO</v>
      </c>
    </row>
    <row r="421" spans="1:7" x14ac:dyDescent="0.3">
      <c r="A421" s="9">
        <v>420</v>
      </c>
      <c r="B421" s="7">
        <v>44943</v>
      </c>
      <c r="C421" s="8">
        <v>5750</v>
      </c>
      <c r="D421" s="9" t="s">
        <v>8</v>
      </c>
      <c r="E421" s="9" t="s">
        <v>13</v>
      </c>
      <c r="F421" s="7">
        <f t="shared" si="12"/>
        <v>45003</v>
      </c>
      <c r="G421" s="13" t="str">
        <f t="shared" ca="1" si="13"/>
        <v>PAGATO</v>
      </c>
    </row>
    <row r="422" spans="1:7" x14ac:dyDescent="0.3">
      <c r="A422" s="6">
        <v>421</v>
      </c>
      <c r="B422" s="4">
        <v>44931</v>
      </c>
      <c r="C422" s="5">
        <v>5800</v>
      </c>
      <c r="D422" s="6" t="s">
        <v>4</v>
      </c>
      <c r="E422" s="6" t="s">
        <v>12</v>
      </c>
      <c r="F422" s="4">
        <f t="shared" si="12"/>
        <v>44991</v>
      </c>
      <c r="G422" s="13" t="str">
        <f t="shared" ca="1" si="13"/>
        <v>PAGATO</v>
      </c>
    </row>
    <row r="423" spans="1:7" x14ac:dyDescent="0.3">
      <c r="A423" s="9">
        <v>422</v>
      </c>
      <c r="B423" s="7">
        <v>44929</v>
      </c>
      <c r="C423" s="8">
        <v>5850</v>
      </c>
      <c r="D423" s="9" t="s">
        <v>5</v>
      </c>
      <c r="E423" s="9" t="s">
        <v>13</v>
      </c>
      <c r="F423" s="7">
        <f t="shared" si="12"/>
        <v>44989</v>
      </c>
      <c r="G423" s="13" t="str">
        <f t="shared" ca="1" si="13"/>
        <v>PAGATO</v>
      </c>
    </row>
    <row r="424" spans="1:7" x14ac:dyDescent="0.3">
      <c r="A424" s="6">
        <v>423</v>
      </c>
      <c r="B424" s="4">
        <v>44934</v>
      </c>
      <c r="C424" s="5">
        <v>5900</v>
      </c>
      <c r="D424" s="6" t="s">
        <v>8</v>
      </c>
      <c r="E424" s="6" t="s">
        <v>14</v>
      </c>
      <c r="F424" s="4">
        <f t="shared" si="12"/>
        <v>44994</v>
      </c>
      <c r="G424" s="13" t="str">
        <f t="shared" ca="1" si="13"/>
        <v>PAGATO</v>
      </c>
    </row>
    <row r="425" spans="1:7" x14ac:dyDescent="0.3">
      <c r="A425" s="9">
        <v>424</v>
      </c>
      <c r="B425" s="7">
        <v>44940</v>
      </c>
      <c r="C425" s="8">
        <v>5950</v>
      </c>
      <c r="D425" s="9" t="s">
        <v>9</v>
      </c>
      <c r="E425" s="9" t="s">
        <v>15</v>
      </c>
      <c r="F425" s="7">
        <f t="shared" si="12"/>
        <v>45000</v>
      </c>
      <c r="G425" s="13" t="str">
        <f t="shared" ca="1" si="13"/>
        <v>PAGATO</v>
      </c>
    </row>
    <row r="426" spans="1:7" x14ac:dyDescent="0.3">
      <c r="A426" s="6">
        <v>425</v>
      </c>
      <c r="B426" s="4">
        <v>44934</v>
      </c>
      <c r="C426" s="5">
        <v>6000</v>
      </c>
      <c r="D426" s="6" t="s">
        <v>10</v>
      </c>
      <c r="E426" s="6" t="s">
        <v>13</v>
      </c>
      <c r="F426" s="4">
        <f t="shared" si="12"/>
        <v>44994</v>
      </c>
      <c r="G426" s="13" t="str">
        <f t="shared" ca="1" si="13"/>
        <v>PAGATO</v>
      </c>
    </row>
    <row r="427" spans="1:7" x14ac:dyDescent="0.3">
      <c r="A427" s="9">
        <v>426</v>
      </c>
      <c r="B427" s="7">
        <v>44934</v>
      </c>
      <c r="C427" s="8">
        <v>6050</v>
      </c>
      <c r="D427" s="9" t="s">
        <v>3</v>
      </c>
      <c r="E427" s="9" t="s">
        <v>13</v>
      </c>
      <c r="F427" s="7">
        <f t="shared" si="12"/>
        <v>44994</v>
      </c>
      <c r="G427" s="13" t="str">
        <f t="shared" ca="1" si="13"/>
        <v>PAGATO</v>
      </c>
    </row>
    <row r="428" spans="1:7" x14ac:dyDescent="0.3">
      <c r="A428" s="6">
        <v>427</v>
      </c>
      <c r="B428" s="4">
        <v>44941</v>
      </c>
      <c r="C428" s="5">
        <v>6100</v>
      </c>
      <c r="D428" s="6" t="s">
        <v>4</v>
      </c>
      <c r="E428" s="6" t="s">
        <v>15</v>
      </c>
      <c r="F428" s="4">
        <f t="shared" si="12"/>
        <v>45001</v>
      </c>
      <c r="G428" s="13" t="str">
        <f t="shared" ca="1" si="13"/>
        <v>PAGATO</v>
      </c>
    </row>
    <row r="429" spans="1:7" x14ac:dyDescent="0.3">
      <c r="A429" s="9">
        <v>428</v>
      </c>
      <c r="B429" s="7">
        <v>44934</v>
      </c>
      <c r="C429" s="8">
        <v>6150</v>
      </c>
      <c r="D429" s="9" t="s">
        <v>5</v>
      </c>
      <c r="E429" s="9" t="s">
        <v>12</v>
      </c>
      <c r="F429" s="7">
        <f t="shared" si="12"/>
        <v>44994</v>
      </c>
      <c r="G429" s="13" t="str">
        <f t="shared" ca="1" si="13"/>
        <v>PAGATO</v>
      </c>
    </row>
    <row r="430" spans="1:7" x14ac:dyDescent="0.3">
      <c r="A430" s="6">
        <v>429</v>
      </c>
      <c r="B430" s="4">
        <v>44928</v>
      </c>
      <c r="C430" s="5">
        <v>6200</v>
      </c>
      <c r="D430" s="6" t="s">
        <v>6</v>
      </c>
      <c r="E430" s="6" t="s">
        <v>14</v>
      </c>
      <c r="F430" s="4">
        <f t="shared" si="12"/>
        <v>44988</v>
      </c>
      <c r="G430" s="13" t="str">
        <f t="shared" ca="1" si="13"/>
        <v>PAGATO</v>
      </c>
    </row>
    <row r="431" spans="1:7" x14ac:dyDescent="0.3">
      <c r="A431" s="9">
        <v>430</v>
      </c>
      <c r="B431" s="7">
        <v>44931</v>
      </c>
      <c r="C431" s="8">
        <v>6250</v>
      </c>
      <c r="D431" s="9" t="s">
        <v>3</v>
      </c>
      <c r="E431" s="9" t="s">
        <v>14</v>
      </c>
      <c r="F431" s="7">
        <f t="shared" si="12"/>
        <v>44991</v>
      </c>
      <c r="G431" s="13" t="str">
        <f t="shared" ca="1" si="13"/>
        <v>PAGATO</v>
      </c>
    </row>
    <row r="432" spans="1:7" x14ac:dyDescent="0.3">
      <c r="A432" s="6">
        <v>431</v>
      </c>
      <c r="B432" s="4">
        <v>44933</v>
      </c>
      <c r="C432" s="5">
        <v>6300</v>
      </c>
      <c r="D432" s="6" t="s">
        <v>7</v>
      </c>
      <c r="E432" s="6" t="s">
        <v>14</v>
      </c>
      <c r="F432" s="4">
        <f t="shared" si="12"/>
        <v>44993</v>
      </c>
      <c r="G432" s="13" t="str">
        <f t="shared" ca="1" si="13"/>
        <v>PAGATO</v>
      </c>
    </row>
    <row r="433" spans="1:7" x14ac:dyDescent="0.3">
      <c r="A433" s="9">
        <v>432</v>
      </c>
      <c r="B433" s="7">
        <v>44943</v>
      </c>
      <c r="C433" s="8">
        <v>6350</v>
      </c>
      <c r="D433" s="9" t="s">
        <v>3</v>
      </c>
      <c r="E433" s="9" t="s">
        <v>12</v>
      </c>
      <c r="F433" s="7">
        <f t="shared" si="12"/>
        <v>45003</v>
      </c>
      <c r="G433" s="13" t="str">
        <f t="shared" ca="1" si="13"/>
        <v>PAGATO</v>
      </c>
    </row>
    <row r="434" spans="1:7" x14ac:dyDescent="0.3">
      <c r="A434" s="6">
        <v>433</v>
      </c>
      <c r="B434" s="4">
        <v>44938</v>
      </c>
      <c r="C434" s="5">
        <v>6400</v>
      </c>
      <c r="D434" s="6" t="s">
        <v>6</v>
      </c>
      <c r="E434" s="6" t="s">
        <v>13</v>
      </c>
      <c r="F434" s="4">
        <f t="shared" si="12"/>
        <v>44998</v>
      </c>
      <c r="G434" s="13" t="str">
        <f t="shared" ca="1" si="13"/>
        <v>PAGATO</v>
      </c>
    </row>
    <row r="435" spans="1:7" x14ac:dyDescent="0.3">
      <c r="A435" s="9">
        <v>434</v>
      </c>
      <c r="B435" s="7">
        <v>44930</v>
      </c>
      <c r="C435" s="8">
        <v>6450</v>
      </c>
      <c r="D435" s="9" t="s">
        <v>8</v>
      </c>
      <c r="E435" s="9" t="s">
        <v>13</v>
      </c>
      <c r="F435" s="7">
        <f t="shared" si="12"/>
        <v>44990</v>
      </c>
      <c r="G435" s="13" t="str">
        <f t="shared" ca="1" si="13"/>
        <v>PAGATO</v>
      </c>
    </row>
    <row r="436" spans="1:7" x14ac:dyDescent="0.3">
      <c r="A436" s="6">
        <v>435</v>
      </c>
      <c r="B436" s="4">
        <v>44927</v>
      </c>
      <c r="C436" s="5">
        <v>6500</v>
      </c>
      <c r="D436" s="6" t="s">
        <v>9</v>
      </c>
      <c r="E436" s="6" t="s">
        <v>12</v>
      </c>
      <c r="F436" s="4">
        <f t="shared" si="12"/>
        <v>44987</v>
      </c>
      <c r="G436" s="13" t="str">
        <f t="shared" ca="1" si="13"/>
        <v>PAGATO</v>
      </c>
    </row>
    <row r="437" spans="1:7" x14ac:dyDescent="0.3">
      <c r="A437" s="9">
        <v>436</v>
      </c>
      <c r="B437" s="7">
        <v>44928</v>
      </c>
      <c r="C437" s="8">
        <v>6550</v>
      </c>
      <c r="D437" s="9" t="s">
        <v>9</v>
      </c>
      <c r="E437" s="9" t="s">
        <v>13</v>
      </c>
      <c r="F437" s="7">
        <f t="shared" si="12"/>
        <v>44988</v>
      </c>
      <c r="G437" s="13" t="str">
        <f t="shared" ca="1" si="13"/>
        <v>PAGATO</v>
      </c>
    </row>
    <row r="438" spans="1:7" x14ac:dyDescent="0.3">
      <c r="A438" s="6">
        <v>437</v>
      </c>
      <c r="B438" s="4">
        <v>44932</v>
      </c>
      <c r="C438" s="5">
        <v>6600</v>
      </c>
      <c r="D438" s="6" t="s">
        <v>8</v>
      </c>
      <c r="E438" s="6" t="s">
        <v>14</v>
      </c>
      <c r="F438" s="4">
        <f t="shared" si="12"/>
        <v>44992</v>
      </c>
      <c r="G438" s="13" t="str">
        <f t="shared" ca="1" si="13"/>
        <v>PAGATO</v>
      </c>
    </row>
    <row r="439" spans="1:7" x14ac:dyDescent="0.3">
      <c r="A439" s="9">
        <v>438</v>
      </c>
      <c r="B439" s="7">
        <v>44942</v>
      </c>
      <c r="C439" s="8">
        <v>6650</v>
      </c>
      <c r="D439" s="9" t="s">
        <v>4</v>
      </c>
      <c r="E439" s="9" t="s">
        <v>15</v>
      </c>
      <c r="F439" s="7">
        <f t="shared" si="12"/>
        <v>45002</v>
      </c>
      <c r="G439" s="13" t="str">
        <f t="shared" ca="1" si="13"/>
        <v>PAGATO</v>
      </c>
    </row>
    <row r="440" spans="1:7" x14ac:dyDescent="0.3">
      <c r="A440" s="6">
        <v>439</v>
      </c>
      <c r="B440" s="4">
        <v>44939</v>
      </c>
      <c r="C440" s="5">
        <v>6700</v>
      </c>
      <c r="D440" s="6" t="s">
        <v>5</v>
      </c>
      <c r="E440" s="6" t="s">
        <v>13</v>
      </c>
      <c r="F440" s="4">
        <f t="shared" si="12"/>
        <v>44999</v>
      </c>
      <c r="G440" s="13" t="str">
        <f t="shared" ca="1" si="13"/>
        <v>PAGATO</v>
      </c>
    </row>
    <row r="441" spans="1:7" x14ac:dyDescent="0.3">
      <c r="A441" s="9">
        <v>440</v>
      </c>
      <c r="B441" s="7">
        <v>44927</v>
      </c>
      <c r="C441" s="8">
        <v>6750</v>
      </c>
      <c r="D441" s="9" t="s">
        <v>8</v>
      </c>
      <c r="E441" s="9" t="s">
        <v>13</v>
      </c>
      <c r="F441" s="7">
        <f t="shared" si="12"/>
        <v>44987</v>
      </c>
      <c r="G441" s="13" t="str">
        <f t="shared" ca="1" si="13"/>
        <v>PAGATO</v>
      </c>
    </row>
    <row r="442" spans="1:7" x14ac:dyDescent="0.3">
      <c r="A442" s="6">
        <v>441</v>
      </c>
      <c r="B442" s="4">
        <v>44937</v>
      </c>
      <c r="C442" s="5">
        <v>6800</v>
      </c>
      <c r="D442" s="6" t="s">
        <v>9</v>
      </c>
      <c r="E442" s="6" t="s">
        <v>15</v>
      </c>
      <c r="F442" s="4">
        <f t="shared" si="12"/>
        <v>44997</v>
      </c>
      <c r="G442" s="13" t="str">
        <f t="shared" ca="1" si="13"/>
        <v>PAGATO</v>
      </c>
    </row>
    <row r="443" spans="1:7" x14ac:dyDescent="0.3">
      <c r="A443" s="9">
        <v>442</v>
      </c>
      <c r="B443" s="7">
        <v>44928</v>
      </c>
      <c r="C443" s="8">
        <v>6850</v>
      </c>
      <c r="D443" s="9" t="s">
        <v>10</v>
      </c>
      <c r="E443" s="9" t="s">
        <v>12</v>
      </c>
      <c r="F443" s="7">
        <f t="shared" si="12"/>
        <v>44988</v>
      </c>
      <c r="G443" s="13" t="str">
        <f t="shared" ca="1" si="13"/>
        <v>PAGATO</v>
      </c>
    </row>
    <row r="444" spans="1:7" x14ac:dyDescent="0.3">
      <c r="A444" s="6">
        <v>443</v>
      </c>
      <c r="B444" s="4">
        <v>44938</v>
      </c>
      <c r="C444" s="5">
        <v>6900</v>
      </c>
      <c r="D444" s="6" t="s">
        <v>3</v>
      </c>
      <c r="E444" s="6" t="s">
        <v>14</v>
      </c>
      <c r="F444" s="4">
        <f t="shared" si="12"/>
        <v>44998</v>
      </c>
      <c r="G444" s="13" t="str">
        <f t="shared" ca="1" si="13"/>
        <v>PAGATO</v>
      </c>
    </row>
    <row r="445" spans="1:7" x14ac:dyDescent="0.3">
      <c r="A445" s="9">
        <v>444</v>
      </c>
      <c r="B445" s="7">
        <v>44934</v>
      </c>
      <c r="C445" s="8">
        <v>6950</v>
      </c>
      <c r="D445" s="9" t="s">
        <v>4</v>
      </c>
      <c r="E445" s="9" t="s">
        <v>14</v>
      </c>
      <c r="F445" s="7">
        <f t="shared" si="12"/>
        <v>44994</v>
      </c>
      <c r="G445" s="13" t="str">
        <f t="shared" ca="1" si="13"/>
        <v>PAGATO</v>
      </c>
    </row>
    <row r="446" spans="1:7" x14ac:dyDescent="0.3">
      <c r="A446" s="6">
        <v>445</v>
      </c>
      <c r="B446" s="4">
        <v>44941</v>
      </c>
      <c r="C446" s="5">
        <v>7000</v>
      </c>
      <c r="D446" s="6" t="s">
        <v>5</v>
      </c>
      <c r="E446" s="6" t="s">
        <v>14</v>
      </c>
      <c r="F446" s="4">
        <f t="shared" si="12"/>
        <v>45001</v>
      </c>
      <c r="G446" s="13" t="str">
        <f t="shared" ca="1" si="13"/>
        <v>PAGATO</v>
      </c>
    </row>
    <row r="447" spans="1:7" x14ac:dyDescent="0.3">
      <c r="A447" s="9">
        <v>446</v>
      </c>
      <c r="B447" s="7">
        <v>44935</v>
      </c>
      <c r="C447" s="8">
        <v>7050</v>
      </c>
      <c r="D447" s="9" t="s">
        <v>6</v>
      </c>
      <c r="E447" s="9" t="s">
        <v>12</v>
      </c>
      <c r="F447" s="7">
        <f t="shared" si="12"/>
        <v>44995</v>
      </c>
      <c r="G447" s="13" t="str">
        <f t="shared" ca="1" si="13"/>
        <v>PAGATO</v>
      </c>
    </row>
    <row r="448" spans="1:7" x14ac:dyDescent="0.3">
      <c r="A448" s="6">
        <v>447</v>
      </c>
      <c r="B448" s="4">
        <v>44943</v>
      </c>
      <c r="C448" s="5">
        <v>7100</v>
      </c>
      <c r="D448" s="6" t="s">
        <v>3</v>
      </c>
      <c r="E448" s="6" t="s">
        <v>13</v>
      </c>
      <c r="F448" s="4">
        <f t="shared" si="12"/>
        <v>45003</v>
      </c>
      <c r="G448" s="13" t="str">
        <f t="shared" ca="1" si="13"/>
        <v>PAGATO</v>
      </c>
    </row>
    <row r="449" spans="1:7" x14ac:dyDescent="0.3">
      <c r="A449" s="9">
        <v>448</v>
      </c>
      <c r="B449" s="7">
        <v>44941</v>
      </c>
      <c r="C449" s="8">
        <v>7150</v>
      </c>
      <c r="D449" s="9" t="s">
        <v>7</v>
      </c>
      <c r="E449" s="9" t="s">
        <v>13</v>
      </c>
      <c r="F449" s="7">
        <f t="shared" si="12"/>
        <v>45001</v>
      </c>
      <c r="G449" s="13" t="str">
        <f t="shared" ca="1" si="13"/>
        <v>PAGATO</v>
      </c>
    </row>
    <row r="450" spans="1:7" x14ac:dyDescent="0.3">
      <c r="A450" s="6">
        <v>449</v>
      </c>
      <c r="B450" s="4">
        <v>44933</v>
      </c>
      <c r="C450" s="5">
        <v>7200</v>
      </c>
      <c r="D450" s="6" t="s">
        <v>3</v>
      </c>
      <c r="E450" s="6" t="s">
        <v>12</v>
      </c>
      <c r="F450" s="4">
        <f t="shared" si="12"/>
        <v>44993</v>
      </c>
      <c r="G450" s="13" t="str">
        <f t="shared" ca="1" si="13"/>
        <v>PAGATO</v>
      </c>
    </row>
    <row r="451" spans="1:7" x14ac:dyDescent="0.3">
      <c r="A451" s="9">
        <v>450</v>
      </c>
      <c r="B451" s="7">
        <v>44935</v>
      </c>
      <c r="C451" s="8">
        <v>7250</v>
      </c>
      <c r="D451" s="9" t="s">
        <v>6</v>
      </c>
      <c r="E451" s="9" t="s">
        <v>13</v>
      </c>
      <c r="F451" s="7">
        <f t="shared" ref="F451:F500" si="14">B451+60</f>
        <v>44995</v>
      </c>
      <c r="G451" s="13" t="str">
        <f t="shared" ref="G451:G500" ca="1" si="15">IF((TODAY()-B451)&gt;60,"PAGATO", "DA PAGARE")</f>
        <v>PAGATO</v>
      </c>
    </row>
    <row r="452" spans="1:7" x14ac:dyDescent="0.3">
      <c r="A452" s="6">
        <v>451</v>
      </c>
      <c r="B452" s="4">
        <v>44934</v>
      </c>
      <c r="C452" s="5">
        <v>7300</v>
      </c>
      <c r="D452" s="6" t="s">
        <v>8</v>
      </c>
      <c r="E452" s="6" t="s">
        <v>14</v>
      </c>
      <c r="F452" s="4">
        <f t="shared" si="14"/>
        <v>44994</v>
      </c>
      <c r="G452" s="13" t="str">
        <f t="shared" ca="1" si="15"/>
        <v>PAGATO</v>
      </c>
    </row>
    <row r="453" spans="1:7" x14ac:dyDescent="0.3">
      <c r="A453" s="9">
        <v>452</v>
      </c>
      <c r="B453" s="7">
        <v>44933</v>
      </c>
      <c r="C453" s="8">
        <v>7350</v>
      </c>
      <c r="D453" s="9" t="s">
        <v>9</v>
      </c>
      <c r="E453" s="9" t="s">
        <v>15</v>
      </c>
      <c r="F453" s="7">
        <f t="shared" si="14"/>
        <v>44993</v>
      </c>
      <c r="G453" s="13" t="str">
        <f t="shared" ca="1" si="15"/>
        <v>PAGATO</v>
      </c>
    </row>
    <row r="454" spans="1:7" x14ac:dyDescent="0.3">
      <c r="A454" s="6">
        <v>453</v>
      </c>
      <c r="B454" s="4">
        <v>44942</v>
      </c>
      <c r="C454" s="5">
        <v>7400</v>
      </c>
      <c r="D454" s="6" t="s">
        <v>9</v>
      </c>
      <c r="E454" s="6" t="s">
        <v>13</v>
      </c>
      <c r="F454" s="4">
        <f t="shared" si="14"/>
        <v>45002</v>
      </c>
      <c r="G454" s="13" t="str">
        <f t="shared" ca="1" si="15"/>
        <v>PAGATO</v>
      </c>
    </row>
    <row r="455" spans="1:7" x14ac:dyDescent="0.3">
      <c r="A455" s="9">
        <v>454</v>
      </c>
      <c r="B455" s="7">
        <v>44929</v>
      </c>
      <c r="C455" s="8">
        <v>7450</v>
      </c>
      <c r="D455" s="9" t="s">
        <v>8</v>
      </c>
      <c r="E455" s="9" t="s">
        <v>13</v>
      </c>
      <c r="F455" s="7">
        <f t="shared" si="14"/>
        <v>44989</v>
      </c>
      <c r="G455" s="13" t="str">
        <f t="shared" ca="1" si="15"/>
        <v>PAGATO</v>
      </c>
    </row>
    <row r="456" spans="1:7" x14ac:dyDescent="0.3">
      <c r="A456" s="6">
        <v>455</v>
      </c>
      <c r="B456" s="4">
        <v>44931</v>
      </c>
      <c r="C456" s="5">
        <v>1000</v>
      </c>
      <c r="D456" s="6" t="s">
        <v>4</v>
      </c>
      <c r="E456" s="6" t="s">
        <v>15</v>
      </c>
      <c r="F456" s="4">
        <f t="shared" si="14"/>
        <v>44991</v>
      </c>
      <c r="G456" s="13" t="str">
        <f t="shared" ca="1" si="15"/>
        <v>PAGATO</v>
      </c>
    </row>
    <row r="457" spans="1:7" x14ac:dyDescent="0.3">
      <c r="A457" s="9">
        <v>456</v>
      </c>
      <c r="B457" s="7">
        <v>44930</v>
      </c>
      <c r="C457" s="8">
        <v>1800</v>
      </c>
      <c r="D457" s="9" t="s">
        <v>5</v>
      </c>
      <c r="E457" s="9" t="s">
        <v>12</v>
      </c>
      <c r="F457" s="7">
        <f t="shared" si="14"/>
        <v>44990</v>
      </c>
      <c r="G457" s="13" t="str">
        <f t="shared" ca="1" si="15"/>
        <v>PAGATO</v>
      </c>
    </row>
    <row r="458" spans="1:7" x14ac:dyDescent="0.3">
      <c r="A458" s="6">
        <v>457</v>
      </c>
      <c r="B458" s="4">
        <v>44942</v>
      </c>
      <c r="C458" s="5">
        <v>2350</v>
      </c>
      <c r="D458" s="6" t="s">
        <v>8</v>
      </c>
      <c r="E458" s="6" t="s">
        <v>14</v>
      </c>
      <c r="F458" s="4">
        <f t="shared" si="14"/>
        <v>45002</v>
      </c>
      <c r="G458" s="13" t="str">
        <f t="shared" ca="1" si="15"/>
        <v>PAGATO</v>
      </c>
    </row>
    <row r="459" spans="1:7" x14ac:dyDescent="0.3">
      <c r="A459" s="9">
        <v>458</v>
      </c>
      <c r="B459" s="7">
        <v>44939</v>
      </c>
      <c r="C459" s="8">
        <v>190</v>
      </c>
      <c r="D459" s="9" t="s">
        <v>9</v>
      </c>
      <c r="E459" s="9" t="s">
        <v>14</v>
      </c>
      <c r="F459" s="7">
        <f t="shared" si="14"/>
        <v>44999</v>
      </c>
      <c r="G459" s="13" t="str">
        <f t="shared" ca="1" si="15"/>
        <v>PAGATO</v>
      </c>
    </row>
    <row r="460" spans="1:7" x14ac:dyDescent="0.3">
      <c r="A460" s="6">
        <v>459</v>
      </c>
      <c r="B460" s="4">
        <v>44937</v>
      </c>
      <c r="C460" s="5">
        <v>2345</v>
      </c>
      <c r="D460" s="6" t="s">
        <v>10</v>
      </c>
      <c r="E460" s="6" t="s">
        <v>14</v>
      </c>
      <c r="F460" s="4">
        <f t="shared" si="14"/>
        <v>44997</v>
      </c>
      <c r="G460" s="13" t="str">
        <f t="shared" ca="1" si="15"/>
        <v>PAGATO</v>
      </c>
    </row>
    <row r="461" spans="1:7" x14ac:dyDescent="0.3">
      <c r="A461" s="9">
        <v>460</v>
      </c>
      <c r="B461" s="7">
        <v>44935</v>
      </c>
      <c r="C461" s="8">
        <v>8000</v>
      </c>
      <c r="D461" s="9" t="s">
        <v>3</v>
      </c>
      <c r="E461" s="9" t="s">
        <v>12</v>
      </c>
      <c r="F461" s="7">
        <f t="shared" si="14"/>
        <v>44995</v>
      </c>
      <c r="G461" s="13" t="str">
        <f t="shared" ca="1" si="15"/>
        <v>PAGATO</v>
      </c>
    </row>
    <row r="462" spans="1:7" x14ac:dyDescent="0.3">
      <c r="A462" s="6">
        <v>461</v>
      </c>
      <c r="B462" s="4">
        <v>44927</v>
      </c>
      <c r="C462" s="5">
        <v>7900</v>
      </c>
      <c r="D462" s="6" t="s">
        <v>4</v>
      </c>
      <c r="E462" s="6" t="s">
        <v>13</v>
      </c>
      <c r="F462" s="4">
        <f t="shared" si="14"/>
        <v>44987</v>
      </c>
      <c r="G462" s="13" t="str">
        <f t="shared" ca="1" si="15"/>
        <v>PAGATO</v>
      </c>
    </row>
    <row r="463" spans="1:7" x14ac:dyDescent="0.3">
      <c r="A463" s="9">
        <v>462</v>
      </c>
      <c r="B463" s="7">
        <v>44927</v>
      </c>
      <c r="C463" s="8">
        <v>7800</v>
      </c>
      <c r="D463" s="9" t="s">
        <v>5</v>
      </c>
      <c r="E463" s="9" t="s">
        <v>13</v>
      </c>
      <c r="F463" s="7">
        <f t="shared" si="14"/>
        <v>44987</v>
      </c>
      <c r="G463" s="13" t="str">
        <f t="shared" ca="1" si="15"/>
        <v>PAGATO</v>
      </c>
    </row>
    <row r="464" spans="1:7" x14ac:dyDescent="0.3">
      <c r="A464" s="6">
        <v>463</v>
      </c>
      <c r="B464" s="4">
        <v>44937</v>
      </c>
      <c r="C464" s="5">
        <v>7700</v>
      </c>
      <c r="D464" s="6" t="s">
        <v>6</v>
      </c>
      <c r="E464" s="6" t="s">
        <v>12</v>
      </c>
      <c r="F464" s="4">
        <f t="shared" si="14"/>
        <v>44997</v>
      </c>
      <c r="G464" s="13" t="str">
        <f t="shared" ca="1" si="15"/>
        <v>PAGATO</v>
      </c>
    </row>
    <row r="465" spans="1:7" x14ac:dyDescent="0.3">
      <c r="A465" s="9">
        <v>464</v>
      </c>
      <c r="B465" s="7">
        <v>44936</v>
      </c>
      <c r="C465" s="8">
        <v>7600</v>
      </c>
      <c r="D465" s="9" t="s">
        <v>3</v>
      </c>
      <c r="E465" s="9" t="s">
        <v>13</v>
      </c>
      <c r="F465" s="7">
        <f t="shared" si="14"/>
        <v>44996</v>
      </c>
      <c r="G465" s="13" t="str">
        <f t="shared" ca="1" si="15"/>
        <v>PAGATO</v>
      </c>
    </row>
    <row r="466" spans="1:7" x14ac:dyDescent="0.3">
      <c r="A466" s="6">
        <v>465</v>
      </c>
      <c r="B466" s="4">
        <v>44934</v>
      </c>
      <c r="C466" s="5">
        <v>7500</v>
      </c>
      <c r="D466" s="6" t="s">
        <v>7</v>
      </c>
      <c r="E466" s="6" t="s">
        <v>14</v>
      </c>
      <c r="F466" s="4">
        <f t="shared" si="14"/>
        <v>44994</v>
      </c>
      <c r="G466" s="13" t="str">
        <f t="shared" ca="1" si="15"/>
        <v>PAGATO</v>
      </c>
    </row>
    <row r="467" spans="1:7" x14ac:dyDescent="0.3">
      <c r="A467" s="9">
        <v>466</v>
      </c>
      <c r="B467" s="7">
        <v>44934</v>
      </c>
      <c r="C467" s="8">
        <v>7400</v>
      </c>
      <c r="D467" s="9" t="s">
        <v>3</v>
      </c>
      <c r="E467" s="9" t="s">
        <v>15</v>
      </c>
      <c r="F467" s="7">
        <f t="shared" si="14"/>
        <v>44994</v>
      </c>
      <c r="G467" s="13" t="str">
        <f t="shared" ca="1" si="15"/>
        <v>PAGATO</v>
      </c>
    </row>
    <row r="468" spans="1:7" x14ac:dyDescent="0.3">
      <c r="A468" s="6">
        <v>467</v>
      </c>
      <c r="B468" s="4">
        <v>44943</v>
      </c>
      <c r="C468" s="5">
        <v>7300</v>
      </c>
      <c r="D468" s="6" t="s">
        <v>6</v>
      </c>
      <c r="E468" s="6" t="s">
        <v>13</v>
      </c>
      <c r="F468" s="4">
        <f t="shared" si="14"/>
        <v>45003</v>
      </c>
      <c r="G468" s="13" t="str">
        <f t="shared" ca="1" si="15"/>
        <v>PAGATO</v>
      </c>
    </row>
    <row r="469" spans="1:7" x14ac:dyDescent="0.3">
      <c r="A469" s="9">
        <v>468</v>
      </c>
      <c r="B469" s="7">
        <v>44932</v>
      </c>
      <c r="C469" s="8">
        <v>7200</v>
      </c>
      <c r="D469" s="9" t="s">
        <v>8</v>
      </c>
      <c r="E469" s="9" t="s">
        <v>13</v>
      </c>
      <c r="F469" s="7">
        <f t="shared" si="14"/>
        <v>44992</v>
      </c>
      <c r="G469" s="13" t="str">
        <f t="shared" ca="1" si="15"/>
        <v>PAGATO</v>
      </c>
    </row>
    <row r="470" spans="1:7" x14ac:dyDescent="0.3">
      <c r="A470" s="6">
        <v>469</v>
      </c>
      <c r="B470" s="4">
        <v>44935</v>
      </c>
      <c r="C470" s="5">
        <v>7100</v>
      </c>
      <c r="D470" s="6" t="s">
        <v>9</v>
      </c>
      <c r="E470" s="6" t="s">
        <v>15</v>
      </c>
      <c r="F470" s="4">
        <f t="shared" si="14"/>
        <v>44995</v>
      </c>
      <c r="G470" s="13" t="str">
        <f t="shared" ca="1" si="15"/>
        <v>PAGATO</v>
      </c>
    </row>
    <row r="471" spans="1:7" x14ac:dyDescent="0.3">
      <c r="A471" s="9">
        <v>470</v>
      </c>
      <c r="B471" s="7">
        <v>44933</v>
      </c>
      <c r="C471" s="8">
        <v>7000</v>
      </c>
      <c r="D471" s="9" t="s">
        <v>9</v>
      </c>
      <c r="E471" s="9" t="s">
        <v>12</v>
      </c>
      <c r="F471" s="7">
        <f t="shared" si="14"/>
        <v>44993</v>
      </c>
      <c r="G471" s="13" t="str">
        <f t="shared" ca="1" si="15"/>
        <v>PAGATO</v>
      </c>
    </row>
    <row r="472" spans="1:7" x14ac:dyDescent="0.3">
      <c r="A472" s="6">
        <v>471</v>
      </c>
      <c r="B472" s="4">
        <v>44933</v>
      </c>
      <c r="C472" s="5">
        <v>6900</v>
      </c>
      <c r="D472" s="6" t="s">
        <v>8</v>
      </c>
      <c r="E472" s="6" t="s">
        <v>14</v>
      </c>
      <c r="F472" s="4">
        <f t="shared" si="14"/>
        <v>44993</v>
      </c>
      <c r="G472" s="13" t="str">
        <f t="shared" ca="1" si="15"/>
        <v>PAGATO</v>
      </c>
    </row>
    <row r="473" spans="1:7" x14ac:dyDescent="0.3">
      <c r="A473" s="9">
        <v>472</v>
      </c>
      <c r="B473" s="7">
        <v>44928</v>
      </c>
      <c r="C473" s="8">
        <v>6800</v>
      </c>
      <c r="D473" s="9" t="s">
        <v>4</v>
      </c>
      <c r="E473" s="9" t="s">
        <v>14</v>
      </c>
      <c r="F473" s="7">
        <f t="shared" si="14"/>
        <v>44988</v>
      </c>
      <c r="G473" s="13" t="str">
        <f t="shared" ca="1" si="15"/>
        <v>PAGATO</v>
      </c>
    </row>
    <row r="474" spans="1:7" x14ac:dyDescent="0.3">
      <c r="A474" s="6">
        <v>473</v>
      </c>
      <c r="B474" s="4">
        <v>44928</v>
      </c>
      <c r="C474" s="5">
        <v>6700</v>
      </c>
      <c r="D474" s="6" t="s">
        <v>5</v>
      </c>
      <c r="E474" s="6" t="s">
        <v>14</v>
      </c>
      <c r="F474" s="4">
        <f t="shared" si="14"/>
        <v>44988</v>
      </c>
      <c r="G474" s="13" t="str">
        <f t="shared" ca="1" si="15"/>
        <v>PAGATO</v>
      </c>
    </row>
    <row r="475" spans="1:7" x14ac:dyDescent="0.3">
      <c r="A475" s="9">
        <v>474</v>
      </c>
      <c r="B475" s="7">
        <v>44935</v>
      </c>
      <c r="C475" s="8">
        <v>6600</v>
      </c>
      <c r="D475" s="9" t="s">
        <v>8</v>
      </c>
      <c r="E475" s="9" t="s">
        <v>12</v>
      </c>
      <c r="F475" s="7">
        <f t="shared" si="14"/>
        <v>44995</v>
      </c>
      <c r="G475" s="13" t="str">
        <f t="shared" ca="1" si="15"/>
        <v>PAGATO</v>
      </c>
    </row>
    <row r="476" spans="1:7" x14ac:dyDescent="0.3">
      <c r="A476" s="6">
        <v>475</v>
      </c>
      <c r="B476" s="4">
        <v>44930</v>
      </c>
      <c r="C476" s="5">
        <v>6500</v>
      </c>
      <c r="D476" s="6" t="s">
        <v>9</v>
      </c>
      <c r="E476" s="6" t="s">
        <v>13</v>
      </c>
      <c r="F476" s="4">
        <f t="shared" si="14"/>
        <v>44990</v>
      </c>
      <c r="G476" s="13" t="str">
        <f t="shared" ca="1" si="15"/>
        <v>PAGATO</v>
      </c>
    </row>
    <row r="477" spans="1:7" x14ac:dyDescent="0.3">
      <c r="A477" s="9">
        <v>476</v>
      </c>
      <c r="B477" s="7">
        <v>44934</v>
      </c>
      <c r="C477" s="8">
        <v>6400</v>
      </c>
      <c r="D477" s="9" t="s">
        <v>10</v>
      </c>
      <c r="E477" s="9" t="s">
        <v>13</v>
      </c>
      <c r="F477" s="7">
        <f t="shared" si="14"/>
        <v>44994</v>
      </c>
      <c r="G477" s="13" t="str">
        <f t="shared" ca="1" si="15"/>
        <v>PAGATO</v>
      </c>
    </row>
    <row r="478" spans="1:7" x14ac:dyDescent="0.3">
      <c r="A478" s="6">
        <v>477</v>
      </c>
      <c r="B478" s="4">
        <v>44930</v>
      </c>
      <c r="C478" s="5">
        <v>6300</v>
      </c>
      <c r="D478" s="6" t="s">
        <v>3</v>
      </c>
      <c r="E478" s="6" t="s">
        <v>12</v>
      </c>
      <c r="F478" s="4">
        <f t="shared" si="14"/>
        <v>44990</v>
      </c>
      <c r="G478" s="13" t="str">
        <f t="shared" ca="1" si="15"/>
        <v>PAGATO</v>
      </c>
    </row>
    <row r="479" spans="1:7" x14ac:dyDescent="0.3">
      <c r="A479" s="9">
        <v>478</v>
      </c>
      <c r="B479" s="7">
        <v>44930</v>
      </c>
      <c r="C479" s="8">
        <v>6200</v>
      </c>
      <c r="D479" s="9" t="s">
        <v>4</v>
      </c>
      <c r="E479" s="9" t="s">
        <v>13</v>
      </c>
      <c r="F479" s="7">
        <f t="shared" si="14"/>
        <v>44990</v>
      </c>
      <c r="G479" s="13" t="str">
        <f t="shared" ca="1" si="15"/>
        <v>PAGATO</v>
      </c>
    </row>
    <row r="480" spans="1:7" x14ac:dyDescent="0.3">
      <c r="A480" s="6">
        <v>479</v>
      </c>
      <c r="B480" s="4">
        <v>44937</v>
      </c>
      <c r="C480" s="5">
        <v>6100</v>
      </c>
      <c r="D480" s="6" t="s">
        <v>5</v>
      </c>
      <c r="E480" s="6" t="s">
        <v>14</v>
      </c>
      <c r="F480" s="4">
        <f t="shared" si="14"/>
        <v>44997</v>
      </c>
      <c r="G480" s="13" t="str">
        <f t="shared" ca="1" si="15"/>
        <v>PAGATO</v>
      </c>
    </row>
    <row r="481" spans="1:7" x14ac:dyDescent="0.3">
      <c r="A481" s="9">
        <v>480</v>
      </c>
      <c r="B481" s="7">
        <v>44934</v>
      </c>
      <c r="C481" s="8">
        <v>6000</v>
      </c>
      <c r="D481" s="9" t="s">
        <v>6</v>
      </c>
      <c r="E481" s="9" t="s">
        <v>15</v>
      </c>
      <c r="F481" s="7">
        <f t="shared" si="14"/>
        <v>44994</v>
      </c>
      <c r="G481" s="13" t="str">
        <f t="shared" ca="1" si="15"/>
        <v>PAGATO</v>
      </c>
    </row>
    <row r="482" spans="1:7" x14ac:dyDescent="0.3">
      <c r="A482" s="6">
        <v>481</v>
      </c>
      <c r="B482" s="4">
        <v>44937</v>
      </c>
      <c r="C482" s="5">
        <v>5900</v>
      </c>
      <c r="D482" s="6" t="s">
        <v>3</v>
      </c>
      <c r="E482" s="6" t="s">
        <v>13</v>
      </c>
      <c r="F482" s="4">
        <f t="shared" si="14"/>
        <v>44997</v>
      </c>
      <c r="G482" s="13" t="str">
        <f t="shared" ca="1" si="15"/>
        <v>PAGATO</v>
      </c>
    </row>
    <row r="483" spans="1:7" x14ac:dyDescent="0.3">
      <c r="A483" s="9">
        <v>482</v>
      </c>
      <c r="B483" s="7">
        <v>44943</v>
      </c>
      <c r="C483" s="8">
        <v>5800</v>
      </c>
      <c r="D483" s="9" t="s">
        <v>7</v>
      </c>
      <c r="E483" s="9" t="s">
        <v>13</v>
      </c>
      <c r="F483" s="7">
        <f t="shared" si="14"/>
        <v>45003</v>
      </c>
      <c r="G483" s="13" t="str">
        <f t="shared" ca="1" si="15"/>
        <v>PAGATO</v>
      </c>
    </row>
    <row r="484" spans="1:7" x14ac:dyDescent="0.3">
      <c r="A484" s="6">
        <v>483</v>
      </c>
      <c r="B484" s="4">
        <v>44941</v>
      </c>
      <c r="C484" s="5">
        <v>5700</v>
      </c>
      <c r="D484" s="6" t="s">
        <v>3</v>
      </c>
      <c r="E484" s="6" t="s">
        <v>15</v>
      </c>
      <c r="F484" s="4">
        <f t="shared" si="14"/>
        <v>45001</v>
      </c>
      <c r="G484" s="13" t="str">
        <f t="shared" ca="1" si="15"/>
        <v>PAGATO</v>
      </c>
    </row>
    <row r="485" spans="1:7" x14ac:dyDescent="0.3">
      <c r="A485" s="9">
        <v>484</v>
      </c>
      <c r="B485" s="7">
        <v>44941</v>
      </c>
      <c r="C485" s="8">
        <v>5600</v>
      </c>
      <c r="D485" s="9" t="s">
        <v>6</v>
      </c>
      <c r="E485" s="9" t="s">
        <v>12</v>
      </c>
      <c r="F485" s="7">
        <f t="shared" si="14"/>
        <v>45001</v>
      </c>
      <c r="G485" s="13" t="str">
        <f t="shared" ca="1" si="15"/>
        <v>PAGATO</v>
      </c>
    </row>
    <row r="486" spans="1:7" x14ac:dyDescent="0.3">
      <c r="A486" s="6">
        <v>485</v>
      </c>
      <c r="B486" s="4">
        <v>44930</v>
      </c>
      <c r="C486" s="5">
        <v>5500</v>
      </c>
      <c r="D486" s="6" t="s">
        <v>8</v>
      </c>
      <c r="E486" s="6" t="s">
        <v>14</v>
      </c>
      <c r="F486" s="4">
        <f t="shared" si="14"/>
        <v>44990</v>
      </c>
      <c r="G486" s="13" t="str">
        <f t="shared" ca="1" si="15"/>
        <v>PAGATO</v>
      </c>
    </row>
    <row r="487" spans="1:7" x14ac:dyDescent="0.3">
      <c r="A487" s="9">
        <v>486</v>
      </c>
      <c r="B487" s="7">
        <v>44943</v>
      </c>
      <c r="C487" s="8">
        <v>5400</v>
      </c>
      <c r="D487" s="9" t="s">
        <v>9</v>
      </c>
      <c r="E487" s="9" t="s">
        <v>14</v>
      </c>
      <c r="F487" s="7">
        <f t="shared" si="14"/>
        <v>45003</v>
      </c>
      <c r="G487" s="13" t="str">
        <f t="shared" ca="1" si="15"/>
        <v>PAGATO</v>
      </c>
    </row>
    <row r="488" spans="1:7" x14ac:dyDescent="0.3">
      <c r="A488" s="6">
        <v>487</v>
      </c>
      <c r="B488" s="4">
        <v>44930</v>
      </c>
      <c r="C488" s="5">
        <v>5300</v>
      </c>
      <c r="D488" s="6" t="s">
        <v>9</v>
      </c>
      <c r="E488" s="6" t="s">
        <v>14</v>
      </c>
      <c r="F488" s="4">
        <f t="shared" si="14"/>
        <v>44990</v>
      </c>
      <c r="G488" s="13" t="str">
        <f t="shared" ca="1" si="15"/>
        <v>PAGATO</v>
      </c>
    </row>
    <row r="489" spans="1:7" x14ac:dyDescent="0.3">
      <c r="A489" s="9">
        <v>488</v>
      </c>
      <c r="B489" s="7">
        <v>44929</v>
      </c>
      <c r="C489" s="8">
        <v>5200</v>
      </c>
      <c r="D489" s="9" t="s">
        <v>8</v>
      </c>
      <c r="E489" s="9" t="s">
        <v>12</v>
      </c>
      <c r="F489" s="7">
        <f t="shared" si="14"/>
        <v>44989</v>
      </c>
      <c r="G489" s="13" t="str">
        <f t="shared" ca="1" si="15"/>
        <v>PAGATO</v>
      </c>
    </row>
    <row r="490" spans="1:7" x14ac:dyDescent="0.3">
      <c r="A490" s="6">
        <v>489</v>
      </c>
      <c r="B490" s="4">
        <v>44932</v>
      </c>
      <c r="C490" s="5">
        <v>5100</v>
      </c>
      <c r="D490" s="6" t="s">
        <v>4</v>
      </c>
      <c r="E490" s="6" t="s">
        <v>13</v>
      </c>
      <c r="F490" s="4">
        <f t="shared" si="14"/>
        <v>44992</v>
      </c>
      <c r="G490" s="13" t="str">
        <f t="shared" ca="1" si="15"/>
        <v>PAGATO</v>
      </c>
    </row>
    <row r="491" spans="1:7" x14ac:dyDescent="0.3">
      <c r="A491" s="9">
        <v>490</v>
      </c>
      <c r="B491" s="7">
        <v>44927</v>
      </c>
      <c r="C491" s="8">
        <v>5000</v>
      </c>
      <c r="D491" s="9" t="s">
        <v>5</v>
      </c>
      <c r="E491" s="9" t="s">
        <v>13</v>
      </c>
      <c r="F491" s="7">
        <f t="shared" si="14"/>
        <v>44987</v>
      </c>
      <c r="G491" s="13" t="str">
        <f t="shared" ca="1" si="15"/>
        <v>PAGATO</v>
      </c>
    </row>
    <row r="492" spans="1:7" x14ac:dyDescent="0.3">
      <c r="A492" s="6">
        <v>491</v>
      </c>
      <c r="B492" s="4">
        <v>44929</v>
      </c>
      <c r="C492" s="5">
        <v>4900</v>
      </c>
      <c r="D492" s="6" t="s">
        <v>8</v>
      </c>
      <c r="E492" s="6" t="s">
        <v>12</v>
      </c>
      <c r="F492" s="4">
        <f t="shared" si="14"/>
        <v>44989</v>
      </c>
      <c r="G492" s="13" t="str">
        <f t="shared" ca="1" si="15"/>
        <v>PAGATO</v>
      </c>
    </row>
    <row r="493" spans="1:7" x14ac:dyDescent="0.3">
      <c r="A493" s="9">
        <v>492</v>
      </c>
      <c r="B493" s="7">
        <v>44927</v>
      </c>
      <c r="C493" s="8">
        <v>4800</v>
      </c>
      <c r="D493" s="9" t="s">
        <v>9</v>
      </c>
      <c r="E493" s="9" t="s">
        <v>13</v>
      </c>
      <c r="F493" s="7">
        <f t="shared" si="14"/>
        <v>44987</v>
      </c>
      <c r="G493" s="13" t="str">
        <f t="shared" ca="1" si="15"/>
        <v>PAGATO</v>
      </c>
    </row>
    <row r="494" spans="1:7" x14ac:dyDescent="0.3">
      <c r="A494" s="6">
        <v>493</v>
      </c>
      <c r="B494" s="4">
        <v>44937</v>
      </c>
      <c r="C494" s="5">
        <v>4700</v>
      </c>
      <c r="D494" s="6" t="s">
        <v>10</v>
      </c>
      <c r="E494" s="6" t="s">
        <v>14</v>
      </c>
      <c r="F494" s="4">
        <f t="shared" si="14"/>
        <v>44997</v>
      </c>
      <c r="G494" s="13" t="str">
        <f t="shared" ca="1" si="15"/>
        <v>PAGATO</v>
      </c>
    </row>
    <row r="495" spans="1:7" x14ac:dyDescent="0.3">
      <c r="A495" s="9">
        <v>494</v>
      </c>
      <c r="B495" s="7">
        <v>44934</v>
      </c>
      <c r="C495" s="8">
        <v>4600</v>
      </c>
      <c r="D495" s="9" t="s">
        <v>3</v>
      </c>
      <c r="E495" s="9" t="s">
        <v>15</v>
      </c>
      <c r="F495" s="7">
        <f t="shared" si="14"/>
        <v>44994</v>
      </c>
      <c r="G495" s="13" t="str">
        <f t="shared" ca="1" si="15"/>
        <v>PAGATO</v>
      </c>
    </row>
    <row r="496" spans="1:7" x14ac:dyDescent="0.3">
      <c r="A496" s="6">
        <v>495</v>
      </c>
      <c r="B496" s="4">
        <v>44940</v>
      </c>
      <c r="C496" s="5">
        <v>4500</v>
      </c>
      <c r="D496" s="6" t="s">
        <v>4</v>
      </c>
      <c r="E496" s="6" t="s">
        <v>13</v>
      </c>
      <c r="F496" s="4">
        <f t="shared" si="14"/>
        <v>45000</v>
      </c>
      <c r="G496" s="13" t="str">
        <f t="shared" ca="1" si="15"/>
        <v>PAGATO</v>
      </c>
    </row>
    <row r="497" spans="1:7" x14ac:dyDescent="0.3">
      <c r="A497" s="9">
        <v>496</v>
      </c>
      <c r="B497" s="7">
        <v>44929</v>
      </c>
      <c r="C497" s="8">
        <v>4400</v>
      </c>
      <c r="D497" s="9" t="s">
        <v>5</v>
      </c>
      <c r="E497" s="9" t="s">
        <v>13</v>
      </c>
      <c r="F497" s="7">
        <f t="shared" si="14"/>
        <v>44989</v>
      </c>
      <c r="G497" s="13" t="str">
        <f t="shared" ca="1" si="15"/>
        <v>PAGATO</v>
      </c>
    </row>
    <row r="498" spans="1:7" x14ac:dyDescent="0.3">
      <c r="A498" s="6">
        <v>497</v>
      </c>
      <c r="B498" s="4">
        <v>44928</v>
      </c>
      <c r="C498" s="5">
        <v>4300</v>
      </c>
      <c r="D498" s="6" t="s">
        <v>6</v>
      </c>
      <c r="E498" s="6" t="s">
        <v>15</v>
      </c>
      <c r="F498" s="4">
        <f t="shared" si="14"/>
        <v>44988</v>
      </c>
      <c r="G498" s="13" t="str">
        <f t="shared" ca="1" si="15"/>
        <v>PAGATO</v>
      </c>
    </row>
    <row r="499" spans="1:7" x14ac:dyDescent="0.3">
      <c r="A499" s="9">
        <v>498</v>
      </c>
      <c r="B499" s="7">
        <v>44935</v>
      </c>
      <c r="C499" s="8">
        <v>4200</v>
      </c>
      <c r="D499" s="9" t="s">
        <v>3</v>
      </c>
      <c r="E499" s="9" t="s">
        <v>12</v>
      </c>
      <c r="F499" s="7">
        <f t="shared" si="14"/>
        <v>44995</v>
      </c>
      <c r="G499" s="13" t="str">
        <f t="shared" ca="1" si="15"/>
        <v>PAGATO</v>
      </c>
    </row>
    <row r="500" spans="1:7" x14ac:dyDescent="0.3">
      <c r="A500" s="12">
        <v>499</v>
      </c>
      <c r="B500" s="10">
        <v>44942</v>
      </c>
      <c r="C500" s="11">
        <v>4100</v>
      </c>
      <c r="D500" s="12" t="s">
        <v>7</v>
      </c>
      <c r="E500" s="12" t="s">
        <v>14</v>
      </c>
      <c r="F500" s="10">
        <f t="shared" si="14"/>
        <v>45002</v>
      </c>
      <c r="G500" s="13" t="str">
        <f t="shared" ca="1" si="15"/>
        <v>PAGATO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A0F6-E9EF-40E8-A82A-816B2E7F3944}">
  <dimension ref="A1:D9"/>
  <sheetViews>
    <sheetView workbookViewId="0">
      <selection activeCell="D5" sqref="D5"/>
    </sheetView>
  </sheetViews>
  <sheetFormatPr defaultRowHeight="14.4" x14ac:dyDescent="0.3"/>
  <cols>
    <col min="1" max="1" width="10" bestFit="1" customWidth="1"/>
    <col min="2" max="2" width="7.77734375" bestFit="1" customWidth="1"/>
    <col min="3" max="3" width="14.109375" bestFit="1" customWidth="1"/>
    <col min="4" max="4" width="18.21875" bestFit="1" customWidth="1"/>
  </cols>
  <sheetData>
    <row r="1" spans="1:4" x14ac:dyDescent="0.3">
      <c r="A1" t="s">
        <v>2</v>
      </c>
      <c r="B1" t="s">
        <v>27</v>
      </c>
      <c r="C1" t="s">
        <v>28</v>
      </c>
      <c r="D1" t="s">
        <v>29</v>
      </c>
    </row>
    <row r="2" spans="1:4" x14ac:dyDescent="0.3">
      <c r="A2" t="s">
        <v>3</v>
      </c>
      <c r="B2" t="s">
        <v>30</v>
      </c>
      <c r="C2" t="s">
        <v>31</v>
      </c>
      <c r="D2" t="s">
        <v>32</v>
      </c>
    </row>
    <row r="3" spans="1:4" x14ac:dyDescent="0.3">
      <c r="A3" t="s">
        <v>6</v>
      </c>
      <c r="B3" t="s">
        <v>33</v>
      </c>
      <c r="C3" t="s">
        <v>34</v>
      </c>
      <c r="D3" t="s">
        <v>35</v>
      </c>
    </row>
    <row r="4" spans="1:4" x14ac:dyDescent="0.3">
      <c r="A4" t="s">
        <v>4</v>
      </c>
      <c r="B4" t="s">
        <v>33</v>
      </c>
      <c r="C4" t="s">
        <v>36</v>
      </c>
      <c r="D4" t="s">
        <v>37</v>
      </c>
    </row>
    <row r="5" spans="1:4" x14ac:dyDescent="0.3">
      <c r="A5" t="s">
        <v>5</v>
      </c>
      <c r="B5" t="s">
        <v>38</v>
      </c>
      <c r="C5" t="s">
        <v>39</v>
      </c>
      <c r="D5" t="s">
        <v>40</v>
      </c>
    </row>
    <row r="6" spans="1:4" x14ac:dyDescent="0.3">
      <c r="A6" t="s">
        <v>10</v>
      </c>
      <c r="B6" t="s">
        <v>41</v>
      </c>
      <c r="C6" t="s">
        <v>42</v>
      </c>
      <c r="D6" t="s">
        <v>43</v>
      </c>
    </row>
    <row r="7" spans="1:4" x14ac:dyDescent="0.3">
      <c r="A7" t="s">
        <v>26</v>
      </c>
      <c r="B7" t="s">
        <v>44</v>
      </c>
      <c r="C7" t="s">
        <v>45</v>
      </c>
      <c r="D7" t="s">
        <v>46</v>
      </c>
    </row>
    <row r="8" spans="1:4" x14ac:dyDescent="0.3">
      <c r="A8" t="s">
        <v>8</v>
      </c>
      <c r="B8" t="s">
        <v>47</v>
      </c>
      <c r="C8" t="s">
        <v>48</v>
      </c>
      <c r="D8" t="s">
        <v>49</v>
      </c>
    </row>
    <row r="9" spans="1:4" x14ac:dyDescent="0.3">
      <c r="A9" t="s">
        <v>7</v>
      </c>
      <c r="B9" t="s">
        <v>50</v>
      </c>
      <c r="C9" t="s">
        <v>51</v>
      </c>
      <c r="D9" t="s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F2E4-F950-4665-8C33-2D5303A83494}">
  <dimension ref="A1:I500"/>
  <sheetViews>
    <sheetView workbookViewId="0">
      <selection activeCell="G2" sqref="G2"/>
    </sheetView>
  </sheetViews>
  <sheetFormatPr defaultRowHeight="14.4" x14ac:dyDescent="0.3"/>
  <cols>
    <col min="1" max="1" width="13.33203125" bestFit="1" customWidth="1"/>
    <col min="2" max="2" width="16.109375" bestFit="1" customWidth="1"/>
    <col min="3" max="3" width="11.33203125" bestFit="1" customWidth="1"/>
    <col min="4" max="4" width="10" bestFit="1" customWidth="1"/>
    <col min="5" max="5" width="12.21875" bestFit="1" customWidth="1"/>
    <col min="6" max="6" width="17.44140625" bestFit="1" customWidth="1"/>
    <col min="7" max="7" width="7.77734375" bestFit="1" customWidth="1"/>
    <col min="8" max="8" width="7" bestFit="1" customWidth="1"/>
    <col min="9" max="10" width="8" bestFit="1" customWidth="1"/>
  </cols>
  <sheetData>
    <row r="1" spans="1:9" x14ac:dyDescent="0.3">
      <c r="A1" t="s">
        <v>0</v>
      </c>
      <c r="B1" t="s">
        <v>1</v>
      </c>
      <c r="C1" t="s">
        <v>17</v>
      </c>
      <c r="D1" t="s">
        <v>2</v>
      </c>
      <c r="E1" t="s">
        <v>11</v>
      </c>
      <c r="F1" t="s">
        <v>16</v>
      </c>
      <c r="G1" t="s">
        <v>24</v>
      </c>
      <c r="H1" t="s">
        <v>22</v>
      </c>
      <c r="I1" t="s">
        <v>23</v>
      </c>
    </row>
    <row r="2" spans="1:9" x14ac:dyDescent="0.3">
      <c r="A2">
        <v>1</v>
      </c>
      <c r="B2" s="3">
        <v>44927</v>
      </c>
      <c r="C2">
        <v>100</v>
      </c>
      <c r="D2" t="s">
        <v>3</v>
      </c>
      <c r="E2" t="s">
        <v>12</v>
      </c>
      <c r="F2" s="3">
        <v>44987</v>
      </c>
      <c r="G2" t="s">
        <v>25</v>
      </c>
      <c r="H2">
        <v>22</v>
      </c>
      <c r="I2">
        <v>122</v>
      </c>
    </row>
    <row r="3" spans="1:9" x14ac:dyDescent="0.3">
      <c r="A3">
        <v>2</v>
      </c>
      <c r="B3" s="3">
        <v>44943</v>
      </c>
      <c r="C3">
        <v>120</v>
      </c>
      <c r="D3" t="s">
        <v>4</v>
      </c>
      <c r="E3" t="s">
        <v>13</v>
      </c>
      <c r="F3" s="3">
        <v>45003</v>
      </c>
      <c r="G3" t="s">
        <v>25</v>
      </c>
      <c r="H3">
        <v>26.4</v>
      </c>
      <c r="I3">
        <v>146.4</v>
      </c>
    </row>
    <row r="4" spans="1:9" x14ac:dyDescent="0.3">
      <c r="A4">
        <v>3</v>
      </c>
      <c r="B4" s="3">
        <v>44940</v>
      </c>
      <c r="C4">
        <v>140</v>
      </c>
      <c r="D4" t="s">
        <v>5</v>
      </c>
      <c r="E4" t="s">
        <v>14</v>
      </c>
      <c r="F4" s="3">
        <v>45000</v>
      </c>
      <c r="G4" t="s">
        <v>25</v>
      </c>
      <c r="H4">
        <v>30.8</v>
      </c>
      <c r="I4">
        <v>170.8</v>
      </c>
    </row>
    <row r="5" spans="1:9" x14ac:dyDescent="0.3">
      <c r="A5">
        <v>4</v>
      </c>
      <c r="B5" s="3">
        <v>44932</v>
      </c>
      <c r="C5">
        <v>160</v>
      </c>
      <c r="D5" t="s">
        <v>6</v>
      </c>
      <c r="E5" t="s">
        <v>15</v>
      </c>
      <c r="F5" s="3">
        <v>44992</v>
      </c>
      <c r="G5" t="s">
        <v>25</v>
      </c>
      <c r="H5">
        <v>35.200000000000003</v>
      </c>
      <c r="I5">
        <v>195.2</v>
      </c>
    </row>
    <row r="6" spans="1:9" x14ac:dyDescent="0.3">
      <c r="A6">
        <v>5</v>
      </c>
      <c r="B6" s="3">
        <v>44937</v>
      </c>
      <c r="C6">
        <v>180</v>
      </c>
      <c r="D6" t="s">
        <v>3</v>
      </c>
      <c r="E6" t="s">
        <v>13</v>
      </c>
      <c r="F6" s="3">
        <v>44997</v>
      </c>
      <c r="G6" t="s">
        <v>25</v>
      </c>
      <c r="H6">
        <v>39.6</v>
      </c>
      <c r="I6">
        <v>219.6</v>
      </c>
    </row>
    <row r="7" spans="1:9" x14ac:dyDescent="0.3">
      <c r="A7">
        <v>6</v>
      </c>
      <c r="B7" s="3">
        <v>44930</v>
      </c>
      <c r="C7">
        <v>200</v>
      </c>
      <c r="D7" t="s">
        <v>7</v>
      </c>
      <c r="E7" t="s">
        <v>13</v>
      </c>
      <c r="F7" s="3">
        <v>44990</v>
      </c>
      <c r="G7" t="s">
        <v>25</v>
      </c>
      <c r="H7">
        <v>44</v>
      </c>
      <c r="I7">
        <v>244</v>
      </c>
    </row>
    <row r="8" spans="1:9" x14ac:dyDescent="0.3">
      <c r="A8">
        <v>7</v>
      </c>
      <c r="B8" s="3">
        <v>44932</v>
      </c>
      <c r="C8">
        <v>220</v>
      </c>
      <c r="D8" t="s">
        <v>3</v>
      </c>
      <c r="E8" t="s">
        <v>15</v>
      </c>
      <c r="F8" s="3">
        <v>44992</v>
      </c>
      <c r="G8" t="s">
        <v>25</v>
      </c>
      <c r="H8">
        <v>48.4</v>
      </c>
      <c r="I8">
        <v>268.39999999999998</v>
      </c>
    </row>
    <row r="9" spans="1:9" x14ac:dyDescent="0.3">
      <c r="A9">
        <v>8</v>
      </c>
      <c r="B9" s="3">
        <v>44930</v>
      </c>
      <c r="C9">
        <v>240</v>
      </c>
      <c r="D9" t="s">
        <v>6</v>
      </c>
      <c r="E9" t="s">
        <v>12</v>
      </c>
      <c r="F9" s="3">
        <v>44990</v>
      </c>
      <c r="G9" t="s">
        <v>25</v>
      </c>
      <c r="H9">
        <v>52.8</v>
      </c>
      <c r="I9">
        <v>292.8</v>
      </c>
    </row>
    <row r="10" spans="1:9" x14ac:dyDescent="0.3">
      <c r="A10">
        <v>9</v>
      </c>
      <c r="B10" s="3">
        <v>44941</v>
      </c>
      <c r="C10">
        <v>260</v>
      </c>
      <c r="D10" t="s">
        <v>8</v>
      </c>
      <c r="E10" t="s">
        <v>14</v>
      </c>
      <c r="F10" s="3">
        <v>45001</v>
      </c>
      <c r="G10" t="s">
        <v>25</v>
      </c>
      <c r="H10">
        <v>57.2</v>
      </c>
      <c r="I10">
        <v>317.2</v>
      </c>
    </row>
    <row r="11" spans="1:9" x14ac:dyDescent="0.3">
      <c r="A11">
        <v>10</v>
      </c>
      <c r="B11" s="3">
        <v>44939</v>
      </c>
      <c r="C11">
        <v>280</v>
      </c>
      <c r="D11" t="s">
        <v>26</v>
      </c>
      <c r="E11" t="s">
        <v>14</v>
      </c>
      <c r="F11" s="3">
        <v>44999</v>
      </c>
      <c r="G11" t="s">
        <v>25</v>
      </c>
      <c r="H11">
        <v>61.6</v>
      </c>
      <c r="I11">
        <v>341.6</v>
      </c>
    </row>
    <row r="12" spans="1:9" x14ac:dyDescent="0.3">
      <c r="A12">
        <v>11</v>
      </c>
      <c r="B12" s="3">
        <v>44943</v>
      </c>
      <c r="C12">
        <v>300</v>
      </c>
      <c r="D12" t="s">
        <v>26</v>
      </c>
      <c r="E12" t="s">
        <v>14</v>
      </c>
      <c r="F12" s="3">
        <v>45003</v>
      </c>
      <c r="G12" t="s">
        <v>25</v>
      </c>
      <c r="H12">
        <v>66</v>
      </c>
      <c r="I12">
        <v>366</v>
      </c>
    </row>
    <row r="13" spans="1:9" x14ac:dyDescent="0.3">
      <c r="A13">
        <v>12</v>
      </c>
      <c r="B13" s="3">
        <v>44942</v>
      </c>
      <c r="C13">
        <v>320</v>
      </c>
      <c r="D13" t="s">
        <v>8</v>
      </c>
      <c r="E13" t="s">
        <v>12</v>
      </c>
      <c r="F13" s="3">
        <v>45002</v>
      </c>
      <c r="G13" t="s">
        <v>25</v>
      </c>
      <c r="H13">
        <v>70.400000000000006</v>
      </c>
      <c r="I13">
        <v>390.4</v>
      </c>
    </row>
    <row r="14" spans="1:9" x14ac:dyDescent="0.3">
      <c r="A14">
        <v>13</v>
      </c>
      <c r="B14" s="3">
        <v>44937</v>
      </c>
      <c r="C14">
        <v>340</v>
      </c>
      <c r="D14" t="s">
        <v>4</v>
      </c>
      <c r="E14" t="s">
        <v>13</v>
      </c>
      <c r="F14" s="3">
        <v>44997</v>
      </c>
      <c r="G14" t="s">
        <v>25</v>
      </c>
      <c r="H14">
        <v>74.8</v>
      </c>
      <c r="I14">
        <v>414.8</v>
      </c>
    </row>
    <row r="15" spans="1:9" x14ac:dyDescent="0.3">
      <c r="A15">
        <v>14</v>
      </c>
      <c r="B15" s="3">
        <v>44939</v>
      </c>
      <c r="C15">
        <v>360</v>
      </c>
      <c r="D15" t="s">
        <v>5</v>
      </c>
      <c r="E15" t="s">
        <v>13</v>
      </c>
      <c r="F15" s="3">
        <v>44999</v>
      </c>
      <c r="G15" t="s">
        <v>25</v>
      </c>
      <c r="H15">
        <v>79.2</v>
      </c>
      <c r="I15">
        <v>439.2</v>
      </c>
    </row>
    <row r="16" spans="1:9" x14ac:dyDescent="0.3">
      <c r="A16">
        <v>15</v>
      </c>
      <c r="B16" s="3">
        <v>44940</v>
      </c>
      <c r="C16">
        <v>380</v>
      </c>
      <c r="D16" t="s">
        <v>8</v>
      </c>
      <c r="E16" t="s">
        <v>12</v>
      </c>
      <c r="F16" s="3">
        <v>45000</v>
      </c>
      <c r="G16" t="s">
        <v>25</v>
      </c>
      <c r="H16">
        <v>83.6</v>
      </c>
      <c r="I16">
        <v>463.6</v>
      </c>
    </row>
    <row r="17" spans="1:9" x14ac:dyDescent="0.3">
      <c r="A17">
        <v>16</v>
      </c>
      <c r="B17" s="3">
        <v>44943</v>
      </c>
      <c r="C17">
        <v>400</v>
      </c>
      <c r="D17" t="s">
        <v>26</v>
      </c>
      <c r="E17" t="s">
        <v>13</v>
      </c>
      <c r="F17" s="3">
        <v>45003</v>
      </c>
      <c r="G17" t="s">
        <v>25</v>
      </c>
      <c r="H17">
        <v>88</v>
      </c>
      <c r="I17">
        <v>488</v>
      </c>
    </row>
    <row r="18" spans="1:9" x14ac:dyDescent="0.3">
      <c r="A18">
        <v>17</v>
      </c>
      <c r="B18" s="3">
        <v>44935</v>
      </c>
      <c r="C18">
        <v>420</v>
      </c>
      <c r="D18" t="s">
        <v>10</v>
      </c>
      <c r="E18" t="s">
        <v>14</v>
      </c>
      <c r="F18" s="3">
        <v>44995</v>
      </c>
      <c r="G18" t="s">
        <v>25</v>
      </c>
      <c r="H18">
        <v>92.4</v>
      </c>
      <c r="I18">
        <v>512.4</v>
      </c>
    </row>
    <row r="19" spans="1:9" x14ac:dyDescent="0.3">
      <c r="A19">
        <v>18</v>
      </c>
      <c r="B19" s="3">
        <v>44931</v>
      </c>
      <c r="C19">
        <v>440</v>
      </c>
      <c r="D19" t="s">
        <v>3</v>
      </c>
      <c r="E19" t="s">
        <v>15</v>
      </c>
      <c r="F19" s="3">
        <v>44991</v>
      </c>
      <c r="G19" t="s">
        <v>25</v>
      </c>
      <c r="H19">
        <v>96.8</v>
      </c>
      <c r="I19">
        <v>536.79999999999995</v>
      </c>
    </row>
    <row r="20" spans="1:9" x14ac:dyDescent="0.3">
      <c r="A20">
        <v>19</v>
      </c>
      <c r="B20" s="3">
        <v>44938</v>
      </c>
      <c r="C20">
        <v>460</v>
      </c>
      <c r="D20" t="s">
        <v>4</v>
      </c>
      <c r="E20" t="s">
        <v>13</v>
      </c>
      <c r="F20" s="3">
        <v>44998</v>
      </c>
      <c r="G20" t="s">
        <v>25</v>
      </c>
      <c r="H20">
        <v>101.2</v>
      </c>
      <c r="I20">
        <v>561.20000000000005</v>
      </c>
    </row>
    <row r="21" spans="1:9" x14ac:dyDescent="0.3">
      <c r="A21">
        <v>20</v>
      </c>
      <c r="B21" s="3">
        <v>44934</v>
      </c>
      <c r="C21">
        <v>480</v>
      </c>
      <c r="D21" t="s">
        <v>5</v>
      </c>
      <c r="E21" t="s">
        <v>13</v>
      </c>
      <c r="F21" s="3">
        <v>44994</v>
      </c>
      <c r="G21" t="s">
        <v>25</v>
      </c>
      <c r="H21">
        <v>105.6</v>
      </c>
      <c r="I21">
        <v>585.6</v>
      </c>
    </row>
    <row r="22" spans="1:9" x14ac:dyDescent="0.3">
      <c r="A22">
        <v>21</v>
      </c>
      <c r="B22" s="3">
        <v>44931</v>
      </c>
      <c r="C22">
        <v>500</v>
      </c>
      <c r="D22" t="s">
        <v>6</v>
      </c>
      <c r="E22" t="s">
        <v>15</v>
      </c>
      <c r="F22" s="3">
        <v>44991</v>
      </c>
      <c r="G22" t="s">
        <v>25</v>
      </c>
      <c r="H22">
        <v>110</v>
      </c>
      <c r="I22">
        <v>610</v>
      </c>
    </row>
    <row r="23" spans="1:9" x14ac:dyDescent="0.3">
      <c r="A23">
        <v>22</v>
      </c>
      <c r="B23" s="3">
        <v>44930</v>
      </c>
      <c r="C23">
        <v>520</v>
      </c>
      <c r="D23" t="s">
        <v>3</v>
      </c>
      <c r="E23" t="s">
        <v>12</v>
      </c>
      <c r="F23" s="3">
        <v>44990</v>
      </c>
      <c r="G23" t="s">
        <v>25</v>
      </c>
      <c r="H23">
        <v>114.4</v>
      </c>
      <c r="I23">
        <v>634.4</v>
      </c>
    </row>
    <row r="24" spans="1:9" x14ac:dyDescent="0.3">
      <c r="A24">
        <v>23</v>
      </c>
      <c r="B24" s="3">
        <v>44940</v>
      </c>
      <c r="C24">
        <v>540</v>
      </c>
      <c r="D24" t="s">
        <v>7</v>
      </c>
      <c r="E24" t="s">
        <v>14</v>
      </c>
      <c r="F24" s="3">
        <v>45000</v>
      </c>
      <c r="G24" t="s">
        <v>25</v>
      </c>
      <c r="H24">
        <v>118.8</v>
      </c>
      <c r="I24">
        <v>658.8</v>
      </c>
    </row>
    <row r="25" spans="1:9" x14ac:dyDescent="0.3">
      <c r="A25">
        <v>24</v>
      </c>
      <c r="B25" s="3">
        <v>44934</v>
      </c>
      <c r="C25">
        <v>560</v>
      </c>
      <c r="D25" t="s">
        <v>3</v>
      </c>
      <c r="E25" t="s">
        <v>14</v>
      </c>
      <c r="F25" s="3">
        <v>44994</v>
      </c>
      <c r="G25" t="s">
        <v>25</v>
      </c>
      <c r="H25">
        <v>123.2</v>
      </c>
      <c r="I25">
        <v>683.2</v>
      </c>
    </row>
    <row r="26" spans="1:9" x14ac:dyDescent="0.3">
      <c r="A26">
        <v>25</v>
      </c>
      <c r="B26" s="3">
        <v>44936</v>
      </c>
      <c r="C26">
        <v>580</v>
      </c>
      <c r="D26" t="s">
        <v>6</v>
      </c>
      <c r="E26" t="s">
        <v>14</v>
      </c>
      <c r="F26" s="3">
        <v>44996</v>
      </c>
      <c r="G26" t="s">
        <v>25</v>
      </c>
      <c r="H26">
        <v>127.6</v>
      </c>
      <c r="I26">
        <v>707.6</v>
      </c>
    </row>
    <row r="27" spans="1:9" x14ac:dyDescent="0.3">
      <c r="A27">
        <v>26</v>
      </c>
      <c r="B27" s="3">
        <v>44935</v>
      </c>
      <c r="C27">
        <v>600</v>
      </c>
      <c r="D27" t="s">
        <v>8</v>
      </c>
      <c r="E27" t="s">
        <v>12</v>
      </c>
      <c r="F27" s="3">
        <v>44995</v>
      </c>
      <c r="G27" t="s">
        <v>25</v>
      </c>
      <c r="H27">
        <v>132</v>
      </c>
      <c r="I27">
        <v>732</v>
      </c>
    </row>
    <row r="28" spans="1:9" x14ac:dyDescent="0.3">
      <c r="A28">
        <v>27</v>
      </c>
      <c r="B28" s="3">
        <v>44938</v>
      </c>
      <c r="C28">
        <v>620</v>
      </c>
      <c r="D28" t="s">
        <v>26</v>
      </c>
      <c r="E28" t="s">
        <v>13</v>
      </c>
      <c r="F28" s="3">
        <v>44998</v>
      </c>
      <c r="G28" t="s">
        <v>25</v>
      </c>
      <c r="H28">
        <v>136.4</v>
      </c>
      <c r="I28">
        <v>756.4</v>
      </c>
    </row>
    <row r="29" spans="1:9" x14ac:dyDescent="0.3">
      <c r="A29">
        <v>28</v>
      </c>
      <c r="B29" s="3">
        <v>44942</v>
      </c>
      <c r="C29">
        <v>640</v>
      </c>
      <c r="D29" t="s">
        <v>26</v>
      </c>
      <c r="E29" t="s">
        <v>13</v>
      </c>
      <c r="F29" s="3">
        <v>45002</v>
      </c>
      <c r="G29" t="s">
        <v>25</v>
      </c>
      <c r="H29">
        <v>140.80000000000001</v>
      </c>
      <c r="I29">
        <v>780.8</v>
      </c>
    </row>
    <row r="30" spans="1:9" x14ac:dyDescent="0.3">
      <c r="A30">
        <v>29</v>
      </c>
      <c r="B30" s="3">
        <v>44942</v>
      </c>
      <c r="C30">
        <v>660</v>
      </c>
      <c r="D30" t="s">
        <v>8</v>
      </c>
      <c r="E30" t="s">
        <v>12</v>
      </c>
      <c r="F30" s="3">
        <v>45002</v>
      </c>
      <c r="G30" t="s">
        <v>25</v>
      </c>
      <c r="H30">
        <v>145.19999999999999</v>
      </c>
      <c r="I30">
        <v>805.2</v>
      </c>
    </row>
    <row r="31" spans="1:9" x14ac:dyDescent="0.3">
      <c r="A31">
        <v>30</v>
      </c>
      <c r="B31" s="3">
        <v>44940</v>
      </c>
      <c r="C31">
        <v>680</v>
      </c>
      <c r="D31" t="s">
        <v>4</v>
      </c>
      <c r="E31" t="s">
        <v>13</v>
      </c>
      <c r="F31" s="3">
        <v>45000</v>
      </c>
      <c r="G31" t="s">
        <v>25</v>
      </c>
      <c r="H31">
        <v>149.6</v>
      </c>
      <c r="I31">
        <v>829.6</v>
      </c>
    </row>
    <row r="32" spans="1:9" x14ac:dyDescent="0.3">
      <c r="A32">
        <v>31</v>
      </c>
      <c r="B32" s="3">
        <v>44936</v>
      </c>
      <c r="C32">
        <v>700</v>
      </c>
      <c r="D32" t="s">
        <v>5</v>
      </c>
      <c r="E32" t="s">
        <v>14</v>
      </c>
      <c r="F32" s="3">
        <v>44996</v>
      </c>
      <c r="G32" t="s">
        <v>25</v>
      </c>
      <c r="H32">
        <v>154</v>
      </c>
      <c r="I32">
        <v>854</v>
      </c>
    </row>
    <row r="33" spans="1:9" x14ac:dyDescent="0.3">
      <c r="A33">
        <v>32</v>
      </c>
      <c r="B33" s="3">
        <v>44939</v>
      </c>
      <c r="C33">
        <v>720</v>
      </c>
      <c r="D33" t="s">
        <v>8</v>
      </c>
      <c r="E33" t="s">
        <v>15</v>
      </c>
      <c r="F33" s="3">
        <v>44999</v>
      </c>
      <c r="G33" t="s">
        <v>25</v>
      </c>
      <c r="H33">
        <v>158.4</v>
      </c>
      <c r="I33">
        <v>878.4</v>
      </c>
    </row>
    <row r="34" spans="1:9" x14ac:dyDescent="0.3">
      <c r="A34">
        <v>33</v>
      </c>
      <c r="B34" s="3">
        <v>44933</v>
      </c>
      <c r="C34">
        <v>740</v>
      </c>
      <c r="D34" t="s">
        <v>26</v>
      </c>
      <c r="E34" t="s">
        <v>13</v>
      </c>
      <c r="F34" s="3">
        <v>44993</v>
      </c>
      <c r="G34" t="s">
        <v>25</v>
      </c>
      <c r="H34">
        <v>162.80000000000001</v>
      </c>
      <c r="I34">
        <v>902.8</v>
      </c>
    </row>
    <row r="35" spans="1:9" x14ac:dyDescent="0.3">
      <c r="A35">
        <v>34</v>
      </c>
      <c r="B35" s="3">
        <v>44939</v>
      </c>
      <c r="C35">
        <v>760</v>
      </c>
      <c r="D35" t="s">
        <v>10</v>
      </c>
      <c r="E35" t="s">
        <v>13</v>
      </c>
      <c r="F35" s="3">
        <v>44999</v>
      </c>
      <c r="G35" t="s">
        <v>25</v>
      </c>
      <c r="H35">
        <v>167.2</v>
      </c>
      <c r="I35">
        <v>927.2</v>
      </c>
    </row>
    <row r="36" spans="1:9" x14ac:dyDescent="0.3">
      <c r="A36">
        <v>35</v>
      </c>
      <c r="B36" s="3">
        <v>44939</v>
      </c>
      <c r="C36">
        <v>780</v>
      </c>
      <c r="D36" t="s">
        <v>3</v>
      </c>
      <c r="E36" t="s">
        <v>15</v>
      </c>
      <c r="F36" s="3">
        <v>44999</v>
      </c>
      <c r="G36" t="s">
        <v>25</v>
      </c>
      <c r="H36">
        <v>171.6</v>
      </c>
      <c r="I36">
        <v>951.6</v>
      </c>
    </row>
    <row r="37" spans="1:9" x14ac:dyDescent="0.3">
      <c r="A37">
        <v>36</v>
      </c>
      <c r="B37" s="3">
        <v>44939</v>
      </c>
      <c r="C37">
        <v>800</v>
      </c>
      <c r="D37" t="s">
        <v>4</v>
      </c>
      <c r="E37" t="s">
        <v>12</v>
      </c>
      <c r="F37" s="3">
        <v>44999</v>
      </c>
      <c r="G37" t="s">
        <v>25</v>
      </c>
      <c r="H37">
        <v>176</v>
      </c>
      <c r="I37">
        <v>976</v>
      </c>
    </row>
    <row r="38" spans="1:9" x14ac:dyDescent="0.3">
      <c r="A38">
        <v>37</v>
      </c>
      <c r="B38" s="3">
        <v>44943</v>
      </c>
      <c r="C38">
        <v>820</v>
      </c>
      <c r="D38" t="s">
        <v>5</v>
      </c>
      <c r="E38" t="s">
        <v>14</v>
      </c>
      <c r="F38" s="3">
        <v>45003</v>
      </c>
      <c r="G38" t="s">
        <v>25</v>
      </c>
      <c r="H38">
        <v>180.4</v>
      </c>
      <c r="I38">
        <v>1000.4</v>
      </c>
    </row>
    <row r="39" spans="1:9" x14ac:dyDescent="0.3">
      <c r="A39">
        <v>38</v>
      </c>
      <c r="B39" s="3">
        <v>44927</v>
      </c>
      <c r="C39">
        <v>840</v>
      </c>
      <c r="D39" t="s">
        <v>6</v>
      </c>
      <c r="E39" t="s">
        <v>14</v>
      </c>
      <c r="F39" s="3">
        <v>44987</v>
      </c>
      <c r="G39" t="s">
        <v>25</v>
      </c>
      <c r="H39">
        <v>184.8</v>
      </c>
      <c r="I39">
        <v>1024.8</v>
      </c>
    </row>
    <row r="40" spans="1:9" x14ac:dyDescent="0.3">
      <c r="A40">
        <v>39</v>
      </c>
      <c r="B40" s="3">
        <v>44937</v>
      </c>
      <c r="C40">
        <v>860</v>
      </c>
      <c r="D40" t="s">
        <v>3</v>
      </c>
      <c r="E40" t="s">
        <v>14</v>
      </c>
      <c r="F40" s="3">
        <v>44997</v>
      </c>
      <c r="G40" t="s">
        <v>25</v>
      </c>
      <c r="H40">
        <v>189.2</v>
      </c>
      <c r="I40">
        <v>1049.2</v>
      </c>
    </row>
    <row r="41" spans="1:9" x14ac:dyDescent="0.3">
      <c r="A41">
        <v>40</v>
      </c>
      <c r="B41" s="3">
        <v>44933</v>
      </c>
      <c r="C41">
        <v>880</v>
      </c>
      <c r="D41" t="s">
        <v>7</v>
      </c>
      <c r="E41" t="s">
        <v>12</v>
      </c>
      <c r="F41" s="3">
        <v>44993</v>
      </c>
      <c r="G41" t="s">
        <v>25</v>
      </c>
      <c r="H41">
        <v>193.6</v>
      </c>
      <c r="I41">
        <v>1073.5999999999999</v>
      </c>
    </row>
    <row r="42" spans="1:9" x14ac:dyDescent="0.3">
      <c r="A42">
        <v>41</v>
      </c>
      <c r="B42" s="3">
        <v>44937</v>
      </c>
      <c r="C42">
        <v>900</v>
      </c>
      <c r="D42" t="s">
        <v>3</v>
      </c>
      <c r="E42" t="s">
        <v>13</v>
      </c>
      <c r="F42" s="3">
        <v>44997</v>
      </c>
      <c r="G42" t="s">
        <v>25</v>
      </c>
      <c r="H42">
        <v>198</v>
      </c>
      <c r="I42">
        <v>1098</v>
      </c>
    </row>
    <row r="43" spans="1:9" x14ac:dyDescent="0.3">
      <c r="A43">
        <v>42</v>
      </c>
      <c r="B43" s="3">
        <v>44933</v>
      </c>
      <c r="C43">
        <v>920</v>
      </c>
      <c r="D43" t="s">
        <v>6</v>
      </c>
      <c r="E43" t="s">
        <v>13</v>
      </c>
      <c r="F43" s="3">
        <v>44993</v>
      </c>
      <c r="G43" t="s">
        <v>25</v>
      </c>
      <c r="H43">
        <v>202.4</v>
      </c>
      <c r="I43">
        <v>1122.4000000000001</v>
      </c>
    </row>
    <row r="44" spans="1:9" x14ac:dyDescent="0.3">
      <c r="A44">
        <v>43</v>
      </c>
      <c r="B44" s="3">
        <v>44940</v>
      </c>
      <c r="C44">
        <v>940</v>
      </c>
      <c r="D44" t="s">
        <v>8</v>
      </c>
      <c r="E44" t="s">
        <v>12</v>
      </c>
      <c r="F44" s="3">
        <v>45000</v>
      </c>
      <c r="G44" t="s">
        <v>25</v>
      </c>
      <c r="H44">
        <v>206.8</v>
      </c>
      <c r="I44">
        <v>1146.8</v>
      </c>
    </row>
    <row r="45" spans="1:9" x14ac:dyDescent="0.3">
      <c r="A45">
        <v>44</v>
      </c>
      <c r="B45" s="3">
        <v>44931</v>
      </c>
      <c r="C45">
        <v>960</v>
      </c>
      <c r="D45" t="s">
        <v>26</v>
      </c>
      <c r="E45" t="s">
        <v>13</v>
      </c>
      <c r="F45" s="3">
        <v>44991</v>
      </c>
      <c r="G45" t="s">
        <v>25</v>
      </c>
      <c r="H45">
        <v>211.2</v>
      </c>
      <c r="I45">
        <v>1171.2</v>
      </c>
    </row>
    <row r="46" spans="1:9" x14ac:dyDescent="0.3">
      <c r="A46">
        <v>45</v>
      </c>
      <c r="B46" s="3">
        <v>44943</v>
      </c>
      <c r="C46">
        <v>980</v>
      </c>
      <c r="D46" t="s">
        <v>26</v>
      </c>
      <c r="E46" t="s">
        <v>14</v>
      </c>
      <c r="F46" s="3">
        <v>45003</v>
      </c>
      <c r="G46" t="s">
        <v>25</v>
      </c>
      <c r="H46">
        <v>215.6</v>
      </c>
      <c r="I46">
        <v>1195.5999999999999</v>
      </c>
    </row>
    <row r="47" spans="1:9" x14ac:dyDescent="0.3">
      <c r="A47">
        <v>46</v>
      </c>
      <c r="B47" s="3">
        <v>44938</v>
      </c>
      <c r="C47">
        <v>1000</v>
      </c>
      <c r="D47" t="s">
        <v>8</v>
      </c>
      <c r="E47" t="s">
        <v>15</v>
      </c>
      <c r="F47" s="3">
        <v>44998</v>
      </c>
      <c r="G47" t="s">
        <v>25</v>
      </c>
      <c r="H47">
        <v>220</v>
      </c>
      <c r="I47">
        <v>1220</v>
      </c>
    </row>
    <row r="48" spans="1:9" x14ac:dyDescent="0.3">
      <c r="A48">
        <v>47</v>
      </c>
      <c r="B48" s="3">
        <v>44936</v>
      </c>
      <c r="C48">
        <v>1020</v>
      </c>
      <c r="D48" t="s">
        <v>4</v>
      </c>
      <c r="E48" t="s">
        <v>13</v>
      </c>
      <c r="F48" s="3">
        <v>44996</v>
      </c>
      <c r="G48" t="s">
        <v>25</v>
      </c>
      <c r="H48">
        <v>224.4</v>
      </c>
      <c r="I48">
        <v>1244.4000000000001</v>
      </c>
    </row>
    <row r="49" spans="1:9" x14ac:dyDescent="0.3">
      <c r="A49">
        <v>48</v>
      </c>
      <c r="B49" s="3">
        <v>44942</v>
      </c>
      <c r="C49">
        <v>1040</v>
      </c>
      <c r="D49" t="s">
        <v>5</v>
      </c>
      <c r="E49" t="s">
        <v>13</v>
      </c>
      <c r="F49" s="3">
        <v>45002</v>
      </c>
      <c r="G49" t="s">
        <v>25</v>
      </c>
      <c r="H49">
        <v>228.8</v>
      </c>
      <c r="I49">
        <v>1268.8</v>
      </c>
    </row>
    <row r="50" spans="1:9" x14ac:dyDescent="0.3">
      <c r="A50">
        <v>49</v>
      </c>
      <c r="B50" s="3">
        <v>44930</v>
      </c>
      <c r="C50">
        <v>1060</v>
      </c>
      <c r="D50" t="s">
        <v>8</v>
      </c>
      <c r="E50" t="s">
        <v>15</v>
      </c>
      <c r="F50" s="3">
        <v>44990</v>
      </c>
      <c r="G50" t="s">
        <v>25</v>
      </c>
      <c r="H50">
        <v>233.2</v>
      </c>
      <c r="I50">
        <v>1293.2</v>
      </c>
    </row>
    <row r="51" spans="1:9" x14ac:dyDescent="0.3">
      <c r="A51">
        <v>50</v>
      </c>
      <c r="B51" s="3">
        <v>44935</v>
      </c>
      <c r="C51">
        <v>1080</v>
      </c>
      <c r="D51" t="s">
        <v>26</v>
      </c>
      <c r="E51" t="s">
        <v>12</v>
      </c>
      <c r="F51" s="3">
        <v>44995</v>
      </c>
      <c r="G51" t="s">
        <v>25</v>
      </c>
      <c r="H51">
        <v>237.6</v>
      </c>
      <c r="I51">
        <v>1317.6</v>
      </c>
    </row>
    <row r="52" spans="1:9" x14ac:dyDescent="0.3">
      <c r="A52">
        <v>51</v>
      </c>
      <c r="B52" s="3">
        <v>44940</v>
      </c>
      <c r="C52">
        <v>1100</v>
      </c>
      <c r="D52" t="s">
        <v>10</v>
      </c>
      <c r="E52" t="s">
        <v>14</v>
      </c>
      <c r="F52" s="3">
        <v>45000</v>
      </c>
      <c r="G52" t="s">
        <v>25</v>
      </c>
      <c r="H52">
        <v>242</v>
      </c>
      <c r="I52">
        <v>1342</v>
      </c>
    </row>
    <row r="53" spans="1:9" x14ac:dyDescent="0.3">
      <c r="A53">
        <v>52</v>
      </c>
      <c r="B53" s="3">
        <v>44927</v>
      </c>
      <c r="C53">
        <v>1120</v>
      </c>
      <c r="D53" t="s">
        <v>3</v>
      </c>
      <c r="E53" t="s">
        <v>14</v>
      </c>
      <c r="F53" s="3">
        <v>44987</v>
      </c>
      <c r="G53" t="s">
        <v>25</v>
      </c>
      <c r="H53">
        <v>246.4</v>
      </c>
      <c r="I53">
        <v>1366.4</v>
      </c>
    </row>
    <row r="54" spans="1:9" x14ac:dyDescent="0.3">
      <c r="A54">
        <v>53</v>
      </c>
      <c r="B54" s="3">
        <v>44938</v>
      </c>
      <c r="C54">
        <v>1140</v>
      </c>
      <c r="D54" t="s">
        <v>4</v>
      </c>
      <c r="E54" t="s">
        <v>14</v>
      </c>
      <c r="F54" s="3">
        <v>44998</v>
      </c>
      <c r="G54" t="s">
        <v>25</v>
      </c>
      <c r="H54">
        <v>250.8</v>
      </c>
      <c r="I54">
        <v>1390.8</v>
      </c>
    </row>
    <row r="55" spans="1:9" x14ac:dyDescent="0.3">
      <c r="A55">
        <v>54</v>
      </c>
      <c r="B55" s="3">
        <v>44928</v>
      </c>
      <c r="C55">
        <v>1160</v>
      </c>
      <c r="D55" t="s">
        <v>5</v>
      </c>
      <c r="E55" t="s">
        <v>12</v>
      </c>
      <c r="F55" s="3">
        <v>44988</v>
      </c>
      <c r="G55" t="s">
        <v>25</v>
      </c>
      <c r="H55">
        <v>255.2</v>
      </c>
      <c r="I55">
        <v>1415.2</v>
      </c>
    </row>
    <row r="56" spans="1:9" x14ac:dyDescent="0.3">
      <c r="A56">
        <v>55</v>
      </c>
      <c r="B56" s="3">
        <v>44938</v>
      </c>
      <c r="C56">
        <v>1180</v>
      </c>
      <c r="D56" t="s">
        <v>6</v>
      </c>
      <c r="E56" t="s">
        <v>13</v>
      </c>
      <c r="F56" s="3">
        <v>44998</v>
      </c>
      <c r="G56" t="s">
        <v>25</v>
      </c>
      <c r="H56">
        <v>259.60000000000002</v>
      </c>
      <c r="I56">
        <v>1439.6</v>
      </c>
    </row>
    <row r="57" spans="1:9" x14ac:dyDescent="0.3">
      <c r="A57">
        <v>56</v>
      </c>
      <c r="B57" s="3">
        <v>44937</v>
      </c>
      <c r="C57">
        <v>1200</v>
      </c>
      <c r="D57" t="s">
        <v>3</v>
      </c>
      <c r="E57" t="s">
        <v>13</v>
      </c>
      <c r="F57" s="3">
        <v>44997</v>
      </c>
      <c r="G57" t="s">
        <v>25</v>
      </c>
      <c r="H57">
        <v>264</v>
      </c>
      <c r="I57">
        <v>1464</v>
      </c>
    </row>
    <row r="58" spans="1:9" x14ac:dyDescent="0.3">
      <c r="A58">
        <v>57</v>
      </c>
      <c r="B58" s="3">
        <v>44933</v>
      </c>
      <c r="C58">
        <v>1220</v>
      </c>
      <c r="D58" t="s">
        <v>7</v>
      </c>
      <c r="E58" t="s">
        <v>12</v>
      </c>
      <c r="F58" s="3">
        <v>44993</v>
      </c>
      <c r="G58" t="s">
        <v>25</v>
      </c>
      <c r="H58">
        <v>268.39999999999998</v>
      </c>
      <c r="I58">
        <v>1488.4</v>
      </c>
    </row>
    <row r="59" spans="1:9" x14ac:dyDescent="0.3">
      <c r="A59">
        <v>58</v>
      </c>
      <c r="B59" s="3">
        <v>44930</v>
      </c>
      <c r="C59">
        <v>1240</v>
      </c>
      <c r="D59" t="s">
        <v>3</v>
      </c>
      <c r="E59" t="s">
        <v>13</v>
      </c>
      <c r="F59" s="3">
        <v>44990</v>
      </c>
      <c r="G59" t="s">
        <v>25</v>
      </c>
      <c r="H59">
        <v>272.8</v>
      </c>
      <c r="I59">
        <v>1512.8</v>
      </c>
    </row>
    <row r="60" spans="1:9" x14ac:dyDescent="0.3">
      <c r="A60">
        <v>59</v>
      </c>
      <c r="B60" s="3">
        <v>44927</v>
      </c>
      <c r="C60">
        <v>1260</v>
      </c>
      <c r="D60" t="s">
        <v>6</v>
      </c>
      <c r="E60" t="s">
        <v>14</v>
      </c>
      <c r="F60" s="3">
        <v>44987</v>
      </c>
      <c r="G60" t="s">
        <v>25</v>
      </c>
      <c r="H60">
        <v>277.2</v>
      </c>
      <c r="I60">
        <v>1537.2</v>
      </c>
    </row>
    <row r="61" spans="1:9" x14ac:dyDescent="0.3">
      <c r="A61">
        <v>60</v>
      </c>
      <c r="B61" s="3">
        <v>44939</v>
      </c>
      <c r="C61">
        <v>1280</v>
      </c>
      <c r="D61" t="s">
        <v>8</v>
      </c>
      <c r="E61" t="s">
        <v>15</v>
      </c>
      <c r="F61" s="3">
        <v>44999</v>
      </c>
      <c r="G61" t="s">
        <v>25</v>
      </c>
      <c r="H61">
        <v>281.60000000000002</v>
      </c>
      <c r="I61">
        <v>1561.6</v>
      </c>
    </row>
    <row r="62" spans="1:9" x14ac:dyDescent="0.3">
      <c r="A62">
        <v>61</v>
      </c>
      <c r="B62" s="3">
        <v>44929</v>
      </c>
      <c r="C62">
        <v>1300</v>
      </c>
      <c r="D62" t="s">
        <v>26</v>
      </c>
      <c r="E62" t="s">
        <v>13</v>
      </c>
      <c r="F62" s="3">
        <v>44989</v>
      </c>
      <c r="G62" t="s">
        <v>25</v>
      </c>
      <c r="H62">
        <v>286</v>
      </c>
      <c r="I62">
        <v>1586</v>
      </c>
    </row>
    <row r="63" spans="1:9" x14ac:dyDescent="0.3">
      <c r="A63">
        <v>62</v>
      </c>
      <c r="B63" s="3">
        <v>44936</v>
      </c>
      <c r="C63">
        <v>1320</v>
      </c>
      <c r="D63" t="s">
        <v>26</v>
      </c>
      <c r="E63" t="s">
        <v>13</v>
      </c>
      <c r="F63" s="3">
        <v>44996</v>
      </c>
      <c r="G63" t="s">
        <v>25</v>
      </c>
      <c r="H63">
        <v>290.39999999999998</v>
      </c>
      <c r="I63">
        <v>1610.4</v>
      </c>
    </row>
    <row r="64" spans="1:9" x14ac:dyDescent="0.3">
      <c r="A64">
        <v>63</v>
      </c>
      <c r="B64" s="3">
        <v>44936</v>
      </c>
      <c r="C64">
        <v>1340</v>
      </c>
      <c r="D64" t="s">
        <v>8</v>
      </c>
      <c r="E64" t="s">
        <v>15</v>
      </c>
      <c r="F64" s="3">
        <v>44996</v>
      </c>
      <c r="G64" t="s">
        <v>25</v>
      </c>
      <c r="H64">
        <v>294.8</v>
      </c>
      <c r="I64">
        <v>1634.8</v>
      </c>
    </row>
    <row r="65" spans="1:9" x14ac:dyDescent="0.3">
      <c r="A65">
        <v>64</v>
      </c>
      <c r="B65" s="3">
        <v>44933</v>
      </c>
      <c r="C65">
        <v>1360</v>
      </c>
      <c r="D65" t="s">
        <v>4</v>
      </c>
      <c r="E65" t="s">
        <v>12</v>
      </c>
      <c r="F65" s="3">
        <v>44993</v>
      </c>
      <c r="G65" t="s">
        <v>25</v>
      </c>
      <c r="H65">
        <v>299.2</v>
      </c>
      <c r="I65">
        <v>1659.2</v>
      </c>
    </row>
    <row r="66" spans="1:9" x14ac:dyDescent="0.3">
      <c r="A66">
        <v>65</v>
      </c>
      <c r="B66" s="3">
        <v>44937</v>
      </c>
      <c r="C66">
        <v>1380</v>
      </c>
      <c r="D66" t="s">
        <v>5</v>
      </c>
      <c r="E66" t="s">
        <v>14</v>
      </c>
      <c r="F66" s="3">
        <v>44997</v>
      </c>
      <c r="G66" t="s">
        <v>25</v>
      </c>
      <c r="H66">
        <v>303.60000000000002</v>
      </c>
      <c r="I66">
        <v>1683.6</v>
      </c>
    </row>
    <row r="67" spans="1:9" x14ac:dyDescent="0.3">
      <c r="A67">
        <v>66</v>
      </c>
      <c r="B67" s="3">
        <v>44930</v>
      </c>
      <c r="C67">
        <v>1400</v>
      </c>
      <c r="D67" t="s">
        <v>8</v>
      </c>
      <c r="E67" t="s">
        <v>14</v>
      </c>
      <c r="F67" s="3">
        <v>44990</v>
      </c>
      <c r="G67" t="s">
        <v>25</v>
      </c>
      <c r="H67">
        <v>308</v>
      </c>
      <c r="I67">
        <v>1708</v>
      </c>
    </row>
    <row r="68" spans="1:9" x14ac:dyDescent="0.3">
      <c r="A68">
        <v>67</v>
      </c>
      <c r="B68" s="3">
        <v>44929</v>
      </c>
      <c r="C68">
        <v>1420</v>
      </c>
      <c r="D68" t="s">
        <v>26</v>
      </c>
      <c r="E68" t="s">
        <v>14</v>
      </c>
      <c r="F68" s="3">
        <v>44989</v>
      </c>
      <c r="G68" t="s">
        <v>25</v>
      </c>
      <c r="H68">
        <v>312.39999999999998</v>
      </c>
      <c r="I68">
        <v>1732.4</v>
      </c>
    </row>
    <row r="69" spans="1:9" x14ac:dyDescent="0.3">
      <c r="A69">
        <v>68</v>
      </c>
      <c r="B69" s="3">
        <v>44937</v>
      </c>
      <c r="C69">
        <v>1440</v>
      </c>
      <c r="D69" t="s">
        <v>10</v>
      </c>
      <c r="E69" t="s">
        <v>12</v>
      </c>
      <c r="F69" s="3">
        <v>44997</v>
      </c>
      <c r="G69" t="s">
        <v>25</v>
      </c>
      <c r="H69">
        <v>316.8</v>
      </c>
      <c r="I69">
        <v>1756.8</v>
      </c>
    </row>
    <row r="70" spans="1:9" x14ac:dyDescent="0.3">
      <c r="A70">
        <v>69</v>
      </c>
      <c r="B70" s="3">
        <v>44931</v>
      </c>
      <c r="C70">
        <v>1460</v>
      </c>
      <c r="D70" t="s">
        <v>3</v>
      </c>
      <c r="E70" t="s">
        <v>13</v>
      </c>
      <c r="F70" s="3">
        <v>44991</v>
      </c>
      <c r="G70" t="s">
        <v>25</v>
      </c>
      <c r="H70">
        <v>321.2</v>
      </c>
      <c r="I70">
        <v>1781.2</v>
      </c>
    </row>
    <row r="71" spans="1:9" x14ac:dyDescent="0.3">
      <c r="A71">
        <v>70</v>
      </c>
      <c r="B71" s="3">
        <v>44927</v>
      </c>
      <c r="C71">
        <v>1480</v>
      </c>
      <c r="D71" t="s">
        <v>4</v>
      </c>
      <c r="E71" t="s">
        <v>13</v>
      </c>
      <c r="F71" s="3">
        <v>44987</v>
      </c>
      <c r="G71" t="s">
        <v>25</v>
      </c>
      <c r="H71">
        <v>325.60000000000002</v>
      </c>
      <c r="I71">
        <v>1805.6</v>
      </c>
    </row>
    <row r="72" spans="1:9" x14ac:dyDescent="0.3">
      <c r="A72">
        <v>71</v>
      </c>
      <c r="B72" s="3">
        <v>44927</v>
      </c>
      <c r="C72">
        <v>1500</v>
      </c>
      <c r="D72" t="s">
        <v>5</v>
      </c>
      <c r="E72" t="s">
        <v>12</v>
      </c>
      <c r="F72" s="3">
        <v>44987</v>
      </c>
      <c r="G72" t="s">
        <v>25</v>
      </c>
      <c r="H72">
        <v>330</v>
      </c>
      <c r="I72">
        <v>1830</v>
      </c>
    </row>
    <row r="73" spans="1:9" x14ac:dyDescent="0.3">
      <c r="A73">
        <v>72</v>
      </c>
      <c r="B73" s="3">
        <v>44940</v>
      </c>
      <c r="C73">
        <v>1520</v>
      </c>
      <c r="D73" t="s">
        <v>6</v>
      </c>
      <c r="E73" t="s">
        <v>13</v>
      </c>
      <c r="F73" s="3">
        <v>45000</v>
      </c>
      <c r="G73" t="s">
        <v>25</v>
      </c>
      <c r="H73">
        <v>334.4</v>
      </c>
      <c r="I73">
        <v>1854.4</v>
      </c>
    </row>
    <row r="74" spans="1:9" x14ac:dyDescent="0.3">
      <c r="A74">
        <v>73</v>
      </c>
      <c r="B74" s="3">
        <v>44937</v>
      </c>
      <c r="C74">
        <v>1540</v>
      </c>
      <c r="D74" t="s">
        <v>3</v>
      </c>
      <c r="E74" t="s">
        <v>14</v>
      </c>
      <c r="F74" s="3">
        <v>44997</v>
      </c>
      <c r="G74" t="s">
        <v>25</v>
      </c>
      <c r="H74">
        <v>338.8</v>
      </c>
      <c r="I74">
        <v>1878.8</v>
      </c>
    </row>
    <row r="75" spans="1:9" x14ac:dyDescent="0.3">
      <c r="A75">
        <v>74</v>
      </c>
      <c r="B75" s="3">
        <v>44931</v>
      </c>
      <c r="C75">
        <v>1560</v>
      </c>
      <c r="D75" t="s">
        <v>7</v>
      </c>
      <c r="E75" t="s">
        <v>15</v>
      </c>
      <c r="F75" s="3">
        <v>44991</v>
      </c>
      <c r="G75" t="s">
        <v>25</v>
      </c>
      <c r="H75">
        <v>343.2</v>
      </c>
      <c r="I75">
        <v>1903.2</v>
      </c>
    </row>
    <row r="76" spans="1:9" x14ac:dyDescent="0.3">
      <c r="A76">
        <v>75</v>
      </c>
      <c r="B76" s="3">
        <v>44931</v>
      </c>
      <c r="C76">
        <v>1580</v>
      </c>
      <c r="D76" t="s">
        <v>3</v>
      </c>
      <c r="E76" t="s">
        <v>13</v>
      </c>
      <c r="F76" s="3">
        <v>44991</v>
      </c>
      <c r="G76" t="s">
        <v>25</v>
      </c>
      <c r="H76">
        <v>347.6</v>
      </c>
      <c r="I76">
        <v>1927.6</v>
      </c>
    </row>
    <row r="77" spans="1:9" x14ac:dyDescent="0.3">
      <c r="A77">
        <v>76</v>
      </c>
      <c r="B77" s="3">
        <v>44934</v>
      </c>
      <c r="C77">
        <v>1600</v>
      </c>
      <c r="D77" t="s">
        <v>6</v>
      </c>
      <c r="E77" t="s">
        <v>13</v>
      </c>
      <c r="F77" s="3">
        <v>44994</v>
      </c>
      <c r="G77" t="s">
        <v>25</v>
      </c>
      <c r="H77">
        <v>352</v>
      </c>
      <c r="I77">
        <v>1952</v>
      </c>
    </row>
    <row r="78" spans="1:9" x14ac:dyDescent="0.3">
      <c r="A78">
        <v>77</v>
      </c>
      <c r="B78" s="3">
        <v>44931</v>
      </c>
      <c r="C78">
        <v>1620</v>
      </c>
      <c r="D78" t="s">
        <v>8</v>
      </c>
      <c r="E78" t="s">
        <v>15</v>
      </c>
      <c r="F78" s="3">
        <v>44991</v>
      </c>
      <c r="G78" t="s">
        <v>25</v>
      </c>
      <c r="H78">
        <v>356.4</v>
      </c>
      <c r="I78">
        <v>1976.4</v>
      </c>
    </row>
    <row r="79" spans="1:9" x14ac:dyDescent="0.3">
      <c r="A79">
        <v>78</v>
      </c>
      <c r="B79" s="3">
        <v>44939</v>
      </c>
      <c r="C79">
        <v>1640</v>
      </c>
      <c r="D79" t="s">
        <v>26</v>
      </c>
      <c r="E79" t="s">
        <v>12</v>
      </c>
      <c r="F79" s="3">
        <v>44999</v>
      </c>
      <c r="G79" t="s">
        <v>25</v>
      </c>
      <c r="H79">
        <v>360.8</v>
      </c>
      <c r="I79">
        <v>2000.8</v>
      </c>
    </row>
    <row r="80" spans="1:9" x14ac:dyDescent="0.3">
      <c r="A80">
        <v>79</v>
      </c>
      <c r="B80" s="3">
        <v>44937</v>
      </c>
      <c r="C80">
        <v>1660</v>
      </c>
      <c r="D80" t="s">
        <v>26</v>
      </c>
      <c r="E80" t="s">
        <v>14</v>
      </c>
      <c r="F80" s="3">
        <v>44997</v>
      </c>
      <c r="G80" t="s">
        <v>25</v>
      </c>
      <c r="H80">
        <v>365.2</v>
      </c>
      <c r="I80">
        <v>2025.2</v>
      </c>
    </row>
    <row r="81" spans="1:9" x14ac:dyDescent="0.3">
      <c r="A81">
        <v>80</v>
      </c>
      <c r="B81" s="3">
        <v>44928</v>
      </c>
      <c r="C81">
        <v>1680</v>
      </c>
      <c r="D81" t="s">
        <v>8</v>
      </c>
      <c r="E81" t="s">
        <v>14</v>
      </c>
      <c r="F81" s="3">
        <v>44988</v>
      </c>
      <c r="G81" t="s">
        <v>25</v>
      </c>
      <c r="H81">
        <v>369.6</v>
      </c>
      <c r="I81">
        <v>2049.6</v>
      </c>
    </row>
    <row r="82" spans="1:9" x14ac:dyDescent="0.3">
      <c r="A82">
        <v>81</v>
      </c>
      <c r="B82" s="3">
        <v>44936</v>
      </c>
      <c r="C82">
        <v>1700</v>
      </c>
      <c r="D82" t="s">
        <v>4</v>
      </c>
      <c r="E82" t="s">
        <v>14</v>
      </c>
      <c r="F82" s="3">
        <v>44996</v>
      </c>
      <c r="G82" t="s">
        <v>25</v>
      </c>
      <c r="H82">
        <v>374</v>
      </c>
      <c r="I82">
        <v>2074</v>
      </c>
    </row>
    <row r="83" spans="1:9" x14ac:dyDescent="0.3">
      <c r="A83">
        <v>82</v>
      </c>
      <c r="B83" s="3">
        <v>44937</v>
      </c>
      <c r="C83">
        <v>1720</v>
      </c>
      <c r="D83" t="s">
        <v>5</v>
      </c>
      <c r="E83" t="s">
        <v>12</v>
      </c>
      <c r="F83" s="3">
        <v>44997</v>
      </c>
      <c r="G83" t="s">
        <v>25</v>
      </c>
      <c r="H83">
        <v>378.4</v>
      </c>
      <c r="I83">
        <v>2098.4</v>
      </c>
    </row>
    <row r="84" spans="1:9" x14ac:dyDescent="0.3">
      <c r="A84">
        <v>83</v>
      </c>
      <c r="B84" s="3">
        <v>44943</v>
      </c>
      <c r="C84">
        <v>1740</v>
      </c>
      <c r="D84" t="s">
        <v>8</v>
      </c>
      <c r="E84" t="s">
        <v>13</v>
      </c>
      <c r="F84" s="3">
        <v>45003</v>
      </c>
      <c r="G84" t="s">
        <v>25</v>
      </c>
      <c r="H84">
        <v>382.8</v>
      </c>
      <c r="I84">
        <v>2122.8000000000002</v>
      </c>
    </row>
    <row r="85" spans="1:9" x14ac:dyDescent="0.3">
      <c r="A85">
        <v>84</v>
      </c>
      <c r="B85" s="3">
        <v>44939</v>
      </c>
      <c r="C85">
        <v>1760</v>
      </c>
      <c r="D85" t="s">
        <v>26</v>
      </c>
      <c r="E85" t="s">
        <v>13</v>
      </c>
      <c r="F85" s="3">
        <v>44999</v>
      </c>
      <c r="G85" t="s">
        <v>25</v>
      </c>
      <c r="H85">
        <v>387.2</v>
      </c>
      <c r="I85">
        <v>2147.1999999999998</v>
      </c>
    </row>
    <row r="86" spans="1:9" x14ac:dyDescent="0.3">
      <c r="A86">
        <v>85</v>
      </c>
      <c r="B86" s="3">
        <v>44930</v>
      </c>
      <c r="C86">
        <v>1780</v>
      </c>
      <c r="D86" t="s">
        <v>10</v>
      </c>
      <c r="E86" t="s">
        <v>12</v>
      </c>
      <c r="F86" s="3">
        <v>44990</v>
      </c>
      <c r="G86" t="s">
        <v>25</v>
      </c>
      <c r="H86">
        <v>391.6</v>
      </c>
      <c r="I86">
        <v>2171.6</v>
      </c>
    </row>
    <row r="87" spans="1:9" x14ac:dyDescent="0.3">
      <c r="A87">
        <v>86</v>
      </c>
      <c r="B87" s="3">
        <v>44938</v>
      </c>
      <c r="C87">
        <v>1800</v>
      </c>
      <c r="D87" t="s">
        <v>3</v>
      </c>
      <c r="E87" t="s">
        <v>13</v>
      </c>
      <c r="F87" s="3">
        <v>44998</v>
      </c>
      <c r="G87" t="s">
        <v>25</v>
      </c>
      <c r="H87">
        <v>396</v>
      </c>
      <c r="I87">
        <v>2196</v>
      </c>
    </row>
    <row r="88" spans="1:9" x14ac:dyDescent="0.3">
      <c r="A88">
        <v>87</v>
      </c>
      <c r="B88" s="3">
        <v>44929</v>
      </c>
      <c r="C88">
        <v>1820</v>
      </c>
      <c r="D88" t="s">
        <v>4</v>
      </c>
      <c r="E88" t="s">
        <v>14</v>
      </c>
      <c r="F88" s="3">
        <v>44989</v>
      </c>
      <c r="G88" t="s">
        <v>25</v>
      </c>
      <c r="H88">
        <v>400.4</v>
      </c>
      <c r="I88">
        <v>2220.4</v>
      </c>
    </row>
    <row r="89" spans="1:9" x14ac:dyDescent="0.3">
      <c r="A89">
        <v>88</v>
      </c>
      <c r="B89" s="3">
        <v>44939</v>
      </c>
      <c r="C89">
        <v>1840</v>
      </c>
      <c r="D89" t="s">
        <v>5</v>
      </c>
      <c r="E89" t="s">
        <v>15</v>
      </c>
      <c r="F89" s="3">
        <v>44999</v>
      </c>
      <c r="G89" t="s">
        <v>25</v>
      </c>
      <c r="H89">
        <v>404.8</v>
      </c>
      <c r="I89">
        <v>2244.8000000000002</v>
      </c>
    </row>
    <row r="90" spans="1:9" x14ac:dyDescent="0.3">
      <c r="A90">
        <v>89</v>
      </c>
      <c r="B90" s="3">
        <v>44942</v>
      </c>
      <c r="C90">
        <v>1860</v>
      </c>
      <c r="D90" t="s">
        <v>6</v>
      </c>
      <c r="E90" t="s">
        <v>13</v>
      </c>
      <c r="F90" s="3">
        <v>45002</v>
      </c>
      <c r="G90" t="s">
        <v>25</v>
      </c>
      <c r="H90">
        <v>409.2</v>
      </c>
      <c r="I90">
        <v>2269.1999999999998</v>
      </c>
    </row>
    <row r="91" spans="1:9" x14ac:dyDescent="0.3">
      <c r="A91">
        <v>90</v>
      </c>
      <c r="B91" s="3">
        <v>44933</v>
      </c>
      <c r="C91">
        <v>1880</v>
      </c>
      <c r="D91" t="s">
        <v>3</v>
      </c>
      <c r="E91" t="s">
        <v>13</v>
      </c>
      <c r="F91" s="3">
        <v>44993</v>
      </c>
      <c r="G91" t="s">
        <v>25</v>
      </c>
      <c r="H91">
        <v>413.6</v>
      </c>
      <c r="I91">
        <v>2293.6</v>
      </c>
    </row>
    <row r="92" spans="1:9" x14ac:dyDescent="0.3">
      <c r="A92">
        <v>91</v>
      </c>
      <c r="B92" s="3">
        <v>44937</v>
      </c>
      <c r="C92">
        <v>1900</v>
      </c>
      <c r="D92" t="s">
        <v>7</v>
      </c>
      <c r="E92" t="s">
        <v>15</v>
      </c>
      <c r="F92" s="3">
        <v>44997</v>
      </c>
      <c r="G92" t="s">
        <v>25</v>
      </c>
      <c r="H92">
        <v>418</v>
      </c>
      <c r="I92">
        <v>2318</v>
      </c>
    </row>
    <row r="93" spans="1:9" x14ac:dyDescent="0.3">
      <c r="A93">
        <v>92</v>
      </c>
      <c r="B93" s="3">
        <v>44930</v>
      </c>
      <c r="C93">
        <v>1920</v>
      </c>
      <c r="D93" t="s">
        <v>3</v>
      </c>
      <c r="E93" t="s">
        <v>12</v>
      </c>
      <c r="F93" s="3">
        <v>44990</v>
      </c>
      <c r="G93" t="s">
        <v>25</v>
      </c>
      <c r="H93">
        <v>422.4</v>
      </c>
      <c r="I93">
        <v>2342.4</v>
      </c>
    </row>
    <row r="94" spans="1:9" x14ac:dyDescent="0.3">
      <c r="A94">
        <v>93</v>
      </c>
      <c r="B94" s="3">
        <v>44942</v>
      </c>
      <c r="C94">
        <v>1940</v>
      </c>
      <c r="D94" t="s">
        <v>6</v>
      </c>
      <c r="E94" t="s">
        <v>14</v>
      </c>
      <c r="F94" s="3">
        <v>45002</v>
      </c>
      <c r="G94" t="s">
        <v>25</v>
      </c>
      <c r="H94">
        <v>426.8</v>
      </c>
      <c r="I94">
        <v>2366.8000000000002</v>
      </c>
    </row>
    <row r="95" spans="1:9" x14ac:dyDescent="0.3">
      <c r="A95">
        <v>94</v>
      </c>
      <c r="B95" s="3">
        <v>44935</v>
      </c>
      <c r="C95">
        <v>1960</v>
      </c>
      <c r="D95" t="s">
        <v>8</v>
      </c>
      <c r="E95" t="s">
        <v>14</v>
      </c>
      <c r="F95" s="3">
        <v>44995</v>
      </c>
      <c r="G95" t="s">
        <v>25</v>
      </c>
      <c r="H95">
        <v>431.2</v>
      </c>
      <c r="I95">
        <v>2391.1999999999998</v>
      </c>
    </row>
    <row r="96" spans="1:9" x14ac:dyDescent="0.3">
      <c r="A96">
        <v>95</v>
      </c>
      <c r="B96" s="3">
        <v>44940</v>
      </c>
      <c r="C96">
        <v>1980</v>
      </c>
      <c r="D96" t="s">
        <v>26</v>
      </c>
      <c r="E96" t="s">
        <v>14</v>
      </c>
      <c r="F96" s="3">
        <v>45000</v>
      </c>
      <c r="G96" t="s">
        <v>25</v>
      </c>
      <c r="H96">
        <v>435.6</v>
      </c>
      <c r="I96">
        <v>2415.6</v>
      </c>
    </row>
    <row r="97" spans="1:9" x14ac:dyDescent="0.3">
      <c r="A97">
        <v>96</v>
      </c>
      <c r="B97" s="3">
        <v>44943</v>
      </c>
      <c r="C97">
        <v>2000</v>
      </c>
      <c r="D97" t="s">
        <v>26</v>
      </c>
      <c r="E97" t="s">
        <v>12</v>
      </c>
      <c r="F97" s="3">
        <v>45003</v>
      </c>
      <c r="G97" t="s">
        <v>25</v>
      </c>
      <c r="H97">
        <v>440</v>
      </c>
      <c r="I97">
        <v>2440</v>
      </c>
    </row>
    <row r="98" spans="1:9" x14ac:dyDescent="0.3">
      <c r="A98">
        <v>97</v>
      </c>
      <c r="B98" s="3">
        <v>44939</v>
      </c>
      <c r="C98">
        <v>2020</v>
      </c>
      <c r="D98" t="s">
        <v>8</v>
      </c>
      <c r="E98" t="s">
        <v>13</v>
      </c>
      <c r="F98" s="3">
        <v>44999</v>
      </c>
      <c r="G98" t="s">
        <v>25</v>
      </c>
      <c r="H98">
        <v>444.4</v>
      </c>
      <c r="I98">
        <v>2464.4</v>
      </c>
    </row>
    <row r="99" spans="1:9" x14ac:dyDescent="0.3">
      <c r="A99">
        <v>98</v>
      </c>
      <c r="B99" s="3">
        <v>44929</v>
      </c>
      <c r="C99">
        <v>2040</v>
      </c>
      <c r="D99" t="s">
        <v>4</v>
      </c>
      <c r="E99" t="s">
        <v>13</v>
      </c>
      <c r="F99" s="3">
        <v>44989</v>
      </c>
      <c r="G99" t="s">
        <v>25</v>
      </c>
      <c r="H99">
        <v>448.8</v>
      </c>
      <c r="I99">
        <v>2488.8000000000002</v>
      </c>
    </row>
    <row r="100" spans="1:9" x14ac:dyDescent="0.3">
      <c r="A100">
        <v>99</v>
      </c>
      <c r="B100" s="3">
        <v>44932</v>
      </c>
      <c r="C100">
        <v>2060</v>
      </c>
      <c r="D100" t="s">
        <v>5</v>
      </c>
      <c r="E100" t="s">
        <v>12</v>
      </c>
      <c r="F100" s="3">
        <v>44992</v>
      </c>
      <c r="G100" t="s">
        <v>25</v>
      </c>
      <c r="H100">
        <v>453.2</v>
      </c>
      <c r="I100">
        <v>2513.1999999999998</v>
      </c>
    </row>
    <row r="101" spans="1:9" x14ac:dyDescent="0.3">
      <c r="A101">
        <v>100</v>
      </c>
      <c r="B101" s="3">
        <v>44942</v>
      </c>
      <c r="C101">
        <v>2080</v>
      </c>
      <c r="D101" t="s">
        <v>8</v>
      </c>
      <c r="E101" t="s">
        <v>13</v>
      </c>
      <c r="F101" s="3">
        <v>45002</v>
      </c>
      <c r="G101" t="s">
        <v>25</v>
      </c>
      <c r="H101">
        <v>457.6</v>
      </c>
      <c r="I101">
        <v>2537.6</v>
      </c>
    </row>
    <row r="102" spans="1:9" x14ac:dyDescent="0.3">
      <c r="A102">
        <v>101</v>
      </c>
      <c r="B102" s="3">
        <v>44940</v>
      </c>
      <c r="C102">
        <v>2100</v>
      </c>
      <c r="D102" t="s">
        <v>26</v>
      </c>
      <c r="E102" t="s">
        <v>14</v>
      </c>
      <c r="F102" s="3">
        <v>45000</v>
      </c>
      <c r="G102" t="s">
        <v>25</v>
      </c>
      <c r="H102">
        <v>462</v>
      </c>
      <c r="I102">
        <v>2562</v>
      </c>
    </row>
    <row r="103" spans="1:9" x14ac:dyDescent="0.3">
      <c r="A103">
        <v>102</v>
      </c>
      <c r="B103" s="3">
        <v>44932</v>
      </c>
      <c r="C103">
        <v>2120</v>
      </c>
      <c r="D103" t="s">
        <v>10</v>
      </c>
      <c r="E103" t="s">
        <v>15</v>
      </c>
      <c r="F103" s="3">
        <v>44992</v>
      </c>
      <c r="G103" t="s">
        <v>25</v>
      </c>
      <c r="H103">
        <v>466.4</v>
      </c>
      <c r="I103">
        <v>2586.4</v>
      </c>
    </row>
    <row r="104" spans="1:9" x14ac:dyDescent="0.3">
      <c r="A104">
        <v>103</v>
      </c>
      <c r="B104" s="3">
        <v>44933</v>
      </c>
      <c r="C104">
        <v>2140</v>
      </c>
      <c r="D104" t="s">
        <v>3</v>
      </c>
      <c r="E104" t="s">
        <v>13</v>
      </c>
      <c r="F104" s="3">
        <v>44993</v>
      </c>
      <c r="G104" t="s">
        <v>25</v>
      </c>
      <c r="H104">
        <v>470.8</v>
      </c>
      <c r="I104">
        <v>2610.8000000000002</v>
      </c>
    </row>
    <row r="105" spans="1:9" x14ac:dyDescent="0.3">
      <c r="A105">
        <v>104</v>
      </c>
      <c r="B105" s="3">
        <v>44930</v>
      </c>
      <c r="C105">
        <v>2160</v>
      </c>
      <c r="D105" t="s">
        <v>4</v>
      </c>
      <c r="E105" t="s">
        <v>13</v>
      </c>
      <c r="F105" s="3">
        <v>44990</v>
      </c>
      <c r="G105" t="s">
        <v>25</v>
      </c>
      <c r="H105">
        <v>475.2</v>
      </c>
      <c r="I105">
        <v>2635.2</v>
      </c>
    </row>
    <row r="106" spans="1:9" x14ac:dyDescent="0.3">
      <c r="A106">
        <v>105</v>
      </c>
      <c r="B106" s="3">
        <v>44928</v>
      </c>
      <c r="C106">
        <v>2180</v>
      </c>
      <c r="D106" t="s">
        <v>5</v>
      </c>
      <c r="E106" t="s">
        <v>15</v>
      </c>
      <c r="F106" s="3">
        <v>44988</v>
      </c>
      <c r="G106" t="s">
        <v>25</v>
      </c>
      <c r="H106">
        <v>479.6</v>
      </c>
      <c r="I106">
        <v>2659.6</v>
      </c>
    </row>
    <row r="107" spans="1:9" x14ac:dyDescent="0.3">
      <c r="A107">
        <v>106</v>
      </c>
      <c r="B107" s="3">
        <v>44937</v>
      </c>
      <c r="C107">
        <v>2200</v>
      </c>
      <c r="D107" t="s">
        <v>6</v>
      </c>
      <c r="E107" t="s">
        <v>12</v>
      </c>
      <c r="F107" s="3">
        <v>44997</v>
      </c>
      <c r="G107" t="s">
        <v>25</v>
      </c>
      <c r="H107">
        <v>484</v>
      </c>
      <c r="I107">
        <v>2684</v>
      </c>
    </row>
    <row r="108" spans="1:9" x14ac:dyDescent="0.3">
      <c r="A108">
        <v>107</v>
      </c>
      <c r="B108" s="3">
        <v>44937</v>
      </c>
      <c r="C108">
        <v>2220</v>
      </c>
      <c r="D108" t="s">
        <v>3</v>
      </c>
      <c r="E108" t="s">
        <v>14</v>
      </c>
      <c r="F108" s="3">
        <v>44997</v>
      </c>
      <c r="G108" t="s">
        <v>25</v>
      </c>
      <c r="H108">
        <v>488.4</v>
      </c>
      <c r="I108">
        <v>2708.4</v>
      </c>
    </row>
    <row r="109" spans="1:9" x14ac:dyDescent="0.3">
      <c r="A109">
        <v>108</v>
      </c>
      <c r="B109" s="3">
        <v>44942</v>
      </c>
      <c r="C109">
        <v>2240</v>
      </c>
      <c r="D109" t="s">
        <v>7</v>
      </c>
      <c r="E109" t="s">
        <v>14</v>
      </c>
      <c r="F109" s="3">
        <v>45002</v>
      </c>
      <c r="G109" t="s">
        <v>25</v>
      </c>
      <c r="H109">
        <v>492.8</v>
      </c>
      <c r="I109">
        <v>2732.8</v>
      </c>
    </row>
    <row r="110" spans="1:9" x14ac:dyDescent="0.3">
      <c r="A110">
        <v>109</v>
      </c>
      <c r="B110" s="3">
        <v>44943</v>
      </c>
      <c r="C110">
        <v>2260</v>
      </c>
      <c r="D110" t="s">
        <v>3</v>
      </c>
      <c r="E110" t="s">
        <v>14</v>
      </c>
      <c r="F110" s="3">
        <v>45003</v>
      </c>
      <c r="G110" t="s">
        <v>25</v>
      </c>
      <c r="H110">
        <v>497.2</v>
      </c>
      <c r="I110">
        <v>2757.2</v>
      </c>
    </row>
    <row r="111" spans="1:9" x14ac:dyDescent="0.3">
      <c r="A111">
        <v>110</v>
      </c>
      <c r="B111" s="3">
        <v>44940</v>
      </c>
      <c r="C111">
        <v>2280</v>
      </c>
      <c r="D111" t="s">
        <v>6</v>
      </c>
      <c r="E111" t="s">
        <v>12</v>
      </c>
      <c r="F111" s="3">
        <v>45000</v>
      </c>
      <c r="G111" t="s">
        <v>25</v>
      </c>
      <c r="H111">
        <v>501.6</v>
      </c>
      <c r="I111">
        <v>2781.6</v>
      </c>
    </row>
    <row r="112" spans="1:9" x14ac:dyDescent="0.3">
      <c r="A112">
        <v>111</v>
      </c>
      <c r="B112" s="3">
        <v>44943</v>
      </c>
      <c r="C112">
        <v>2300</v>
      </c>
      <c r="D112" t="s">
        <v>8</v>
      </c>
      <c r="E112" t="s">
        <v>13</v>
      </c>
      <c r="F112" s="3">
        <v>45003</v>
      </c>
      <c r="G112" t="s">
        <v>25</v>
      </c>
      <c r="H112">
        <v>506</v>
      </c>
      <c r="I112">
        <v>2806</v>
      </c>
    </row>
    <row r="113" spans="1:9" x14ac:dyDescent="0.3">
      <c r="A113">
        <v>112</v>
      </c>
      <c r="B113" s="3">
        <v>44934</v>
      </c>
      <c r="C113">
        <v>2320</v>
      </c>
      <c r="D113" t="s">
        <v>26</v>
      </c>
      <c r="E113" t="s">
        <v>13</v>
      </c>
      <c r="F113" s="3">
        <v>44994</v>
      </c>
      <c r="G113" t="s">
        <v>25</v>
      </c>
      <c r="H113">
        <v>510.4</v>
      </c>
      <c r="I113">
        <v>2830.4</v>
      </c>
    </row>
    <row r="114" spans="1:9" x14ac:dyDescent="0.3">
      <c r="A114">
        <v>113</v>
      </c>
      <c r="B114" s="3">
        <v>44928</v>
      </c>
      <c r="C114">
        <v>2340</v>
      </c>
      <c r="D114" t="s">
        <v>26</v>
      </c>
      <c r="E114" t="s">
        <v>12</v>
      </c>
      <c r="F114" s="3">
        <v>44988</v>
      </c>
      <c r="G114" t="s">
        <v>25</v>
      </c>
      <c r="H114">
        <v>514.79999999999995</v>
      </c>
      <c r="I114">
        <v>2854.8</v>
      </c>
    </row>
    <row r="115" spans="1:9" x14ac:dyDescent="0.3">
      <c r="A115">
        <v>114</v>
      </c>
      <c r="B115" s="3">
        <v>44928</v>
      </c>
      <c r="C115">
        <v>2360</v>
      </c>
      <c r="D115" t="s">
        <v>8</v>
      </c>
      <c r="E115" t="s">
        <v>13</v>
      </c>
      <c r="F115" s="3">
        <v>44988</v>
      </c>
      <c r="G115" t="s">
        <v>25</v>
      </c>
      <c r="H115">
        <v>519.20000000000005</v>
      </c>
      <c r="I115">
        <v>2879.2</v>
      </c>
    </row>
    <row r="116" spans="1:9" x14ac:dyDescent="0.3">
      <c r="A116">
        <v>115</v>
      </c>
      <c r="B116" s="3">
        <v>44938</v>
      </c>
      <c r="C116">
        <v>2380</v>
      </c>
      <c r="D116" t="s">
        <v>4</v>
      </c>
      <c r="E116" t="s">
        <v>14</v>
      </c>
      <c r="F116" s="3">
        <v>44998</v>
      </c>
      <c r="G116" t="s">
        <v>25</v>
      </c>
      <c r="H116">
        <v>523.6</v>
      </c>
      <c r="I116">
        <v>2903.6</v>
      </c>
    </row>
    <row r="117" spans="1:9" x14ac:dyDescent="0.3">
      <c r="A117">
        <v>116</v>
      </c>
      <c r="B117" s="3">
        <v>44938</v>
      </c>
      <c r="C117">
        <v>2400</v>
      </c>
      <c r="D117" t="s">
        <v>5</v>
      </c>
      <c r="E117" t="s">
        <v>15</v>
      </c>
      <c r="F117" s="3">
        <v>44998</v>
      </c>
      <c r="G117" t="s">
        <v>25</v>
      </c>
      <c r="H117">
        <v>528</v>
      </c>
      <c r="I117">
        <v>2928</v>
      </c>
    </row>
    <row r="118" spans="1:9" x14ac:dyDescent="0.3">
      <c r="A118">
        <v>117</v>
      </c>
      <c r="B118" s="3">
        <v>44941</v>
      </c>
      <c r="C118">
        <v>2420</v>
      </c>
      <c r="D118" t="s">
        <v>8</v>
      </c>
      <c r="E118" t="s">
        <v>13</v>
      </c>
      <c r="F118" s="3">
        <v>45001</v>
      </c>
      <c r="G118" t="s">
        <v>25</v>
      </c>
      <c r="H118">
        <v>532.4</v>
      </c>
      <c r="I118">
        <v>2952.4</v>
      </c>
    </row>
    <row r="119" spans="1:9" x14ac:dyDescent="0.3">
      <c r="A119">
        <v>118</v>
      </c>
      <c r="B119" s="3">
        <v>44932</v>
      </c>
      <c r="C119">
        <v>2440</v>
      </c>
      <c r="D119" t="s">
        <v>26</v>
      </c>
      <c r="E119" t="s">
        <v>13</v>
      </c>
      <c r="F119" s="3">
        <v>44992</v>
      </c>
      <c r="G119" t="s">
        <v>25</v>
      </c>
      <c r="H119">
        <v>536.79999999999995</v>
      </c>
      <c r="I119">
        <v>2976.8</v>
      </c>
    </row>
    <row r="120" spans="1:9" x14ac:dyDescent="0.3">
      <c r="A120">
        <v>119</v>
      </c>
      <c r="B120" s="3">
        <v>44940</v>
      </c>
      <c r="C120">
        <v>2460</v>
      </c>
      <c r="D120" t="s">
        <v>10</v>
      </c>
      <c r="E120" t="s">
        <v>15</v>
      </c>
      <c r="F120" s="3">
        <v>45000</v>
      </c>
      <c r="G120" t="s">
        <v>25</v>
      </c>
      <c r="H120">
        <v>541.20000000000005</v>
      </c>
      <c r="I120">
        <v>3001.2</v>
      </c>
    </row>
    <row r="121" spans="1:9" x14ac:dyDescent="0.3">
      <c r="A121">
        <v>120</v>
      </c>
      <c r="B121" s="3">
        <v>44929</v>
      </c>
      <c r="C121">
        <v>2480</v>
      </c>
      <c r="D121" t="s">
        <v>3</v>
      </c>
      <c r="E121" t="s">
        <v>12</v>
      </c>
      <c r="F121" s="3">
        <v>44989</v>
      </c>
      <c r="G121" t="s">
        <v>25</v>
      </c>
      <c r="H121">
        <v>545.6</v>
      </c>
      <c r="I121">
        <v>3025.6</v>
      </c>
    </row>
    <row r="122" spans="1:9" x14ac:dyDescent="0.3">
      <c r="A122">
        <v>121</v>
      </c>
      <c r="B122" s="3">
        <v>44932</v>
      </c>
      <c r="C122">
        <v>2500</v>
      </c>
      <c r="D122" t="s">
        <v>4</v>
      </c>
      <c r="E122" t="s">
        <v>14</v>
      </c>
      <c r="F122" s="3">
        <v>44992</v>
      </c>
      <c r="G122" t="s">
        <v>25</v>
      </c>
      <c r="H122">
        <v>550</v>
      </c>
      <c r="I122">
        <v>3050</v>
      </c>
    </row>
    <row r="123" spans="1:9" x14ac:dyDescent="0.3">
      <c r="A123">
        <v>122</v>
      </c>
      <c r="B123" s="3">
        <v>44935</v>
      </c>
      <c r="C123">
        <v>2520</v>
      </c>
      <c r="D123" t="s">
        <v>5</v>
      </c>
      <c r="E123" t="s">
        <v>14</v>
      </c>
      <c r="F123" s="3">
        <v>44995</v>
      </c>
      <c r="G123" t="s">
        <v>25</v>
      </c>
      <c r="H123">
        <v>554.4</v>
      </c>
      <c r="I123">
        <v>3074.4</v>
      </c>
    </row>
    <row r="124" spans="1:9" x14ac:dyDescent="0.3">
      <c r="A124">
        <v>123</v>
      </c>
      <c r="B124" s="3">
        <v>44939</v>
      </c>
      <c r="C124">
        <v>2540</v>
      </c>
      <c r="D124" t="s">
        <v>6</v>
      </c>
      <c r="E124" t="s">
        <v>14</v>
      </c>
      <c r="F124" s="3">
        <v>44999</v>
      </c>
      <c r="G124" t="s">
        <v>25</v>
      </c>
      <c r="H124">
        <v>558.79999999999995</v>
      </c>
      <c r="I124">
        <v>3098.8</v>
      </c>
    </row>
    <row r="125" spans="1:9" x14ac:dyDescent="0.3">
      <c r="A125">
        <v>124</v>
      </c>
      <c r="B125" s="3">
        <v>44932</v>
      </c>
      <c r="C125">
        <v>2560</v>
      </c>
      <c r="D125" t="s">
        <v>3</v>
      </c>
      <c r="E125" t="s">
        <v>12</v>
      </c>
      <c r="F125" s="3">
        <v>44992</v>
      </c>
      <c r="G125" t="s">
        <v>25</v>
      </c>
      <c r="H125">
        <v>563.20000000000005</v>
      </c>
      <c r="I125">
        <v>3123.2</v>
      </c>
    </row>
    <row r="126" spans="1:9" x14ac:dyDescent="0.3">
      <c r="A126">
        <v>125</v>
      </c>
      <c r="B126" s="3">
        <v>44934</v>
      </c>
      <c r="C126">
        <v>2580</v>
      </c>
      <c r="D126" t="s">
        <v>7</v>
      </c>
      <c r="E126" t="s">
        <v>13</v>
      </c>
      <c r="F126" s="3">
        <v>44994</v>
      </c>
      <c r="G126" t="s">
        <v>25</v>
      </c>
      <c r="H126">
        <v>567.6</v>
      </c>
      <c r="I126">
        <v>3147.6</v>
      </c>
    </row>
    <row r="127" spans="1:9" x14ac:dyDescent="0.3">
      <c r="A127">
        <v>126</v>
      </c>
      <c r="B127" s="3">
        <v>44935</v>
      </c>
      <c r="C127">
        <v>2600</v>
      </c>
      <c r="D127" t="s">
        <v>3</v>
      </c>
      <c r="E127" t="s">
        <v>13</v>
      </c>
      <c r="F127" s="3">
        <v>44995</v>
      </c>
      <c r="G127" t="s">
        <v>25</v>
      </c>
      <c r="H127">
        <v>572</v>
      </c>
      <c r="I127">
        <v>3172</v>
      </c>
    </row>
    <row r="128" spans="1:9" x14ac:dyDescent="0.3">
      <c r="A128">
        <v>127</v>
      </c>
      <c r="B128" s="3">
        <v>44931</v>
      </c>
      <c r="C128">
        <v>2620</v>
      </c>
      <c r="D128" t="s">
        <v>6</v>
      </c>
      <c r="E128" t="s">
        <v>12</v>
      </c>
      <c r="F128" s="3">
        <v>44991</v>
      </c>
      <c r="G128" t="s">
        <v>25</v>
      </c>
      <c r="H128">
        <v>576.4</v>
      </c>
      <c r="I128">
        <v>3196.4</v>
      </c>
    </row>
    <row r="129" spans="1:9" x14ac:dyDescent="0.3">
      <c r="A129">
        <v>128</v>
      </c>
      <c r="B129" s="3">
        <v>44932</v>
      </c>
      <c r="C129">
        <v>2640</v>
      </c>
      <c r="D129" t="s">
        <v>8</v>
      </c>
      <c r="E129" t="s">
        <v>13</v>
      </c>
      <c r="F129" s="3">
        <v>44992</v>
      </c>
      <c r="G129" t="s">
        <v>25</v>
      </c>
      <c r="H129">
        <v>580.79999999999995</v>
      </c>
      <c r="I129">
        <v>3220.8</v>
      </c>
    </row>
    <row r="130" spans="1:9" x14ac:dyDescent="0.3">
      <c r="A130">
        <v>129</v>
      </c>
      <c r="B130" s="3">
        <v>44937</v>
      </c>
      <c r="C130">
        <v>2660</v>
      </c>
      <c r="D130" t="s">
        <v>26</v>
      </c>
      <c r="E130" t="s">
        <v>14</v>
      </c>
      <c r="F130" s="3">
        <v>44997</v>
      </c>
      <c r="G130" t="s">
        <v>25</v>
      </c>
      <c r="H130">
        <v>585.20000000000005</v>
      </c>
      <c r="I130">
        <v>3245.2</v>
      </c>
    </row>
    <row r="131" spans="1:9" x14ac:dyDescent="0.3">
      <c r="A131">
        <v>130</v>
      </c>
      <c r="B131" s="3">
        <v>44942</v>
      </c>
      <c r="C131">
        <v>2680</v>
      </c>
      <c r="D131" t="s">
        <v>26</v>
      </c>
      <c r="E131" t="s">
        <v>15</v>
      </c>
      <c r="F131" s="3">
        <v>45002</v>
      </c>
      <c r="G131" t="s">
        <v>25</v>
      </c>
      <c r="H131">
        <v>589.6</v>
      </c>
      <c r="I131">
        <v>3269.6</v>
      </c>
    </row>
    <row r="132" spans="1:9" x14ac:dyDescent="0.3">
      <c r="A132">
        <v>131</v>
      </c>
      <c r="B132" s="3">
        <v>44943</v>
      </c>
      <c r="C132">
        <v>2700</v>
      </c>
      <c r="D132" t="s">
        <v>8</v>
      </c>
      <c r="E132" t="s">
        <v>13</v>
      </c>
      <c r="F132" s="3">
        <v>45003</v>
      </c>
      <c r="G132" t="s">
        <v>25</v>
      </c>
      <c r="H132">
        <v>594</v>
      </c>
      <c r="I132">
        <v>3294</v>
      </c>
    </row>
    <row r="133" spans="1:9" x14ac:dyDescent="0.3">
      <c r="A133">
        <v>132</v>
      </c>
      <c r="B133" s="3">
        <v>44927</v>
      </c>
      <c r="C133">
        <v>2720</v>
      </c>
      <c r="D133" t="s">
        <v>4</v>
      </c>
      <c r="E133" t="s">
        <v>13</v>
      </c>
      <c r="F133" s="3">
        <v>44987</v>
      </c>
      <c r="G133" t="s">
        <v>25</v>
      </c>
      <c r="H133">
        <v>598.4</v>
      </c>
      <c r="I133">
        <v>3318.4</v>
      </c>
    </row>
    <row r="134" spans="1:9" x14ac:dyDescent="0.3">
      <c r="A134">
        <v>133</v>
      </c>
      <c r="B134" s="3">
        <v>44934</v>
      </c>
      <c r="C134">
        <v>2740</v>
      </c>
      <c r="D134" t="s">
        <v>5</v>
      </c>
      <c r="E134" t="s">
        <v>15</v>
      </c>
      <c r="F134" s="3">
        <v>44994</v>
      </c>
      <c r="G134" t="s">
        <v>25</v>
      </c>
      <c r="H134">
        <v>602.79999999999995</v>
      </c>
      <c r="I134">
        <v>3342.8</v>
      </c>
    </row>
    <row r="135" spans="1:9" x14ac:dyDescent="0.3">
      <c r="A135">
        <v>134</v>
      </c>
      <c r="B135" s="3">
        <v>44936</v>
      </c>
      <c r="C135">
        <v>2760</v>
      </c>
      <c r="D135" t="s">
        <v>8</v>
      </c>
      <c r="E135" t="s">
        <v>12</v>
      </c>
      <c r="F135" s="3">
        <v>44996</v>
      </c>
      <c r="G135" t="s">
        <v>25</v>
      </c>
      <c r="H135">
        <v>607.20000000000005</v>
      </c>
      <c r="I135">
        <v>3367.2</v>
      </c>
    </row>
    <row r="136" spans="1:9" x14ac:dyDescent="0.3">
      <c r="A136">
        <v>135</v>
      </c>
      <c r="B136" s="3">
        <v>44933</v>
      </c>
      <c r="C136">
        <v>2780</v>
      </c>
      <c r="D136" t="s">
        <v>26</v>
      </c>
      <c r="E136" t="s">
        <v>14</v>
      </c>
      <c r="F136" s="3">
        <v>44993</v>
      </c>
      <c r="G136" t="s">
        <v>25</v>
      </c>
      <c r="H136">
        <v>611.6</v>
      </c>
      <c r="I136">
        <v>3391.6</v>
      </c>
    </row>
    <row r="137" spans="1:9" x14ac:dyDescent="0.3">
      <c r="A137">
        <v>136</v>
      </c>
      <c r="B137" s="3">
        <v>44927</v>
      </c>
      <c r="C137">
        <v>2800</v>
      </c>
      <c r="D137" t="s">
        <v>10</v>
      </c>
      <c r="E137" t="s">
        <v>14</v>
      </c>
      <c r="F137" s="3">
        <v>44987</v>
      </c>
      <c r="G137" t="s">
        <v>25</v>
      </c>
      <c r="H137">
        <v>616</v>
      </c>
      <c r="I137">
        <v>3416</v>
      </c>
    </row>
    <row r="138" spans="1:9" x14ac:dyDescent="0.3">
      <c r="A138">
        <v>137</v>
      </c>
      <c r="B138" s="3">
        <v>44943</v>
      </c>
      <c r="C138">
        <v>2820</v>
      </c>
      <c r="D138" t="s">
        <v>3</v>
      </c>
      <c r="E138" t="s">
        <v>14</v>
      </c>
      <c r="F138" s="3">
        <v>45003</v>
      </c>
      <c r="G138" t="s">
        <v>25</v>
      </c>
      <c r="H138">
        <v>620.4</v>
      </c>
      <c r="I138">
        <v>3440.4</v>
      </c>
    </row>
    <row r="139" spans="1:9" x14ac:dyDescent="0.3">
      <c r="A139">
        <v>138</v>
      </c>
      <c r="B139" s="3">
        <v>44934</v>
      </c>
      <c r="C139">
        <v>2840</v>
      </c>
      <c r="D139" t="s">
        <v>4</v>
      </c>
      <c r="E139" t="s">
        <v>12</v>
      </c>
      <c r="F139" s="3">
        <v>44994</v>
      </c>
      <c r="G139" t="s">
        <v>25</v>
      </c>
      <c r="H139">
        <v>624.79999999999995</v>
      </c>
      <c r="I139">
        <v>3464.8</v>
      </c>
    </row>
    <row r="140" spans="1:9" x14ac:dyDescent="0.3">
      <c r="A140">
        <v>139</v>
      </c>
      <c r="B140" s="3">
        <v>44940</v>
      </c>
      <c r="C140">
        <v>2860</v>
      </c>
      <c r="D140" t="s">
        <v>5</v>
      </c>
      <c r="E140" t="s">
        <v>13</v>
      </c>
      <c r="F140" s="3">
        <v>45000</v>
      </c>
      <c r="G140" t="s">
        <v>25</v>
      </c>
      <c r="H140">
        <v>629.20000000000005</v>
      </c>
      <c r="I140">
        <v>3489.2</v>
      </c>
    </row>
    <row r="141" spans="1:9" x14ac:dyDescent="0.3">
      <c r="A141">
        <v>140</v>
      </c>
      <c r="B141" s="3">
        <v>44939</v>
      </c>
      <c r="C141">
        <v>2880</v>
      </c>
      <c r="D141" t="s">
        <v>6</v>
      </c>
      <c r="E141" t="s">
        <v>13</v>
      </c>
      <c r="F141" s="3">
        <v>44999</v>
      </c>
      <c r="G141" t="s">
        <v>25</v>
      </c>
      <c r="H141">
        <v>633.6</v>
      </c>
      <c r="I141">
        <v>3513.6</v>
      </c>
    </row>
    <row r="142" spans="1:9" x14ac:dyDescent="0.3">
      <c r="A142">
        <v>141</v>
      </c>
      <c r="B142" s="3">
        <v>44941</v>
      </c>
      <c r="C142">
        <v>2900</v>
      </c>
      <c r="D142" t="s">
        <v>3</v>
      </c>
      <c r="E142" t="s">
        <v>12</v>
      </c>
      <c r="F142" s="3">
        <v>45001</v>
      </c>
      <c r="G142" t="s">
        <v>25</v>
      </c>
      <c r="H142">
        <v>638</v>
      </c>
      <c r="I142">
        <v>3538</v>
      </c>
    </row>
    <row r="143" spans="1:9" x14ac:dyDescent="0.3">
      <c r="A143">
        <v>142</v>
      </c>
      <c r="B143" s="3">
        <v>44928</v>
      </c>
      <c r="C143">
        <v>2920</v>
      </c>
      <c r="D143" t="s">
        <v>7</v>
      </c>
      <c r="E143" t="s">
        <v>13</v>
      </c>
      <c r="F143" s="3">
        <v>44988</v>
      </c>
      <c r="G143" t="s">
        <v>25</v>
      </c>
      <c r="H143">
        <v>642.4</v>
      </c>
      <c r="I143">
        <v>3562.4</v>
      </c>
    </row>
    <row r="144" spans="1:9" x14ac:dyDescent="0.3">
      <c r="A144">
        <v>143</v>
      </c>
      <c r="B144" s="3">
        <v>44935</v>
      </c>
      <c r="C144">
        <v>2940</v>
      </c>
      <c r="D144" t="s">
        <v>3</v>
      </c>
      <c r="E144" t="s">
        <v>14</v>
      </c>
      <c r="F144" s="3">
        <v>44995</v>
      </c>
      <c r="G144" t="s">
        <v>25</v>
      </c>
      <c r="H144">
        <v>646.79999999999995</v>
      </c>
      <c r="I144">
        <v>3586.8</v>
      </c>
    </row>
    <row r="145" spans="1:9" x14ac:dyDescent="0.3">
      <c r="A145">
        <v>144</v>
      </c>
      <c r="B145" s="3">
        <v>44936</v>
      </c>
      <c r="C145">
        <v>2960</v>
      </c>
      <c r="D145" t="s">
        <v>6</v>
      </c>
      <c r="E145" t="s">
        <v>15</v>
      </c>
      <c r="F145" s="3">
        <v>44996</v>
      </c>
      <c r="G145" t="s">
        <v>25</v>
      </c>
      <c r="H145">
        <v>651.20000000000005</v>
      </c>
      <c r="I145">
        <v>3611.2</v>
      </c>
    </row>
    <row r="146" spans="1:9" x14ac:dyDescent="0.3">
      <c r="A146">
        <v>145</v>
      </c>
      <c r="B146" s="3">
        <v>44932</v>
      </c>
      <c r="C146">
        <v>2980</v>
      </c>
      <c r="D146" t="s">
        <v>8</v>
      </c>
      <c r="E146" t="s">
        <v>13</v>
      </c>
      <c r="F146" s="3">
        <v>44992</v>
      </c>
      <c r="G146" t="s">
        <v>25</v>
      </c>
      <c r="H146">
        <v>655.6</v>
      </c>
      <c r="I146">
        <v>3635.6</v>
      </c>
    </row>
    <row r="147" spans="1:9" x14ac:dyDescent="0.3">
      <c r="A147">
        <v>146</v>
      </c>
      <c r="B147" s="3">
        <v>44928</v>
      </c>
      <c r="C147">
        <v>3000</v>
      </c>
      <c r="D147" t="s">
        <v>26</v>
      </c>
      <c r="E147" t="s">
        <v>13</v>
      </c>
      <c r="F147" s="3">
        <v>44988</v>
      </c>
      <c r="G147" t="s">
        <v>25</v>
      </c>
      <c r="H147">
        <v>660</v>
      </c>
      <c r="I147">
        <v>3660</v>
      </c>
    </row>
    <row r="148" spans="1:9" x14ac:dyDescent="0.3">
      <c r="A148">
        <v>147</v>
      </c>
      <c r="B148" s="3">
        <v>44938</v>
      </c>
      <c r="C148">
        <v>3020</v>
      </c>
      <c r="D148" t="s">
        <v>26</v>
      </c>
      <c r="E148" t="s">
        <v>15</v>
      </c>
      <c r="F148" s="3">
        <v>44998</v>
      </c>
      <c r="G148" t="s">
        <v>25</v>
      </c>
      <c r="H148">
        <v>664.4</v>
      </c>
      <c r="I148">
        <v>3684.4</v>
      </c>
    </row>
    <row r="149" spans="1:9" x14ac:dyDescent="0.3">
      <c r="A149">
        <v>148</v>
      </c>
      <c r="B149" s="3">
        <v>44930</v>
      </c>
      <c r="C149">
        <v>3040</v>
      </c>
      <c r="D149" t="s">
        <v>8</v>
      </c>
      <c r="E149" t="s">
        <v>12</v>
      </c>
      <c r="F149" s="3">
        <v>44990</v>
      </c>
      <c r="G149" t="s">
        <v>25</v>
      </c>
      <c r="H149">
        <v>668.8</v>
      </c>
      <c r="I149">
        <v>3708.8</v>
      </c>
    </row>
    <row r="150" spans="1:9" x14ac:dyDescent="0.3">
      <c r="A150">
        <v>149</v>
      </c>
      <c r="B150" s="3">
        <v>44937</v>
      </c>
      <c r="C150">
        <v>3060</v>
      </c>
      <c r="D150" t="s">
        <v>4</v>
      </c>
      <c r="E150" t="s">
        <v>14</v>
      </c>
      <c r="F150" s="3">
        <v>44997</v>
      </c>
      <c r="G150" t="s">
        <v>25</v>
      </c>
      <c r="H150">
        <v>673.2</v>
      </c>
      <c r="I150">
        <v>3733.2</v>
      </c>
    </row>
    <row r="151" spans="1:9" x14ac:dyDescent="0.3">
      <c r="A151">
        <v>150</v>
      </c>
      <c r="B151" s="3">
        <v>44930</v>
      </c>
      <c r="C151">
        <v>3080</v>
      </c>
      <c r="D151" t="s">
        <v>5</v>
      </c>
      <c r="E151" t="s">
        <v>14</v>
      </c>
      <c r="F151" s="3">
        <v>44990</v>
      </c>
      <c r="G151" t="s">
        <v>25</v>
      </c>
      <c r="H151">
        <v>677.6</v>
      </c>
      <c r="I151">
        <v>3757.6</v>
      </c>
    </row>
    <row r="152" spans="1:9" x14ac:dyDescent="0.3">
      <c r="A152">
        <v>151</v>
      </c>
      <c r="B152" s="3">
        <v>44939</v>
      </c>
      <c r="C152">
        <v>3100</v>
      </c>
      <c r="D152" t="s">
        <v>8</v>
      </c>
      <c r="E152" t="s">
        <v>14</v>
      </c>
      <c r="F152" s="3">
        <v>44999</v>
      </c>
      <c r="G152" t="s">
        <v>25</v>
      </c>
      <c r="H152">
        <v>682</v>
      </c>
      <c r="I152">
        <v>3782</v>
      </c>
    </row>
    <row r="153" spans="1:9" x14ac:dyDescent="0.3">
      <c r="A153">
        <v>152</v>
      </c>
      <c r="B153" s="3">
        <v>44941</v>
      </c>
      <c r="C153">
        <v>3120</v>
      </c>
      <c r="D153" t="s">
        <v>26</v>
      </c>
      <c r="E153" t="s">
        <v>12</v>
      </c>
      <c r="F153" s="3">
        <v>45001</v>
      </c>
      <c r="G153" t="s">
        <v>25</v>
      </c>
      <c r="H153">
        <v>686.4</v>
      </c>
      <c r="I153">
        <v>3806.4</v>
      </c>
    </row>
    <row r="154" spans="1:9" x14ac:dyDescent="0.3">
      <c r="A154">
        <v>153</v>
      </c>
      <c r="B154" s="3">
        <v>44942</v>
      </c>
      <c r="C154">
        <v>3140</v>
      </c>
      <c r="D154" t="s">
        <v>10</v>
      </c>
      <c r="E154" t="s">
        <v>13</v>
      </c>
      <c r="F154" s="3">
        <v>45002</v>
      </c>
      <c r="G154" t="s">
        <v>25</v>
      </c>
      <c r="H154">
        <v>690.8</v>
      </c>
      <c r="I154">
        <v>3830.8</v>
      </c>
    </row>
    <row r="155" spans="1:9" x14ac:dyDescent="0.3">
      <c r="A155">
        <v>154</v>
      </c>
      <c r="B155" s="3">
        <v>44943</v>
      </c>
      <c r="C155">
        <v>3160</v>
      </c>
      <c r="D155" t="s">
        <v>3</v>
      </c>
      <c r="E155" t="s">
        <v>13</v>
      </c>
      <c r="F155" s="3">
        <v>45003</v>
      </c>
      <c r="G155" t="s">
        <v>25</v>
      </c>
      <c r="H155">
        <v>695.2</v>
      </c>
      <c r="I155">
        <v>3855.2</v>
      </c>
    </row>
    <row r="156" spans="1:9" x14ac:dyDescent="0.3">
      <c r="A156">
        <v>155</v>
      </c>
      <c r="B156" s="3">
        <v>44936</v>
      </c>
      <c r="C156">
        <v>3180</v>
      </c>
      <c r="D156" t="s">
        <v>4</v>
      </c>
      <c r="E156" t="s">
        <v>12</v>
      </c>
      <c r="F156" s="3">
        <v>44996</v>
      </c>
      <c r="G156" t="s">
        <v>25</v>
      </c>
      <c r="H156">
        <v>699.6</v>
      </c>
      <c r="I156">
        <v>3879.6</v>
      </c>
    </row>
    <row r="157" spans="1:9" x14ac:dyDescent="0.3">
      <c r="A157">
        <v>156</v>
      </c>
      <c r="B157" s="3">
        <v>44930</v>
      </c>
      <c r="C157">
        <v>3200</v>
      </c>
      <c r="D157" t="s">
        <v>5</v>
      </c>
      <c r="E157" t="s">
        <v>13</v>
      </c>
      <c r="F157" s="3">
        <v>44990</v>
      </c>
      <c r="G157" t="s">
        <v>25</v>
      </c>
      <c r="H157">
        <v>704</v>
      </c>
      <c r="I157">
        <v>3904</v>
      </c>
    </row>
    <row r="158" spans="1:9" x14ac:dyDescent="0.3">
      <c r="A158">
        <v>157</v>
      </c>
      <c r="B158" s="3">
        <v>44938</v>
      </c>
      <c r="C158">
        <v>3220</v>
      </c>
      <c r="D158" t="s">
        <v>6</v>
      </c>
      <c r="E158" t="s">
        <v>14</v>
      </c>
      <c r="F158" s="3">
        <v>44998</v>
      </c>
      <c r="G158" t="s">
        <v>25</v>
      </c>
      <c r="H158">
        <v>708.4</v>
      </c>
      <c r="I158">
        <v>3928.4</v>
      </c>
    </row>
    <row r="159" spans="1:9" x14ac:dyDescent="0.3">
      <c r="A159">
        <v>158</v>
      </c>
      <c r="B159" s="3">
        <v>44934</v>
      </c>
      <c r="C159">
        <v>3240</v>
      </c>
      <c r="D159" t="s">
        <v>3</v>
      </c>
      <c r="E159" t="s">
        <v>15</v>
      </c>
      <c r="F159" s="3">
        <v>44994</v>
      </c>
      <c r="G159" t="s">
        <v>25</v>
      </c>
      <c r="H159">
        <v>712.8</v>
      </c>
      <c r="I159">
        <v>3952.8</v>
      </c>
    </row>
    <row r="160" spans="1:9" x14ac:dyDescent="0.3">
      <c r="A160">
        <v>159</v>
      </c>
      <c r="B160" s="3">
        <v>44935</v>
      </c>
      <c r="C160">
        <v>3260</v>
      </c>
      <c r="D160" t="s">
        <v>7</v>
      </c>
      <c r="E160" t="s">
        <v>13</v>
      </c>
      <c r="F160" s="3">
        <v>44995</v>
      </c>
      <c r="G160" t="s">
        <v>25</v>
      </c>
      <c r="H160">
        <v>717.2</v>
      </c>
      <c r="I160">
        <v>3977.2</v>
      </c>
    </row>
    <row r="161" spans="1:9" x14ac:dyDescent="0.3">
      <c r="A161">
        <v>160</v>
      </c>
      <c r="B161" s="3">
        <v>44940</v>
      </c>
      <c r="C161">
        <v>3280</v>
      </c>
      <c r="D161" t="s">
        <v>3</v>
      </c>
      <c r="E161" t="s">
        <v>13</v>
      </c>
      <c r="F161" s="3">
        <v>45000</v>
      </c>
      <c r="G161" t="s">
        <v>25</v>
      </c>
      <c r="H161">
        <v>721.6</v>
      </c>
      <c r="I161">
        <v>4001.6</v>
      </c>
    </row>
    <row r="162" spans="1:9" x14ac:dyDescent="0.3">
      <c r="A162">
        <v>161</v>
      </c>
      <c r="B162" s="3">
        <v>44935</v>
      </c>
      <c r="C162">
        <v>3300</v>
      </c>
      <c r="D162" t="s">
        <v>6</v>
      </c>
      <c r="E162" t="s">
        <v>15</v>
      </c>
      <c r="F162" s="3">
        <v>44995</v>
      </c>
      <c r="G162" t="s">
        <v>25</v>
      </c>
      <c r="H162">
        <v>726</v>
      </c>
      <c r="I162">
        <v>4026</v>
      </c>
    </row>
    <row r="163" spans="1:9" x14ac:dyDescent="0.3">
      <c r="A163">
        <v>162</v>
      </c>
      <c r="B163" s="3">
        <v>44940</v>
      </c>
      <c r="C163">
        <v>3320</v>
      </c>
      <c r="D163" t="s">
        <v>8</v>
      </c>
      <c r="E163" t="s">
        <v>12</v>
      </c>
      <c r="F163" s="3">
        <v>45000</v>
      </c>
      <c r="G163" t="s">
        <v>25</v>
      </c>
      <c r="H163">
        <v>730.4</v>
      </c>
      <c r="I163">
        <v>4050.4</v>
      </c>
    </row>
    <row r="164" spans="1:9" x14ac:dyDescent="0.3">
      <c r="A164">
        <v>163</v>
      </c>
      <c r="B164" s="3">
        <v>44928</v>
      </c>
      <c r="C164">
        <v>3340</v>
      </c>
      <c r="D164" t="s">
        <v>26</v>
      </c>
      <c r="E164" t="s">
        <v>14</v>
      </c>
      <c r="F164" s="3">
        <v>44988</v>
      </c>
      <c r="G164" t="s">
        <v>25</v>
      </c>
      <c r="H164">
        <v>734.8</v>
      </c>
      <c r="I164">
        <v>4074.8</v>
      </c>
    </row>
    <row r="165" spans="1:9" x14ac:dyDescent="0.3">
      <c r="A165">
        <v>164</v>
      </c>
      <c r="B165" s="3">
        <v>44942</v>
      </c>
      <c r="C165">
        <v>3360</v>
      </c>
      <c r="D165" t="s">
        <v>26</v>
      </c>
      <c r="E165" t="s">
        <v>14</v>
      </c>
      <c r="F165" s="3">
        <v>45002</v>
      </c>
      <c r="G165" t="s">
        <v>25</v>
      </c>
      <c r="H165">
        <v>739.2</v>
      </c>
      <c r="I165">
        <v>4099.2</v>
      </c>
    </row>
    <row r="166" spans="1:9" x14ac:dyDescent="0.3">
      <c r="A166">
        <v>165</v>
      </c>
      <c r="B166" s="3">
        <v>44928</v>
      </c>
      <c r="C166">
        <v>3380</v>
      </c>
      <c r="D166" t="s">
        <v>8</v>
      </c>
      <c r="E166" t="s">
        <v>14</v>
      </c>
      <c r="F166" s="3">
        <v>44988</v>
      </c>
      <c r="G166" t="s">
        <v>25</v>
      </c>
      <c r="H166">
        <v>743.6</v>
      </c>
      <c r="I166">
        <v>4123.6000000000004</v>
      </c>
    </row>
    <row r="167" spans="1:9" x14ac:dyDescent="0.3">
      <c r="A167">
        <v>166</v>
      </c>
      <c r="B167" s="3">
        <v>44935</v>
      </c>
      <c r="C167">
        <v>3400</v>
      </c>
      <c r="D167" t="s">
        <v>4</v>
      </c>
      <c r="E167" t="s">
        <v>12</v>
      </c>
      <c r="F167" s="3">
        <v>44995</v>
      </c>
      <c r="G167" t="s">
        <v>25</v>
      </c>
      <c r="H167">
        <v>748</v>
      </c>
      <c r="I167">
        <v>4148</v>
      </c>
    </row>
    <row r="168" spans="1:9" x14ac:dyDescent="0.3">
      <c r="A168">
        <v>167</v>
      </c>
      <c r="B168" s="3">
        <v>44939</v>
      </c>
      <c r="C168">
        <v>3420</v>
      </c>
      <c r="D168" t="s">
        <v>5</v>
      </c>
      <c r="E168" t="s">
        <v>13</v>
      </c>
      <c r="F168" s="3">
        <v>44999</v>
      </c>
      <c r="G168" t="s">
        <v>25</v>
      </c>
      <c r="H168">
        <v>752.4</v>
      </c>
      <c r="I168">
        <v>4172.3999999999996</v>
      </c>
    </row>
    <row r="169" spans="1:9" x14ac:dyDescent="0.3">
      <c r="A169">
        <v>168</v>
      </c>
      <c r="B169" s="3">
        <v>44936</v>
      </c>
      <c r="C169">
        <v>3440</v>
      </c>
      <c r="D169" t="s">
        <v>8</v>
      </c>
      <c r="E169" t="s">
        <v>13</v>
      </c>
      <c r="F169" s="3">
        <v>44996</v>
      </c>
      <c r="G169" t="s">
        <v>25</v>
      </c>
      <c r="H169">
        <v>756.8</v>
      </c>
      <c r="I169">
        <v>4196.8</v>
      </c>
    </row>
    <row r="170" spans="1:9" x14ac:dyDescent="0.3">
      <c r="A170">
        <v>169</v>
      </c>
      <c r="B170" s="3">
        <v>44938</v>
      </c>
      <c r="C170">
        <v>3460</v>
      </c>
      <c r="D170" t="s">
        <v>26</v>
      </c>
      <c r="E170" t="s">
        <v>12</v>
      </c>
      <c r="F170" s="3">
        <v>44998</v>
      </c>
      <c r="G170" t="s">
        <v>25</v>
      </c>
      <c r="H170">
        <v>761.2</v>
      </c>
      <c r="I170">
        <v>4221.2</v>
      </c>
    </row>
    <row r="171" spans="1:9" x14ac:dyDescent="0.3">
      <c r="A171">
        <v>170</v>
      </c>
      <c r="B171" s="3">
        <v>44943</v>
      </c>
      <c r="C171">
        <v>3480</v>
      </c>
      <c r="D171" t="s">
        <v>10</v>
      </c>
      <c r="E171" t="s">
        <v>13</v>
      </c>
      <c r="F171" s="3">
        <v>45003</v>
      </c>
      <c r="G171" t="s">
        <v>25</v>
      </c>
      <c r="H171">
        <v>765.6</v>
      </c>
      <c r="I171">
        <v>4245.6000000000004</v>
      </c>
    </row>
    <row r="172" spans="1:9" x14ac:dyDescent="0.3">
      <c r="A172">
        <v>171</v>
      </c>
      <c r="B172" s="3">
        <v>44938</v>
      </c>
      <c r="C172">
        <v>3500</v>
      </c>
      <c r="D172" t="s">
        <v>3</v>
      </c>
      <c r="E172" t="s">
        <v>14</v>
      </c>
      <c r="F172" s="3">
        <v>44998</v>
      </c>
      <c r="G172" t="s">
        <v>25</v>
      </c>
      <c r="H172">
        <v>770</v>
      </c>
      <c r="I172">
        <v>4270</v>
      </c>
    </row>
    <row r="173" spans="1:9" x14ac:dyDescent="0.3">
      <c r="A173">
        <v>172</v>
      </c>
      <c r="B173" s="3">
        <v>44943</v>
      </c>
      <c r="C173">
        <v>3520</v>
      </c>
      <c r="D173" t="s">
        <v>4</v>
      </c>
      <c r="E173" t="s">
        <v>15</v>
      </c>
      <c r="F173" s="3">
        <v>45003</v>
      </c>
      <c r="G173" t="s">
        <v>25</v>
      </c>
      <c r="H173">
        <v>774.4</v>
      </c>
      <c r="I173">
        <v>4294.3999999999996</v>
      </c>
    </row>
    <row r="174" spans="1:9" x14ac:dyDescent="0.3">
      <c r="A174">
        <v>173</v>
      </c>
      <c r="B174" s="3">
        <v>44938</v>
      </c>
      <c r="C174">
        <v>3540</v>
      </c>
      <c r="D174" t="s">
        <v>5</v>
      </c>
      <c r="E174" t="s">
        <v>13</v>
      </c>
      <c r="F174" s="3">
        <v>44998</v>
      </c>
      <c r="G174" t="s">
        <v>25</v>
      </c>
      <c r="H174">
        <v>778.8</v>
      </c>
      <c r="I174">
        <v>4318.8</v>
      </c>
    </row>
    <row r="175" spans="1:9" x14ac:dyDescent="0.3">
      <c r="A175">
        <v>174</v>
      </c>
      <c r="B175" s="3">
        <v>44933</v>
      </c>
      <c r="C175">
        <v>3560</v>
      </c>
      <c r="D175" t="s">
        <v>6</v>
      </c>
      <c r="E175" t="s">
        <v>13</v>
      </c>
      <c r="F175" s="3">
        <v>44993</v>
      </c>
      <c r="G175" t="s">
        <v>25</v>
      </c>
      <c r="H175">
        <v>783.2</v>
      </c>
      <c r="I175">
        <v>4343.2</v>
      </c>
    </row>
    <row r="176" spans="1:9" x14ac:dyDescent="0.3">
      <c r="A176">
        <v>175</v>
      </c>
      <c r="B176" s="3">
        <v>44928</v>
      </c>
      <c r="C176">
        <v>3580</v>
      </c>
      <c r="D176" t="s">
        <v>3</v>
      </c>
      <c r="E176" t="s">
        <v>15</v>
      </c>
      <c r="F176" s="3">
        <v>44988</v>
      </c>
      <c r="G176" t="s">
        <v>25</v>
      </c>
      <c r="H176">
        <v>787.6</v>
      </c>
      <c r="I176">
        <v>4367.6000000000004</v>
      </c>
    </row>
    <row r="177" spans="1:9" x14ac:dyDescent="0.3">
      <c r="A177">
        <v>176</v>
      </c>
      <c r="B177" s="3">
        <v>44930</v>
      </c>
      <c r="C177">
        <v>3600</v>
      </c>
      <c r="D177" t="s">
        <v>7</v>
      </c>
      <c r="E177" t="s">
        <v>12</v>
      </c>
      <c r="F177" s="3">
        <v>44990</v>
      </c>
      <c r="G177" t="s">
        <v>25</v>
      </c>
      <c r="H177">
        <v>792</v>
      </c>
      <c r="I177">
        <v>4392</v>
      </c>
    </row>
    <row r="178" spans="1:9" x14ac:dyDescent="0.3">
      <c r="A178">
        <v>177</v>
      </c>
      <c r="B178" s="3">
        <v>44940</v>
      </c>
      <c r="C178">
        <v>3620</v>
      </c>
      <c r="D178" t="s">
        <v>3</v>
      </c>
      <c r="E178" t="s">
        <v>14</v>
      </c>
      <c r="F178" s="3">
        <v>45000</v>
      </c>
      <c r="G178" t="s">
        <v>25</v>
      </c>
      <c r="H178">
        <v>796.4</v>
      </c>
      <c r="I178">
        <v>4416.3999999999996</v>
      </c>
    </row>
    <row r="179" spans="1:9" x14ac:dyDescent="0.3">
      <c r="A179">
        <v>178</v>
      </c>
      <c r="B179" s="3">
        <v>44928</v>
      </c>
      <c r="C179">
        <v>3640</v>
      </c>
      <c r="D179" t="s">
        <v>6</v>
      </c>
      <c r="E179" t="s">
        <v>14</v>
      </c>
      <c r="F179" s="3">
        <v>44988</v>
      </c>
      <c r="G179" t="s">
        <v>25</v>
      </c>
      <c r="H179">
        <v>800.8</v>
      </c>
      <c r="I179">
        <v>4440.8</v>
      </c>
    </row>
    <row r="180" spans="1:9" x14ac:dyDescent="0.3">
      <c r="A180">
        <v>179</v>
      </c>
      <c r="B180" s="3">
        <v>44933</v>
      </c>
      <c r="C180">
        <v>3660</v>
      </c>
      <c r="D180" t="s">
        <v>8</v>
      </c>
      <c r="E180" t="s">
        <v>14</v>
      </c>
      <c r="F180" s="3">
        <v>44993</v>
      </c>
      <c r="G180" t="s">
        <v>25</v>
      </c>
      <c r="H180">
        <v>805.2</v>
      </c>
      <c r="I180">
        <v>4465.2</v>
      </c>
    </row>
    <row r="181" spans="1:9" x14ac:dyDescent="0.3">
      <c r="A181">
        <v>180</v>
      </c>
      <c r="B181" s="3">
        <v>44933</v>
      </c>
      <c r="C181">
        <v>3680</v>
      </c>
      <c r="D181" t="s">
        <v>26</v>
      </c>
      <c r="E181" t="s">
        <v>12</v>
      </c>
      <c r="F181" s="3">
        <v>44993</v>
      </c>
      <c r="G181" t="s">
        <v>25</v>
      </c>
      <c r="H181">
        <v>809.6</v>
      </c>
      <c r="I181">
        <v>4489.6000000000004</v>
      </c>
    </row>
    <row r="182" spans="1:9" x14ac:dyDescent="0.3">
      <c r="A182">
        <v>181</v>
      </c>
      <c r="B182" s="3">
        <v>44937</v>
      </c>
      <c r="C182">
        <v>3700</v>
      </c>
      <c r="D182" t="s">
        <v>26</v>
      </c>
      <c r="E182" t="s">
        <v>13</v>
      </c>
      <c r="F182" s="3">
        <v>44997</v>
      </c>
      <c r="G182" t="s">
        <v>25</v>
      </c>
      <c r="H182">
        <v>814</v>
      </c>
      <c r="I182">
        <v>4514</v>
      </c>
    </row>
    <row r="183" spans="1:9" x14ac:dyDescent="0.3">
      <c r="A183">
        <v>182</v>
      </c>
      <c r="B183" s="3">
        <v>44943</v>
      </c>
      <c r="C183">
        <v>3720</v>
      </c>
      <c r="D183" t="s">
        <v>8</v>
      </c>
      <c r="E183" t="s">
        <v>13</v>
      </c>
      <c r="F183" s="3">
        <v>45003</v>
      </c>
      <c r="G183" t="s">
        <v>25</v>
      </c>
      <c r="H183">
        <v>818.4</v>
      </c>
      <c r="I183">
        <v>4538.3999999999996</v>
      </c>
    </row>
    <row r="184" spans="1:9" x14ac:dyDescent="0.3">
      <c r="A184">
        <v>183</v>
      </c>
      <c r="B184" s="3">
        <v>44937</v>
      </c>
      <c r="C184">
        <v>3740</v>
      </c>
      <c r="D184" t="s">
        <v>4</v>
      </c>
      <c r="E184" t="s">
        <v>12</v>
      </c>
      <c r="F184" s="3">
        <v>44997</v>
      </c>
      <c r="G184" t="s">
        <v>25</v>
      </c>
      <c r="H184">
        <v>822.8</v>
      </c>
      <c r="I184">
        <v>4562.8</v>
      </c>
    </row>
    <row r="185" spans="1:9" x14ac:dyDescent="0.3">
      <c r="A185">
        <v>184</v>
      </c>
      <c r="B185" s="3">
        <v>44943</v>
      </c>
      <c r="C185">
        <v>3760</v>
      </c>
      <c r="D185" t="s">
        <v>5</v>
      </c>
      <c r="E185" t="s">
        <v>13</v>
      </c>
      <c r="F185" s="3">
        <v>45003</v>
      </c>
      <c r="G185" t="s">
        <v>25</v>
      </c>
      <c r="H185">
        <v>827.2</v>
      </c>
      <c r="I185">
        <v>4587.2</v>
      </c>
    </row>
    <row r="186" spans="1:9" x14ac:dyDescent="0.3">
      <c r="A186">
        <v>185</v>
      </c>
      <c r="B186" s="3">
        <v>44931</v>
      </c>
      <c r="C186">
        <v>3780</v>
      </c>
      <c r="D186" t="s">
        <v>8</v>
      </c>
      <c r="E186" t="s">
        <v>14</v>
      </c>
      <c r="F186" s="3">
        <v>44991</v>
      </c>
      <c r="G186" t="s">
        <v>25</v>
      </c>
      <c r="H186">
        <v>831.6</v>
      </c>
      <c r="I186">
        <v>4611.6000000000004</v>
      </c>
    </row>
    <row r="187" spans="1:9" x14ac:dyDescent="0.3">
      <c r="A187">
        <v>186</v>
      </c>
      <c r="B187" s="3">
        <v>44928</v>
      </c>
      <c r="C187">
        <v>3800</v>
      </c>
      <c r="D187" t="s">
        <v>26</v>
      </c>
      <c r="E187" t="s">
        <v>15</v>
      </c>
      <c r="F187" s="3">
        <v>44988</v>
      </c>
      <c r="G187" t="s">
        <v>25</v>
      </c>
      <c r="H187">
        <v>836</v>
      </c>
      <c r="I187">
        <v>4636</v>
      </c>
    </row>
    <row r="188" spans="1:9" x14ac:dyDescent="0.3">
      <c r="A188">
        <v>187</v>
      </c>
      <c r="B188" s="3">
        <v>44941</v>
      </c>
      <c r="C188">
        <v>3820</v>
      </c>
      <c r="D188" t="s">
        <v>10</v>
      </c>
      <c r="E188" t="s">
        <v>13</v>
      </c>
      <c r="F188" s="3">
        <v>45001</v>
      </c>
      <c r="G188" t="s">
        <v>25</v>
      </c>
      <c r="H188">
        <v>840.4</v>
      </c>
      <c r="I188">
        <v>4660.3999999999996</v>
      </c>
    </row>
    <row r="189" spans="1:9" x14ac:dyDescent="0.3">
      <c r="A189">
        <v>188</v>
      </c>
      <c r="B189" s="3">
        <v>44942</v>
      </c>
      <c r="C189">
        <v>3840</v>
      </c>
      <c r="D189" t="s">
        <v>3</v>
      </c>
      <c r="E189" t="s">
        <v>13</v>
      </c>
      <c r="F189" s="3">
        <v>45002</v>
      </c>
      <c r="G189" t="s">
        <v>25</v>
      </c>
      <c r="H189">
        <v>844.8</v>
      </c>
      <c r="I189">
        <v>4684.8</v>
      </c>
    </row>
    <row r="190" spans="1:9" x14ac:dyDescent="0.3">
      <c r="A190">
        <v>189</v>
      </c>
      <c r="B190" s="3">
        <v>44928</v>
      </c>
      <c r="C190">
        <v>3860</v>
      </c>
      <c r="D190" t="s">
        <v>4</v>
      </c>
      <c r="E190" t="s">
        <v>15</v>
      </c>
      <c r="F190" s="3">
        <v>44988</v>
      </c>
      <c r="G190" t="s">
        <v>25</v>
      </c>
      <c r="H190">
        <v>849.2</v>
      </c>
      <c r="I190">
        <v>4709.2</v>
      </c>
    </row>
    <row r="191" spans="1:9" x14ac:dyDescent="0.3">
      <c r="A191">
        <v>190</v>
      </c>
      <c r="B191" s="3">
        <v>44927</v>
      </c>
      <c r="C191">
        <v>3880</v>
      </c>
      <c r="D191" t="s">
        <v>5</v>
      </c>
      <c r="E191" t="s">
        <v>12</v>
      </c>
      <c r="F191" s="3">
        <v>44987</v>
      </c>
      <c r="G191" t="s">
        <v>25</v>
      </c>
      <c r="H191">
        <v>853.6</v>
      </c>
      <c r="I191">
        <v>4733.6000000000004</v>
      </c>
    </row>
    <row r="192" spans="1:9" x14ac:dyDescent="0.3">
      <c r="A192">
        <v>191</v>
      </c>
      <c r="B192" s="3">
        <v>44933</v>
      </c>
      <c r="C192">
        <v>3900</v>
      </c>
      <c r="D192" t="s">
        <v>6</v>
      </c>
      <c r="E192" t="s">
        <v>14</v>
      </c>
      <c r="F192" s="3">
        <v>44993</v>
      </c>
      <c r="G192" t="s">
        <v>25</v>
      </c>
      <c r="H192">
        <v>858</v>
      </c>
      <c r="I192">
        <v>4758</v>
      </c>
    </row>
    <row r="193" spans="1:9" x14ac:dyDescent="0.3">
      <c r="A193">
        <v>192</v>
      </c>
      <c r="B193" s="3">
        <v>44940</v>
      </c>
      <c r="C193">
        <v>3920</v>
      </c>
      <c r="D193" t="s">
        <v>3</v>
      </c>
      <c r="E193" t="s">
        <v>14</v>
      </c>
      <c r="F193" s="3">
        <v>45000</v>
      </c>
      <c r="G193" t="s">
        <v>25</v>
      </c>
      <c r="H193">
        <v>862.4</v>
      </c>
      <c r="I193">
        <v>4782.3999999999996</v>
      </c>
    </row>
    <row r="194" spans="1:9" x14ac:dyDescent="0.3">
      <c r="A194">
        <v>193</v>
      </c>
      <c r="B194" s="3">
        <v>44932</v>
      </c>
      <c r="C194">
        <v>3940</v>
      </c>
      <c r="D194" t="s">
        <v>7</v>
      </c>
      <c r="E194" t="s">
        <v>14</v>
      </c>
      <c r="F194" s="3">
        <v>44992</v>
      </c>
      <c r="G194" t="s">
        <v>25</v>
      </c>
      <c r="H194">
        <v>866.8</v>
      </c>
      <c r="I194">
        <v>4806.8</v>
      </c>
    </row>
    <row r="195" spans="1:9" x14ac:dyDescent="0.3">
      <c r="A195">
        <v>194</v>
      </c>
      <c r="B195" s="3">
        <v>44939</v>
      </c>
      <c r="C195">
        <v>3960</v>
      </c>
      <c r="D195" t="s">
        <v>3</v>
      </c>
      <c r="E195" t="s">
        <v>12</v>
      </c>
      <c r="F195" s="3">
        <v>44999</v>
      </c>
      <c r="G195" t="s">
        <v>25</v>
      </c>
      <c r="H195">
        <v>871.2</v>
      </c>
      <c r="I195">
        <v>4831.2</v>
      </c>
    </row>
    <row r="196" spans="1:9" x14ac:dyDescent="0.3">
      <c r="A196">
        <v>195</v>
      </c>
      <c r="B196" s="3">
        <v>44943</v>
      </c>
      <c r="C196">
        <v>3980</v>
      </c>
      <c r="D196" t="s">
        <v>6</v>
      </c>
      <c r="E196" t="s">
        <v>13</v>
      </c>
      <c r="F196" s="3">
        <v>45003</v>
      </c>
      <c r="G196" t="s">
        <v>25</v>
      </c>
      <c r="H196">
        <v>875.6</v>
      </c>
      <c r="I196">
        <v>4855.6000000000004</v>
      </c>
    </row>
    <row r="197" spans="1:9" x14ac:dyDescent="0.3">
      <c r="A197">
        <v>196</v>
      </c>
      <c r="B197" s="3">
        <v>44943</v>
      </c>
      <c r="C197">
        <v>4000</v>
      </c>
      <c r="D197" t="s">
        <v>8</v>
      </c>
      <c r="E197" t="s">
        <v>13</v>
      </c>
      <c r="F197" s="3">
        <v>45003</v>
      </c>
      <c r="G197" t="s">
        <v>25</v>
      </c>
      <c r="H197">
        <v>880</v>
      </c>
      <c r="I197">
        <v>4880</v>
      </c>
    </row>
    <row r="198" spans="1:9" x14ac:dyDescent="0.3">
      <c r="A198">
        <v>197</v>
      </c>
      <c r="B198" s="3">
        <v>44939</v>
      </c>
      <c r="C198">
        <v>4020</v>
      </c>
      <c r="D198" t="s">
        <v>26</v>
      </c>
      <c r="E198" t="s">
        <v>12</v>
      </c>
      <c r="F198" s="3">
        <v>44999</v>
      </c>
      <c r="G198" t="s">
        <v>25</v>
      </c>
      <c r="H198">
        <v>884.4</v>
      </c>
      <c r="I198">
        <v>4904.3999999999996</v>
      </c>
    </row>
    <row r="199" spans="1:9" x14ac:dyDescent="0.3">
      <c r="A199">
        <v>198</v>
      </c>
      <c r="B199" s="3">
        <v>44938</v>
      </c>
      <c r="C199">
        <v>4040</v>
      </c>
      <c r="D199" t="s">
        <v>26</v>
      </c>
      <c r="E199" t="s">
        <v>13</v>
      </c>
      <c r="F199" s="3">
        <v>44998</v>
      </c>
      <c r="G199" t="s">
        <v>25</v>
      </c>
      <c r="H199">
        <v>888.8</v>
      </c>
      <c r="I199">
        <v>4928.8</v>
      </c>
    </row>
    <row r="200" spans="1:9" x14ac:dyDescent="0.3">
      <c r="A200">
        <v>199</v>
      </c>
      <c r="B200" s="3">
        <v>44940</v>
      </c>
      <c r="C200">
        <v>4060</v>
      </c>
      <c r="D200" t="s">
        <v>8</v>
      </c>
      <c r="E200" t="s">
        <v>14</v>
      </c>
      <c r="F200" s="3">
        <v>45000</v>
      </c>
      <c r="G200" t="s">
        <v>25</v>
      </c>
      <c r="H200">
        <v>893.2</v>
      </c>
      <c r="I200">
        <v>4953.2</v>
      </c>
    </row>
    <row r="201" spans="1:9" x14ac:dyDescent="0.3">
      <c r="A201">
        <v>200</v>
      </c>
      <c r="B201" s="3">
        <v>44927</v>
      </c>
      <c r="C201">
        <v>4080</v>
      </c>
      <c r="D201" t="s">
        <v>4</v>
      </c>
      <c r="E201" t="s">
        <v>15</v>
      </c>
      <c r="F201" s="3">
        <v>44987</v>
      </c>
      <c r="G201" t="s">
        <v>25</v>
      </c>
      <c r="H201">
        <v>897.6</v>
      </c>
      <c r="I201">
        <v>4977.6000000000004</v>
      </c>
    </row>
    <row r="202" spans="1:9" x14ac:dyDescent="0.3">
      <c r="A202">
        <v>201</v>
      </c>
      <c r="B202" s="3">
        <v>44936</v>
      </c>
      <c r="C202">
        <v>4100</v>
      </c>
      <c r="D202" t="s">
        <v>5</v>
      </c>
      <c r="E202" t="s">
        <v>13</v>
      </c>
      <c r="F202" s="3">
        <v>44996</v>
      </c>
      <c r="G202" t="s">
        <v>25</v>
      </c>
      <c r="H202">
        <v>902</v>
      </c>
      <c r="I202">
        <v>5002</v>
      </c>
    </row>
    <row r="203" spans="1:9" x14ac:dyDescent="0.3">
      <c r="A203">
        <v>202</v>
      </c>
      <c r="B203" s="3">
        <v>44930</v>
      </c>
      <c r="C203">
        <v>4120</v>
      </c>
      <c r="D203" t="s">
        <v>8</v>
      </c>
      <c r="E203" t="s">
        <v>13</v>
      </c>
      <c r="F203" s="3">
        <v>44990</v>
      </c>
      <c r="G203" t="s">
        <v>25</v>
      </c>
      <c r="H203">
        <v>906.4</v>
      </c>
      <c r="I203">
        <v>5026.3999999999996</v>
      </c>
    </row>
    <row r="204" spans="1:9" x14ac:dyDescent="0.3">
      <c r="A204">
        <v>203</v>
      </c>
      <c r="B204" s="3">
        <v>44934</v>
      </c>
      <c r="C204">
        <v>4140</v>
      </c>
      <c r="D204" t="s">
        <v>26</v>
      </c>
      <c r="E204" t="s">
        <v>15</v>
      </c>
      <c r="F204" s="3">
        <v>44994</v>
      </c>
      <c r="G204" t="s">
        <v>25</v>
      </c>
      <c r="H204">
        <v>910.8</v>
      </c>
      <c r="I204">
        <v>5050.8</v>
      </c>
    </row>
    <row r="205" spans="1:9" x14ac:dyDescent="0.3">
      <c r="A205">
        <v>204</v>
      </c>
      <c r="B205" s="3">
        <v>44936</v>
      </c>
      <c r="C205">
        <v>4160</v>
      </c>
      <c r="D205" t="s">
        <v>10</v>
      </c>
      <c r="E205" t="s">
        <v>12</v>
      </c>
      <c r="F205" s="3">
        <v>44996</v>
      </c>
      <c r="G205" t="s">
        <v>25</v>
      </c>
      <c r="H205">
        <v>915.2</v>
      </c>
      <c r="I205">
        <v>5075.2</v>
      </c>
    </row>
    <row r="206" spans="1:9" x14ac:dyDescent="0.3">
      <c r="A206">
        <v>205</v>
      </c>
      <c r="B206" s="3">
        <v>44940</v>
      </c>
      <c r="C206">
        <v>4180</v>
      </c>
      <c r="D206" t="s">
        <v>3</v>
      </c>
      <c r="E206" t="s">
        <v>14</v>
      </c>
      <c r="F206" s="3">
        <v>45000</v>
      </c>
      <c r="G206" t="s">
        <v>25</v>
      </c>
      <c r="H206">
        <v>919.6</v>
      </c>
      <c r="I206">
        <v>5099.6000000000004</v>
      </c>
    </row>
    <row r="207" spans="1:9" x14ac:dyDescent="0.3">
      <c r="A207">
        <v>206</v>
      </c>
      <c r="B207" s="3">
        <v>44940</v>
      </c>
      <c r="C207">
        <v>4200</v>
      </c>
      <c r="D207" t="s">
        <v>4</v>
      </c>
      <c r="E207" t="s">
        <v>14</v>
      </c>
      <c r="F207" s="3">
        <v>45000</v>
      </c>
      <c r="G207" t="s">
        <v>25</v>
      </c>
      <c r="H207">
        <v>924</v>
      </c>
      <c r="I207">
        <v>5124</v>
      </c>
    </row>
    <row r="208" spans="1:9" x14ac:dyDescent="0.3">
      <c r="A208">
        <v>207</v>
      </c>
      <c r="B208" s="3">
        <v>44932</v>
      </c>
      <c r="C208">
        <v>4220</v>
      </c>
      <c r="D208" t="s">
        <v>5</v>
      </c>
      <c r="E208" t="s">
        <v>14</v>
      </c>
      <c r="F208" s="3">
        <v>44992</v>
      </c>
      <c r="G208" t="s">
        <v>25</v>
      </c>
      <c r="H208">
        <v>928.4</v>
      </c>
      <c r="I208">
        <v>5148.3999999999996</v>
      </c>
    </row>
    <row r="209" spans="1:9" x14ac:dyDescent="0.3">
      <c r="A209">
        <v>208</v>
      </c>
      <c r="B209" s="3">
        <v>44937</v>
      </c>
      <c r="C209">
        <v>4240</v>
      </c>
      <c r="D209" t="s">
        <v>6</v>
      </c>
      <c r="E209" t="s">
        <v>12</v>
      </c>
      <c r="F209" s="3">
        <v>44997</v>
      </c>
      <c r="G209" t="s">
        <v>25</v>
      </c>
      <c r="H209">
        <v>932.8</v>
      </c>
      <c r="I209">
        <v>5172.8</v>
      </c>
    </row>
    <row r="210" spans="1:9" x14ac:dyDescent="0.3">
      <c r="A210">
        <v>209</v>
      </c>
      <c r="B210" s="3">
        <v>44942</v>
      </c>
      <c r="C210">
        <v>4260</v>
      </c>
      <c r="D210" t="s">
        <v>3</v>
      </c>
      <c r="E210" t="s">
        <v>13</v>
      </c>
      <c r="F210" s="3">
        <v>45002</v>
      </c>
      <c r="G210" t="s">
        <v>25</v>
      </c>
      <c r="H210">
        <v>937.2</v>
      </c>
      <c r="I210">
        <v>5197.2</v>
      </c>
    </row>
    <row r="211" spans="1:9" x14ac:dyDescent="0.3">
      <c r="A211">
        <v>210</v>
      </c>
      <c r="B211" s="3">
        <v>44938</v>
      </c>
      <c r="C211">
        <v>4280</v>
      </c>
      <c r="D211" t="s">
        <v>7</v>
      </c>
      <c r="E211" t="s">
        <v>13</v>
      </c>
      <c r="F211" s="3">
        <v>44998</v>
      </c>
      <c r="G211" t="s">
        <v>25</v>
      </c>
      <c r="H211">
        <v>941.6</v>
      </c>
      <c r="I211">
        <v>5221.6000000000004</v>
      </c>
    </row>
    <row r="212" spans="1:9" x14ac:dyDescent="0.3">
      <c r="A212">
        <v>211</v>
      </c>
      <c r="B212" s="3">
        <v>44927</v>
      </c>
      <c r="C212">
        <v>4300</v>
      </c>
      <c r="D212" t="s">
        <v>3</v>
      </c>
      <c r="E212" t="s">
        <v>12</v>
      </c>
      <c r="F212" s="3">
        <v>44987</v>
      </c>
      <c r="G212" t="s">
        <v>25</v>
      </c>
      <c r="H212">
        <v>946</v>
      </c>
      <c r="I212">
        <v>5246</v>
      </c>
    </row>
    <row r="213" spans="1:9" x14ac:dyDescent="0.3">
      <c r="A213">
        <v>212</v>
      </c>
      <c r="B213" s="3">
        <v>44934</v>
      </c>
      <c r="C213">
        <v>4320</v>
      </c>
      <c r="D213" t="s">
        <v>6</v>
      </c>
      <c r="E213" t="s">
        <v>13</v>
      </c>
      <c r="F213" s="3">
        <v>44994</v>
      </c>
      <c r="G213" t="s">
        <v>25</v>
      </c>
      <c r="H213">
        <v>950.4</v>
      </c>
      <c r="I213">
        <v>5270.4</v>
      </c>
    </row>
    <row r="214" spans="1:9" x14ac:dyDescent="0.3">
      <c r="A214">
        <v>213</v>
      </c>
      <c r="B214" s="3">
        <v>44928</v>
      </c>
      <c r="C214">
        <v>4340</v>
      </c>
      <c r="D214" t="s">
        <v>8</v>
      </c>
      <c r="E214" t="s">
        <v>14</v>
      </c>
      <c r="F214" s="3">
        <v>44988</v>
      </c>
      <c r="G214" t="s">
        <v>25</v>
      </c>
      <c r="H214">
        <v>954.8</v>
      </c>
      <c r="I214">
        <v>5294.8</v>
      </c>
    </row>
    <row r="215" spans="1:9" x14ac:dyDescent="0.3">
      <c r="A215">
        <v>214</v>
      </c>
      <c r="B215" s="3">
        <v>44927</v>
      </c>
      <c r="C215">
        <v>4360</v>
      </c>
      <c r="D215" t="s">
        <v>26</v>
      </c>
      <c r="E215" t="s">
        <v>15</v>
      </c>
      <c r="F215" s="3">
        <v>44987</v>
      </c>
      <c r="G215" t="s">
        <v>25</v>
      </c>
      <c r="H215">
        <v>959.2</v>
      </c>
      <c r="I215">
        <v>5319.2</v>
      </c>
    </row>
    <row r="216" spans="1:9" x14ac:dyDescent="0.3">
      <c r="A216">
        <v>215</v>
      </c>
      <c r="B216" s="3">
        <v>44927</v>
      </c>
      <c r="C216">
        <v>4380</v>
      </c>
      <c r="D216" t="s">
        <v>26</v>
      </c>
      <c r="E216" t="s">
        <v>13</v>
      </c>
      <c r="F216" s="3">
        <v>44987</v>
      </c>
      <c r="G216" t="s">
        <v>25</v>
      </c>
      <c r="H216">
        <v>963.6</v>
      </c>
      <c r="I216">
        <v>5343.6</v>
      </c>
    </row>
    <row r="217" spans="1:9" x14ac:dyDescent="0.3">
      <c r="A217">
        <v>216</v>
      </c>
      <c r="B217" s="3">
        <v>44936</v>
      </c>
      <c r="C217">
        <v>4400</v>
      </c>
      <c r="D217" t="s">
        <v>8</v>
      </c>
      <c r="E217" t="s">
        <v>13</v>
      </c>
      <c r="F217" s="3">
        <v>44996</v>
      </c>
      <c r="G217" t="s">
        <v>25</v>
      </c>
      <c r="H217">
        <v>968</v>
      </c>
      <c r="I217">
        <v>5368</v>
      </c>
    </row>
    <row r="218" spans="1:9" x14ac:dyDescent="0.3">
      <c r="A218">
        <v>217</v>
      </c>
      <c r="B218" s="3">
        <v>44935</v>
      </c>
      <c r="C218">
        <v>4420</v>
      </c>
      <c r="D218" t="s">
        <v>4</v>
      </c>
      <c r="E218" t="s">
        <v>15</v>
      </c>
      <c r="F218" s="3">
        <v>44995</v>
      </c>
      <c r="G218" t="s">
        <v>25</v>
      </c>
      <c r="H218">
        <v>972.4</v>
      </c>
      <c r="I218">
        <v>5392.4</v>
      </c>
    </row>
    <row r="219" spans="1:9" x14ac:dyDescent="0.3">
      <c r="A219">
        <v>218</v>
      </c>
      <c r="B219" s="3">
        <v>44937</v>
      </c>
      <c r="C219">
        <v>4440</v>
      </c>
      <c r="D219" t="s">
        <v>5</v>
      </c>
      <c r="E219" t="s">
        <v>12</v>
      </c>
      <c r="F219" s="3">
        <v>44997</v>
      </c>
      <c r="G219" t="s">
        <v>25</v>
      </c>
      <c r="H219">
        <v>976.8</v>
      </c>
      <c r="I219">
        <v>5416.8</v>
      </c>
    </row>
    <row r="220" spans="1:9" x14ac:dyDescent="0.3">
      <c r="A220">
        <v>219</v>
      </c>
      <c r="B220" s="3">
        <v>44937</v>
      </c>
      <c r="C220">
        <v>4460</v>
      </c>
      <c r="D220" t="s">
        <v>8</v>
      </c>
      <c r="E220" t="s">
        <v>14</v>
      </c>
      <c r="F220" s="3">
        <v>44997</v>
      </c>
      <c r="G220" t="s">
        <v>25</v>
      </c>
      <c r="H220">
        <v>981.2</v>
      </c>
      <c r="I220">
        <v>5441.2</v>
      </c>
    </row>
    <row r="221" spans="1:9" x14ac:dyDescent="0.3">
      <c r="A221">
        <v>220</v>
      </c>
      <c r="B221" s="3">
        <v>44933</v>
      </c>
      <c r="C221">
        <v>4480</v>
      </c>
      <c r="D221" t="s">
        <v>26</v>
      </c>
      <c r="E221" t="s">
        <v>14</v>
      </c>
      <c r="F221" s="3">
        <v>44993</v>
      </c>
      <c r="G221" t="s">
        <v>25</v>
      </c>
      <c r="H221">
        <v>985.6</v>
      </c>
      <c r="I221">
        <v>5465.6</v>
      </c>
    </row>
    <row r="222" spans="1:9" x14ac:dyDescent="0.3">
      <c r="A222">
        <v>221</v>
      </c>
      <c r="B222" s="3">
        <v>44938</v>
      </c>
      <c r="C222">
        <v>4500</v>
      </c>
      <c r="D222" t="s">
        <v>10</v>
      </c>
      <c r="E222" t="s">
        <v>14</v>
      </c>
      <c r="F222" s="3">
        <v>44998</v>
      </c>
      <c r="G222" t="s">
        <v>25</v>
      </c>
      <c r="H222">
        <v>990</v>
      </c>
      <c r="I222">
        <v>5490</v>
      </c>
    </row>
    <row r="223" spans="1:9" x14ac:dyDescent="0.3">
      <c r="A223">
        <v>222</v>
      </c>
      <c r="B223" s="3">
        <v>44940</v>
      </c>
      <c r="C223">
        <v>4520</v>
      </c>
      <c r="D223" t="s">
        <v>3</v>
      </c>
      <c r="E223" t="s">
        <v>12</v>
      </c>
      <c r="F223" s="3">
        <v>45000</v>
      </c>
      <c r="G223" t="s">
        <v>25</v>
      </c>
      <c r="H223">
        <v>994.4</v>
      </c>
      <c r="I223">
        <v>5514.4</v>
      </c>
    </row>
    <row r="224" spans="1:9" x14ac:dyDescent="0.3">
      <c r="A224">
        <v>223</v>
      </c>
      <c r="B224" s="3">
        <v>44941</v>
      </c>
      <c r="C224">
        <v>4540</v>
      </c>
      <c r="D224" t="s">
        <v>4</v>
      </c>
      <c r="E224" t="s">
        <v>13</v>
      </c>
      <c r="F224" s="3">
        <v>45001</v>
      </c>
      <c r="G224" t="s">
        <v>25</v>
      </c>
      <c r="H224">
        <v>998.8</v>
      </c>
      <c r="I224">
        <v>5538.8</v>
      </c>
    </row>
    <row r="225" spans="1:9" x14ac:dyDescent="0.3">
      <c r="A225">
        <v>224</v>
      </c>
      <c r="B225" s="3">
        <v>44942</v>
      </c>
      <c r="C225">
        <v>4560</v>
      </c>
      <c r="D225" t="s">
        <v>5</v>
      </c>
      <c r="E225" t="s">
        <v>13</v>
      </c>
      <c r="F225" s="3">
        <v>45002</v>
      </c>
      <c r="G225" t="s">
        <v>25</v>
      </c>
      <c r="H225">
        <v>1003.2</v>
      </c>
      <c r="I225">
        <v>5563.2</v>
      </c>
    </row>
    <row r="226" spans="1:9" x14ac:dyDescent="0.3">
      <c r="A226">
        <v>225</v>
      </c>
      <c r="B226" s="3">
        <v>44929</v>
      </c>
      <c r="C226">
        <v>4580</v>
      </c>
      <c r="D226" t="s">
        <v>6</v>
      </c>
      <c r="E226" t="s">
        <v>12</v>
      </c>
      <c r="F226" s="3">
        <v>44989</v>
      </c>
      <c r="G226" t="s">
        <v>25</v>
      </c>
      <c r="H226">
        <v>1007.6</v>
      </c>
      <c r="I226">
        <v>5587.6</v>
      </c>
    </row>
    <row r="227" spans="1:9" x14ac:dyDescent="0.3">
      <c r="A227">
        <v>226</v>
      </c>
      <c r="B227" s="3">
        <v>44929</v>
      </c>
      <c r="C227">
        <v>4600</v>
      </c>
      <c r="D227" t="s">
        <v>3</v>
      </c>
      <c r="E227" t="s">
        <v>13</v>
      </c>
      <c r="F227" s="3">
        <v>44989</v>
      </c>
      <c r="G227" t="s">
        <v>25</v>
      </c>
      <c r="H227">
        <v>1012</v>
      </c>
      <c r="I227">
        <v>5612</v>
      </c>
    </row>
    <row r="228" spans="1:9" x14ac:dyDescent="0.3">
      <c r="A228">
        <v>227</v>
      </c>
      <c r="B228" s="3">
        <v>44930</v>
      </c>
      <c r="C228">
        <v>4620</v>
      </c>
      <c r="D228" t="s">
        <v>7</v>
      </c>
      <c r="E228" t="s">
        <v>14</v>
      </c>
      <c r="F228" s="3">
        <v>44990</v>
      </c>
      <c r="G228" t="s">
        <v>25</v>
      </c>
      <c r="H228">
        <v>1016.4</v>
      </c>
      <c r="I228">
        <v>5636.4</v>
      </c>
    </row>
    <row r="229" spans="1:9" x14ac:dyDescent="0.3">
      <c r="A229">
        <v>228</v>
      </c>
      <c r="B229" s="3">
        <v>44943</v>
      </c>
      <c r="C229">
        <v>4640</v>
      </c>
      <c r="D229" t="s">
        <v>3</v>
      </c>
      <c r="E229" t="s">
        <v>15</v>
      </c>
      <c r="F229" s="3">
        <v>45003</v>
      </c>
      <c r="G229" t="s">
        <v>25</v>
      </c>
      <c r="H229">
        <v>1020.8</v>
      </c>
      <c r="I229">
        <v>5660.8</v>
      </c>
    </row>
    <row r="230" spans="1:9" x14ac:dyDescent="0.3">
      <c r="A230">
        <v>229</v>
      </c>
      <c r="B230" s="3">
        <v>44931</v>
      </c>
      <c r="C230">
        <v>4660</v>
      </c>
      <c r="D230" t="s">
        <v>6</v>
      </c>
      <c r="E230" t="s">
        <v>13</v>
      </c>
      <c r="F230" s="3">
        <v>44991</v>
      </c>
      <c r="G230" t="s">
        <v>25</v>
      </c>
      <c r="H230">
        <v>1025.2</v>
      </c>
      <c r="I230">
        <v>5685.2</v>
      </c>
    </row>
    <row r="231" spans="1:9" x14ac:dyDescent="0.3">
      <c r="A231">
        <v>230</v>
      </c>
      <c r="B231" s="3">
        <v>44928</v>
      </c>
      <c r="C231">
        <v>4680</v>
      </c>
      <c r="D231" t="s">
        <v>8</v>
      </c>
      <c r="E231" t="s">
        <v>13</v>
      </c>
      <c r="F231" s="3">
        <v>44988</v>
      </c>
      <c r="G231" t="s">
        <v>25</v>
      </c>
      <c r="H231">
        <v>1029.5999999999999</v>
      </c>
      <c r="I231">
        <v>5709.6</v>
      </c>
    </row>
    <row r="232" spans="1:9" x14ac:dyDescent="0.3">
      <c r="A232">
        <v>231</v>
      </c>
      <c r="B232" s="3">
        <v>44940</v>
      </c>
      <c r="C232">
        <v>4700</v>
      </c>
      <c r="D232" t="s">
        <v>26</v>
      </c>
      <c r="E232" t="s">
        <v>15</v>
      </c>
      <c r="F232" s="3">
        <v>45000</v>
      </c>
      <c r="G232" t="s">
        <v>25</v>
      </c>
      <c r="H232">
        <v>1034</v>
      </c>
      <c r="I232">
        <v>5734</v>
      </c>
    </row>
    <row r="233" spans="1:9" x14ac:dyDescent="0.3">
      <c r="A233">
        <v>232</v>
      </c>
      <c r="B233" s="3">
        <v>44934</v>
      </c>
      <c r="C233">
        <v>4720</v>
      </c>
      <c r="D233" t="s">
        <v>26</v>
      </c>
      <c r="E233" t="s">
        <v>12</v>
      </c>
      <c r="F233" s="3">
        <v>44994</v>
      </c>
      <c r="G233" t="s">
        <v>25</v>
      </c>
      <c r="H233">
        <v>1038.4000000000001</v>
      </c>
      <c r="I233">
        <v>5758.4</v>
      </c>
    </row>
    <row r="234" spans="1:9" x14ac:dyDescent="0.3">
      <c r="A234">
        <v>233</v>
      </c>
      <c r="B234" s="3">
        <v>44940</v>
      </c>
      <c r="C234">
        <v>4740</v>
      </c>
      <c r="D234" t="s">
        <v>8</v>
      </c>
      <c r="E234" t="s">
        <v>14</v>
      </c>
      <c r="F234" s="3">
        <v>45000</v>
      </c>
      <c r="G234" t="s">
        <v>25</v>
      </c>
      <c r="H234">
        <v>1042.8</v>
      </c>
      <c r="I234">
        <v>5782.8</v>
      </c>
    </row>
    <row r="235" spans="1:9" x14ac:dyDescent="0.3">
      <c r="A235">
        <v>234</v>
      </c>
      <c r="B235" s="3">
        <v>44931</v>
      </c>
      <c r="C235">
        <v>4760</v>
      </c>
      <c r="D235" t="s">
        <v>4</v>
      </c>
      <c r="E235" t="s">
        <v>14</v>
      </c>
      <c r="F235" s="3">
        <v>44991</v>
      </c>
      <c r="G235" t="s">
        <v>25</v>
      </c>
      <c r="H235">
        <v>1047.2</v>
      </c>
      <c r="I235">
        <v>5807.2</v>
      </c>
    </row>
    <row r="236" spans="1:9" x14ac:dyDescent="0.3">
      <c r="A236">
        <v>235</v>
      </c>
      <c r="B236" s="3">
        <v>44929</v>
      </c>
      <c r="C236">
        <v>4780</v>
      </c>
      <c r="D236" t="s">
        <v>5</v>
      </c>
      <c r="E236" t="s">
        <v>14</v>
      </c>
      <c r="F236" s="3">
        <v>44989</v>
      </c>
      <c r="G236" t="s">
        <v>25</v>
      </c>
      <c r="H236">
        <v>1051.5999999999999</v>
      </c>
      <c r="I236">
        <v>5831.6</v>
      </c>
    </row>
    <row r="237" spans="1:9" x14ac:dyDescent="0.3">
      <c r="A237">
        <v>236</v>
      </c>
      <c r="B237" s="3">
        <v>44927</v>
      </c>
      <c r="C237">
        <v>4800</v>
      </c>
      <c r="D237" t="s">
        <v>8</v>
      </c>
      <c r="E237" t="s">
        <v>12</v>
      </c>
      <c r="F237" s="3">
        <v>44987</v>
      </c>
      <c r="G237" t="s">
        <v>25</v>
      </c>
      <c r="H237">
        <v>1056</v>
      </c>
      <c r="I237">
        <v>5856</v>
      </c>
    </row>
    <row r="238" spans="1:9" x14ac:dyDescent="0.3">
      <c r="A238">
        <v>237</v>
      </c>
      <c r="B238" s="3">
        <v>44936</v>
      </c>
      <c r="C238">
        <v>4820</v>
      </c>
      <c r="D238" t="s">
        <v>26</v>
      </c>
      <c r="E238" t="s">
        <v>13</v>
      </c>
      <c r="F238" s="3">
        <v>44996</v>
      </c>
      <c r="G238" t="s">
        <v>25</v>
      </c>
      <c r="H238">
        <v>1060.4000000000001</v>
      </c>
      <c r="I238">
        <v>5880.4</v>
      </c>
    </row>
    <row r="239" spans="1:9" x14ac:dyDescent="0.3">
      <c r="A239">
        <v>238</v>
      </c>
      <c r="B239" s="3">
        <v>44940</v>
      </c>
      <c r="C239">
        <v>4840</v>
      </c>
      <c r="D239" t="s">
        <v>10</v>
      </c>
      <c r="E239" t="s">
        <v>13</v>
      </c>
      <c r="F239" s="3">
        <v>45000</v>
      </c>
      <c r="G239" t="s">
        <v>25</v>
      </c>
      <c r="H239">
        <v>1064.8</v>
      </c>
      <c r="I239">
        <v>5904.8</v>
      </c>
    </row>
    <row r="240" spans="1:9" x14ac:dyDescent="0.3">
      <c r="A240">
        <v>239</v>
      </c>
      <c r="B240" s="3">
        <v>44929</v>
      </c>
      <c r="C240">
        <v>4860</v>
      </c>
      <c r="D240" t="s">
        <v>3</v>
      </c>
      <c r="E240" t="s">
        <v>12</v>
      </c>
      <c r="F240" s="3">
        <v>44989</v>
      </c>
      <c r="G240" t="s">
        <v>25</v>
      </c>
      <c r="H240">
        <v>1069.2</v>
      </c>
      <c r="I240">
        <v>5929.2</v>
      </c>
    </row>
    <row r="241" spans="1:9" x14ac:dyDescent="0.3">
      <c r="A241">
        <v>240</v>
      </c>
      <c r="B241" s="3">
        <v>44940</v>
      </c>
      <c r="C241">
        <v>4880</v>
      </c>
      <c r="D241" t="s">
        <v>4</v>
      </c>
      <c r="E241" t="s">
        <v>13</v>
      </c>
      <c r="F241" s="3">
        <v>45000</v>
      </c>
      <c r="G241" t="s">
        <v>25</v>
      </c>
      <c r="H241">
        <v>1073.5999999999999</v>
      </c>
      <c r="I241">
        <v>5953.6</v>
      </c>
    </row>
    <row r="242" spans="1:9" x14ac:dyDescent="0.3">
      <c r="A242">
        <v>241</v>
      </c>
      <c r="B242" s="3">
        <v>44928</v>
      </c>
      <c r="C242">
        <v>4900</v>
      </c>
      <c r="D242" t="s">
        <v>5</v>
      </c>
      <c r="E242" t="s">
        <v>14</v>
      </c>
      <c r="F242" s="3">
        <v>44988</v>
      </c>
      <c r="G242" t="s">
        <v>25</v>
      </c>
      <c r="H242">
        <v>1078</v>
      </c>
      <c r="I242">
        <v>5978</v>
      </c>
    </row>
    <row r="243" spans="1:9" x14ac:dyDescent="0.3">
      <c r="A243">
        <v>242</v>
      </c>
      <c r="B243" s="3">
        <v>44941</v>
      </c>
      <c r="C243">
        <v>4920</v>
      </c>
      <c r="D243" t="s">
        <v>6</v>
      </c>
      <c r="E243" t="s">
        <v>15</v>
      </c>
      <c r="F243" s="3">
        <v>45001</v>
      </c>
      <c r="G243" t="s">
        <v>25</v>
      </c>
      <c r="H243">
        <v>1082.4000000000001</v>
      </c>
      <c r="I243">
        <v>6002.4</v>
      </c>
    </row>
    <row r="244" spans="1:9" x14ac:dyDescent="0.3">
      <c r="A244">
        <v>243</v>
      </c>
      <c r="B244" s="3">
        <v>44932</v>
      </c>
      <c r="C244">
        <v>4940</v>
      </c>
      <c r="D244" t="s">
        <v>3</v>
      </c>
      <c r="E244" t="s">
        <v>13</v>
      </c>
      <c r="F244" s="3">
        <v>44992</v>
      </c>
      <c r="G244" t="s">
        <v>25</v>
      </c>
      <c r="H244">
        <v>1086.8</v>
      </c>
      <c r="I244">
        <v>6026.8</v>
      </c>
    </row>
    <row r="245" spans="1:9" x14ac:dyDescent="0.3">
      <c r="A245">
        <v>244</v>
      </c>
      <c r="B245" s="3">
        <v>44941</v>
      </c>
      <c r="C245">
        <v>4960</v>
      </c>
      <c r="D245" t="s">
        <v>7</v>
      </c>
      <c r="E245" t="s">
        <v>13</v>
      </c>
      <c r="F245" s="3">
        <v>45001</v>
      </c>
      <c r="G245" t="s">
        <v>25</v>
      </c>
      <c r="H245">
        <v>1091.2</v>
      </c>
      <c r="I245">
        <v>6051.2</v>
      </c>
    </row>
    <row r="246" spans="1:9" x14ac:dyDescent="0.3">
      <c r="A246">
        <v>245</v>
      </c>
      <c r="B246" s="3">
        <v>44935</v>
      </c>
      <c r="C246">
        <v>4980</v>
      </c>
      <c r="D246" t="s">
        <v>3</v>
      </c>
      <c r="E246" t="s">
        <v>15</v>
      </c>
      <c r="F246" s="3">
        <v>44995</v>
      </c>
      <c r="G246" t="s">
        <v>25</v>
      </c>
      <c r="H246">
        <v>1095.5999999999999</v>
      </c>
      <c r="I246">
        <v>6075.6</v>
      </c>
    </row>
    <row r="247" spans="1:9" x14ac:dyDescent="0.3">
      <c r="A247">
        <v>246</v>
      </c>
      <c r="B247" s="3">
        <v>44937</v>
      </c>
      <c r="C247">
        <v>5000</v>
      </c>
      <c r="D247" t="s">
        <v>6</v>
      </c>
      <c r="E247" t="s">
        <v>12</v>
      </c>
      <c r="F247" s="3">
        <v>44997</v>
      </c>
      <c r="G247" t="s">
        <v>25</v>
      </c>
      <c r="H247">
        <v>1100</v>
      </c>
      <c r="I247">
        <v>6100</v>
      </c>
    </row>
    <row r="248" spans="1:9" x14ac:dyDescent="0.3">
      <c r="A248">
        <v>247</v>
      </c>
      <c r="B248" s="3">
        <v>44929</v>
      </c>
      <c r="C248">
        <v>5020</v>
      </c>
      <c r="D248" t="s">
        <v>8</v>
      </c>
      <c r="E248" t="s">
        <v>14</v>
      </c>
      <c r="F248" s="3">
        <v>44989</v>
      </c>
      <c r="G248" t="s">
        <v>25</v>
      </c>
      <c r="H248">
        <v>1104.4000000000001</v>
      </c>
      <c r="I248">
        <v>6124.4</v>
      </c>
    </row>
    <row r="249" spans="1:9" x14ac:dyDescent="0.3">
      <c r="A249">
        <v>248</v>
      </c>
      <c r="B249" s="3">
        <v>44940</v>
      </c>
      <c r="C249">
        <v>5040</v>
      </c>
      <c r="D249" t="s">
        <v>26</v>
      </c>
      <c r="E249" t="s">
        <v>14</v>
      </c>
      <c r="F249" s="3">
        <v>45000</v>
      </c>
      <c r="G249" t="s">
        <v>25</v>
      </c>
      <c r="H249">
        <v>1108.8</v>
      </c>
      <c r="I249">
        <v>6148.8</v>
      </c>
    </row>
    <row r="250" spans="1:9" x14ac:dyDescent="0.3">
      <c r="A250">
        <v>249</v>
      </c>
      <c r="B250" s="3">
        <v>44940</v>
      </c>
      <c r="C250">
        <v>5060</v>
      </c>
      <c r="D250" t="s">
        <v>26</v>
      </c>
      <c r="E250" t="s">
        <v>14</v>
      </c>
      <c r="F250" s="3">
        <v>45000</v>
      </c>
      <c r="G250" t="s">
        <v>25</v>
      </c>
      <c r="H250">
        <v>1113.2</v>
      </c>
      <c r="I250">
        <v>6173.2</v>
      </c>
    </row>
    <row r="251" spans="1:9" x14ac:dyDescent="0.3">
      <c r="A251">
        <v>250</v>
      </c>
      <c r="B251" s="3">
        <v>44936</v>
      </c>
      <c r="C251">
        <v>5080</v>
      </c>
      <c r="D251" t="s">
        <v>8</v>
      </c>
      <c r="E251" t="s">
        <v>12</v>
      </c>
      <c r="F251" s="3">
        <v>44996</v>
      </c>
      <c r="G251" t="s">
        <v>25</v>
      </c>
      <c r="H251">
        <v>1117.5999999999999</v>
      </c>
      <c r="I251">
        <v>6197.6</v>
      </c>
    </row>
    <row r="252" spans="1:9" x14ac:dyDescent="0.3">
      <c r="A252">
        <v>251</v>
      </c>
      <c r="B252" s="3">
        <v>44941</v>
      </c>
      <c r="C252">
        <v>5100</v>
      </c>
      <c r="D252" t="s">
        <v>4</v>
      </c>
      <c r="E252" t="s">
        <v>13</v>
      </c>
      <c r="F252" s="3">
        <v>45001</v>
      </c>
      <c r="G252" t="s">
        <v>25</v>
      </c>
      <c r="H252">
        <v>1122</v>
      </c>
      <c r="I252">
        <v>6222</v>
      </c>
    </row>
    <row r="253" spans="1:9" x14ac:dyDescent="0.3">
      <c r="A253">
        <v>252</v>
      </c>
      <c r="B253" s="3">
        <v>44932</v>
      </c>
      <c r="C253">
        <v>5120</v>
      </c>
      <c r="D253" t="s">
        <v>5</v>
      </c>
      <c r="E253" t="s">
        <v>13</v>
      </c>
      <c r="F253" s="3">
        <v>44992</v>
      </c>
      <c r="G253" t="s">
        <v>25</v>
      </c>
      <c r="H253">
        <v>1126.4000000000001</v>
      </c>
      <c r="I253">
        <v>6246.4</v>
      </c>
    </row>
    <row r="254" spans="1:9" x14ac:dyDescent="0.3">
      <c r="A254">
        <v>253</v>
      </c>
      <c r="B254" s="3">
        <v>44931</v>
      </c>
      <c r="C254">
        <v>5140</v>
      </c>
      <c r="D254" t="s">
        <v>8</v>
      </c>
      <c r="E254" t="s">
        <v>12</v>
      </c>
      <c r="F254" s="3">
        <v>44991</v>
      </c>
      <c r="G254" t="s">
        <v>25</v>
      </c>
      <c r="H254">
        <v>1130.8</v>
      </c>
      <c r="I254">
        <v>6270.8</v>
      </c>
    </row>
    <row r="255" spans="1:9" x14ac:dyDescent="0.3">
      <c r="A255">
        <v>254</v>
      </c>
      <c r="B255" s="3">
        <v>44940</v>
      </c>
      <c r="C255">
        <v>5160</v>
      </c>
      <c r="D255" t="s">
        <v>26</v>
      </c>
      <c r="E255" t="s">
        <v>13</v>
      </c>
      <c r="F255" s="3">
        <v>45000</v>
      </c>
      <c r="G255" t="s">
        <v>25</v>
      </c>
      <c r="H255">
        <v>1135.2</v>
      </c>
      <c r="I255">
        <v>6295.2</v>
      </c>
    </row>
    <row r="256" spans="1:9" x14ac:dyDescent="0.3">
      <c r="A256">
        <v>255</v>
      </c>
      <c r="B256" s="3">
        <v>44933</v>
      </c>
      <c r="C256">
        <v>5180</v>
      </c>
      <c r="D256" t="s">
        <v>10</v>
      </c>
      <c r="E256" t="s">
        <v>14</v>
      </c>
      <c r="F256" s="3">
        <v>44993</v>
      </c>
      <c r="G256" t="s">
        <v>25</v>
      </c>
      <c r="H256">
        <v>1139.5999999999999</v>
      </c>
      <c r="I256">
        <v>6319.6</v>
      </c>
    </row>
    <row r="257" spans="1:9" x14ac:dyDescent="0.3">
      <c r="A257">
        <v>256</v>
      </c>
      <c r="B257" s="3">
        <v>44940</v>
      </c>
      <c r="C257">
        <v>5200</v>
      </c>
      <c r="D257" t="s">
        <v>3</v>
      </c>
      <c r="E257" t="s">
        <v>15</v>
      </c>
      <c r="F257" s="3">
        <v>45000</v>
      </c>
      <c r="G257" t="s">
        <v>25</v>
      </c>
      <c r="H257">
        <v>1144</v>
      </c>
      <c r="I257">
        <v>6344</v>
      </c>
    </row>
    <row r="258" spans="1:9" x14ac:dyDescent="0.3">
      <c r="A258">
        <v>257</v>
      </c>
      <c r="B258" s="3">
        <v>44940</v>
      </c>
      <c r="C258">
        <v>5220</v>
      </c>
      <c r="D258" t="s">
        <v>4</v>
      </c>
      <c r="E258" t="s">
        <v>13</v>
      </c>
      <c r="F258" s="3">
        <v>45000</v>
      </c>
      <c r="G258" t="s">
        <v>25</v>
      </c>
      <c r="H258">
        <v>1148.4000000000001</v>
      </c>
      <c r="I258">
        <v>6368.4</v>
      </c>
    </row>
    <row r="259" spans="1:9" x14ac:dyDescent="0.3">
      <c r="A259">
        <v>258</v>
      </c>
      <c r="B259" s="3">
        <v>44940</v>
      </c>
      <c r="C259">
        <v>5240</v>
      </c>
      <c r="D259" t="s">
        <v>5</v>
      </c>
      <c r="E259" t="s">
        <v>13</v>
      </c>
      <c r="F259" s="3">
        <v>45000</v>
      </c>
      <c r="G259" t="s">
        <v>25</v>
      </c>
      <c r="H259">
        <v>1152.8</v>
      </c>
      <c r="I259">
        <v>6392.8</v>
      </c>
    </row>
    <row r="260" spans="1:9" x14ac:dyDescent="0.3">
      <c r="A260">
        <v>259</v>
      </c>
      <c r="B260" s="3">
        <v>44930</v>
      </c>
      <c r="C260">
        <v>5260</v>
      </c>
      <c r="D260" t="s">
        <v>6</v>
      </c>
      <c r="E260" t="s">
        <v>15</v>
      </c>
      <c r="F260" s="3">
        <v>44990</v>
      </c>
      <c r="G260" t="s">
        <v>25</v>
      </c>
      <c r="H260">
        <v>1157.2</v>
      </c>
      <c r="I260">
        <v>6417.2</v>
      </c>
    </row>
    <row r="261" spans="1:9" x14ac:dyDescent="0.3">
      <c r="A261">
        <v>260</v>
      </c>
      <c r="B261" s="3">
        <v>44932</v>
      </c>
      <c r="C261">
        <v>5280</v>
      </c>
      <c r="D261" t="s">
        <v>3</v>
      </c>
      <c r="E261" t="s">
        <v>12</v>
      </c>
      <c r="F261" s="3">
        <v>44992</v>
      </c>
      <c r="G261" t="s">
        <v>25</v>
      </c>
      <c r="H261">
        <v>1161.5999999999999</v>
      </c>
      <c r="I261">
        <v>6441.6</v>
      </c>
    </row>
    <row r="262" spans="1:9" x14ac:dyDescent="0.3">
      <c r="A262">
        <v>261</v>
      </c>
      <c r="B262" s="3">
        <v>44937</v>
      </c>
      <c r="C262">
        <v>5300</v>
      </c>
      <c r="D262" t="s">
        <v>7</v>
      </c>
      <c r="E262" t="s">
        <v>14</v>
      </c>
      <c r="F262" s="3">
        <v>44997</v>
      </c>
      <c r="G262" t="s">
        <v>25</v>
      </c>
      <c r="H262">
        <v>1166</v>
      </c>
      <c r="I262">
        <v>6466</v>
      </c>
    </row>
    <row r="263" spans="1:9" x14ac:dyDescent="0.3">
      <c r="A263">
        <v>262</v>
      </c>
      <c r="B263" s="3">
        <v>44938</v>
      </c>
      <c r="C263">
        <v>5320</v>
      </c>
      <c r="D263" t="s">
        <v>3</v>
      </c>
      <c r="E263" t="s">
        <v>14</v>
      </c>
      <c r="F263" s="3">
        <v>44998</v>
      </c>
      <c r="G263" t="s">
        <v>25</v>
      </c>
      <c r="H263">
        <v>1170.4000000000001</v>
      </c>
      <c r="I263">
        <v>6490.4</v>
      </c>
    </row>
    <row r="264" spans="1:9" x14ac:dyDescent="0.3">
      <c r="A264">
        <v>263</v>
      </c>
      <c r="B264" s="3">
        <v>44937</v>
      </c>
      <c r="C264">
        <v>5340</v>
      </c>
      <c r="D264" t="s">
        <v>6</v>
      </c>
      <c r="E264" t="s">
        <v>14</v>
      </c>
      <c r="F264" s="3">
        <v>44997</v>
      </c>
      <c r="G264" t="s">
        <v>25</v>
      </c>
      <c r="H264">
        <v>1174.8</v>
      </c>
      <c r="I264">
        <v>6514.8</v>
      </c>
    </row>
    <row r="265" spans="1:9" x14ac:dyDescent="0.3">
      <c r="A265">
        <v>264</v>
      </c>
      <c r="B265" s="3">
        <v>44932</v>
      </c>
      <c r="C265">
        <v>5360</v>
      </c>
      <c r="D265" t="s">
        <v>8</v>
      </c>
      <c r="E265" t="s">
        <v>12</v>
      </c>
      <c r="F265" s="3">
        <v>44992</v>
      </c>
      <c r="G265" t="s">
        <v>25</v>
      </c>
      <c r="H265">
        <v>1179.2</v>
      </c>
      <c r="I265">
        <v>6539.2</v>
      </c>
    </row>
    <row r="266" spans="1:9" x14ac:dyDescent="0.3">
      <c r="A266">
        <v>265</v>
      </c>
      <c r="B266" s="3">
        <v>44929</v>
      </c>
      <c r="C266">
        <v>5380</v>
      </c>
      <c r="D266" t="s">
        <v>26</v>
      </c>
      <c r="E266" t="s">
        <v>13</v>
      </c>
      <c r="F266" s="3">
        <v>44989</v>
      </c>
      <c r="G266" t="s">
        <v>25</v>
      </c>
      <c r="H266">
        <v>1183.5999999999999</v>
      </c>
      <c r="I266">
        <v>6563.6</v>
      </c>
    </row>
    <row r="267" spans="1:9" x14ac:dyDescent="0.3">
      <c r="A267">
        <v>266</v>
      </c>
      <c r="B267" s="3">
        <v>44935</v>
      </c>
      <c r="C267">
        <v>5400</v>
      </c>
      <c r="D267" t="s">
        <v>26</v>
      </c>
      <c r="E267" t="s">
        <v>13</v>
      </c>
      <c r="F267" s="3">
        <v>44995</v>
      </c>
      <c r="G267" t="s">
        <v>25</v>
      </c>
      <c r="H267">
        <v>1188</v>
      </c>
      <c r="I267">
        <v>6588</v>
      </c>
    </row>
    <row r="268" spans="1:9" x14ac:dyDescent="0.3">
      <c r="A268">
        <v>267</v>
      </c>
      <c r="B268" s="3">
        <v>44932</v>
      </c>
      <c r="C268">
        <v>5420</v>
      </c>
      <c r="D268" t="s">
        <v>8</v>
      </c>
      <c r="E268" t="s">
        <v>12</v>
      </c>
      <c r="F268" s="3">
        <v>44992</v>
      </c>
      <c r="G268" t="s">
        <v>25</v>
      </c>
      <c r="H268">
        <v>1192.4000000000001</v>
      </c>
      <c r="I268">
        <v>6612.4</v>
      </c>
    </row>
    <row r="269" spans="1:9" x14ac:dyDescent="0.3">
      <c r="A269">
        <v>268</v>
      </c>
      <c r="B269" s="3">
        <v>44935</v>
      </c>
      <c r="C269">
        <v>5440</v>
      </c>
      <c r="D269" t="s">
        <v>4</v>
      </c>
      <c r="E269" t="s">
        <v>13</v>
      </c>
      <c r="F269" s="3">
        <v>44995</v>
      </c>
      <c r="G269" t="s">
        <v>25</v>
      </c>
      <c r="H269">
        <v>1196.8</v>
      </c>
      <c r="I269">
        <v>6636.8</v>
      </c>
    </row>
    <row r="270" spans="1:9" x14ac:dyDescent="0.3">
      <c r="A270">
        <v>269</v>
      </c>
      <c r="B270" s="3">
        <v>44933</v>
      </c>
      <c r="C270">
        <v>5460</v>
      </c>
      <c r="D270" t="s">
        <v>5</v>
      </c>
      <c r="E270" t="s">
        <v>14</v>
      </c>
      <c r="F270" s="3">
        <v>44993</v>
      </c>
      <c r="G270" t="s">
        <v>25</v>
      </c>
      <c r="H270">
        <v>1201.2</v>
      </c>
      <c r="I270">
        <v>6661.2</v>
      </c>
    </row>
    <row r="271" spans="1:9" x14ac:dyDescent="0.3">
      <c r="A271">
        <v>270</v>
      </c>
      <c r="B271" s="3">
        <v>44941</v>
      </c>
      <c r="C271">
        <v>5480</v>
      </c>
      <c r="D271" t="s">
        <v>8</v>
      </c>
      <c r="E271" t="s">
        <v>15</v>
      </c>
      <c r="F271" s="3">
        <v>45001</v>
      </c>
      <c r="G271" t="s">
        <v>25</v>
      </c>
      <c r="H271">
        <v>1205.5999999999999</v>
      </c>
      <c r="I271">
        <v>6685.6</v>
      </c>
    </row>
    <row r="272" spans="1:9" x14ac:dyDescent="0.3">
      <c r="A272">
        <v>271</v>
      </c>
      <c r="B272" s="3">
        <v>44943</v>
      </c>
      <c r="C272">
        <v>5500</v>
      </c>
      <c r="D272" t="s">
        <v>26</v>
      </c>
      <c r="E272" t="s">
        <v>13</v>
      </c>
      <c r="F272" s="3">
        <v>45003</v>
      </c>
      <c r="G272" t="s">
        <v>25</v>
      </c>
      <c r="H272">
        <v>1210</v>
      </c>
      <c r="I272">
        <v>6710</v>
      </c>
    </row>
    <row r="273" spans="1:9" x14ac:dyDescent="0.3">
      <c r="A273">
        <v>272</v>
      </c>
      <c r="B273" s="3">
        <v>44931</v>
      </c>
      <c r="C273">
        <v>5520</v>
      </c>
      <c r="D273" t="s">
        <v>10</v>
      </c>
      <c r="E273" t="s">
        <v>13</v>
      </c>
      <c r="F273" s="3">
        <v>44991</v>
      </c>
      <c r="G273" t="s">
        <v>25</v>
      </c>
      <c r="H273">
        <v>1214.4000000000001</v>
      </c>
      <c r="I273">
        <v>6734.4</v>
      </c>
    </row>
    <row r="274" spans="1:9" x14ac:dyDescent="0.3">
      <c r="A274">
        <v>273</v>
      </c>
      <c r="B274" s="3">
        <v>44938</v>
      </c>
      <c r="C274">
        <v>5540</v>
      </c>
      <c r="D274" t="s">
        <v>3</v>
      </c>
      <c r="E274" t="s">
        <v>15</v>
      </c>
      <c r="F274" s="3">
        <v>44998</v>
      </c>
      <c r="G274" t="s">
        <v>25</v>
      </c>
      <c r="H274">
        <v>1218.8</v>
      </c>
      <c r="I274">
        <v>6758.8</v>
      </c>
    </row>
    <row r="275" spans="1:9" x14ac:dyDescent="0.3">
      <c r="A275">
        <v>274</v>
      </c>
      <c r="B275" s="3">
        <v>44928</v>
      </c>
      <c r="C275">
        <v>5560</v>
      </c>
      <c r="D275" t="s">
        <v>4</v>
      </c>
      <c r="E275" t="s">
        <v>12</v>
      </c>
      <c r="F275" s="3">
        <v>44988</v>
      </c>
      <c r="G275" t="s">
        <v>25</v>
      </c>
      <c r="H275">
        <v>1223.2</v>
      </c>
      <c r="I275">
        <v>6783.2</v>
      </c>
    </row>
    <row r="276" spans="1:9" x14ac:dyDescent="0.3">
      <c r="A276">
        <v>275</v>
      </c>
      <c r="B276" s="3">
        <v>44928</v>
      </c>
      <c r="C276">
        <v>5580</v>
      </c>
      <c r="D276" t="s">
        <v>5</v>
      </c>
      <c r="E276" t="s">
        <v>14</v>
      </c>
      <c r="F276" s="3">
        <v>44988</v>
      </c>
      <c r="G276" t="s">
        <v>25</v>
      </c>
      <c r="H276">
        <v>1227.5999999999999</v>
      </c>
      <c r="I276">
        <v>6807.6</v>
      </c>
    </row>
    <row r="277" spans="1:9" x14ac:dyDescent="0.3">
      <c r="A277">
        <v>276</v>
      </c>
      <c r="B277" s="3">
        <v>44933</v>
      </c>
      <c r="C277">
        <v>5600</v>
      </c>
      <c r="D277" t="s">
        <v>6</v>
      </c>
      <c r="E277" t="s">
        <v>14</v>
      </c>
      <c r="F277" s="3">
        <v>44993</v>
      </c>
      <c r="G277" t="s">
        <v>25</v>
      </c>
      <c r="H277">
        <v>1232</v>
      </c>
      <c r="I277">
        <v>6832</v>
      </c>
    </row>
    <row r="278" spans="1:9" x14ac:dyDescent="0.3">
      <c r="A278">
        <v>277</v>
      </c>
      <c r="B278" s="3">
        <v>44939</v>
      </c>
      <c r="C278">
        <v>5620</v>
      </c>
      <c r="D278" t="s">
        <v>3</v>
      </c>
      <c r="E278" t="s">
        <v>14</v>
      </c>
      <c r="F278" s="3">
        <v>44999</v>
      </c>
      <c r="G278" t="s">
        <v>25</v>
      </c>
      <c r="H278">
        <v>1236.4000000000001</v>
      </c>
      <c r="I278">
        <v>6856.4</v>
      </c>
    </row>
    <row r="279" spans="1:9" x14ac:dyDescent="0.3">
      <c r="A279">
        <v>278</v>
      </c>
      <c r="B279" s="3">
        <v>44935</v>
      </c>
      <c r="C279">
        <v>5640</v>
      </c>
      <c r="D279" t="s">
        <v>7</v>
      </c>
      <c r="E279" t="s">
        <v>12</v>
      </c>
      <c r="F279" s="3">
        <v>44995</v>
      </c>
      <c r="G279" t="s">
        <v>25</v>
      </c>
      <c r="H279">
        <v>1240.8</v>
      </c>
      <c r="I279">
        <v>6880.8</v>
      </c>
    </row>
    <row r="280" spans="1:9" x14ac:dyDescent="0.3">
      <c r="A280">
        <v>279</v>
      </c>
      <c r="B280" s="3">
        <v>44942</v>
      </c>
      <c r="C280">
        <v>5660</v>
      </c>
      <c r="D280" t="s">
        <v>3</v>
      </c>
      <c r="E280" t="s">
        <v>13</v>
      </c>
      <c r="F280" s="3">
        <v>45002</v>
      </c>
      <c r="G280" t="s">
        <v>25</v>
      </c>
      <c r="H280">
        <v>1245.2</v>
      </c>
      <c r="I280">
        <v>6905.2</v>
      </c>
    </row>
    <row r="281" spans="1:9" x14ac:dyDescent="0.3">
      <c r="A281">
        <v>280</v>
      </c>
      <c r="B281" s="3">
        <v>44935</v>
      </c>
      <c r="C281">
        <v>5680</v>
      </c>
      <c r="D281" t="s">
        <v>6</v>
      </c>
      <c r="E281" t="s">
        <v>13</v>
      </c>
      <c r="F281" s="3">
        <v>44995</v>
      </c>
      <c r="G281" t="s">
        <v>25</v>
      </c>
      <c r="H281">
        <v>1249.5999999999999</v>
      </c>
      <c r="I281">
        <v>6929.6</v>
      </c>
    </row>
    <row r="282" spans="1:9" x14ac:dyDescent="0.3">
      <c r="A282">
        <v>281</v>
      </c>
      <c r="B282" s="3">
        <v>44927</v>
      </c>
      <c r="C282">
        <v>5700</v>
      </c>
      <c r="D282" t="s">
        <v>8</v>
      </c>
      <c r="E282" t="s">
        <v>12</v>
      </c>
      <c r="F282" s="3">
        <v>44987</v>
      </c>
      <c r="G282" t="s">
        <v>25</v>
      </c>
      <c r="H282">
        <v>1254</v>
      </c>
      <c r="I282">
        <v>6954</v>
      </c>
    </row>
    <row r="283" spans="1:9" x14ac:dyDescent="0.3">
      <c r="A283">
        <v>282</v>
      </c>
      <c r="B283" s="3">
        <v>44930</v>
      </c>
      <c r="C283">
        <v>5720</v>
      </c>
      <c r="D283" t="s">
        <v>26</v>
      </c>
      <c r="E283" t="s">
        <v>13</v>
      </c>
      <c r="F283" s="3">
        <v>44990</v>
      </c>
      <c r="G283" t="s">
        <v>25</v>
      </c>
      <c r="H283">
        <v>1258.4000000000001</v>
      </c>
      <c r="I283">
        <v>6978.4</v>
      </c>
    </row>
    <row r="284" spans="1:9" x14ac:dyDescent="0.3">
      <c r="A284">
        <v>283</v>
      </c>
      <c r="B284" s="3">
        <v>44939</v>
      </c>
      <c r="C284">
        <v>5740</v>
      </c>
      <c r="D284" t="s">
        <v>26</v>
      </c>
      <c r="E284" t="s">
        <v>14</v>
      </c>
      <c r="F284" s="3">
        <v>44999</v>
      </c>
      <c r="G284" t="s">
        <v>25</v>
      </c>
      <c r="H284">
        <v>1262.8</v>
      </c>
      <c r="I284">
        <v>7002.8</v>
      </c>
    </row>
    <row r="285" spans="1:9" x14ac:dyDescent="0.3">
      <c r="A285">
        <v>284</v>
      </c>
      <c r="B285" s="3">
        <v>44930</v>
      </c>
      <c r="C285">
        <v>5760</v>
      </c>
      <c r="D285" t="s">
        <v>8</v>
      </c>
      <c r="E285" t="s">
        <v>15</v>
      </c>
      <c r="F285" s="3">
        <v>44990</v>
      </c>
      <c r="G285" t="s">
        <v>25</v>
      </c>
      <c r="H285">
        <v>1267.2</v>
      </c>
      <c r="I285">
        <v>7027.2</v>
      </c>
    </row>
    <row r="286" spans="1:9" x14ac:dyDescent="0.3">
      <c r="A286">
        <v>285</v>
      </c>
      <c r="B286" s="3">
        <v>44940</v>
      </c>
      <c r="C286">
        <v>5780</v>
      </c>
      <c r="D286" t="s">
        <v>4</v>
      </c>
      <c r="E286" t="s">
        <v>13</v>
      </c>
      <c r="F286" s="3">
        <v>45000</v>
      </c>
      <c r="G286" t="s">
        <v>25</v>
      </c>
      <c r="H286">
        <v>1271.5999999999999</v>
      </c>
      <c r="I286">
        <v>7051.6</v>
      </c>
    </row>
    <row r="287" spans="1:9" x14ac:dyDescent="0.3">
      <c r="A287">
        <v>286</v>
      </c>
      <c r="B287" s="3">
        <v>44934</v>
      </c>
      <c r="C287">
        <v>5800</v>
      </c>
      <c r="D287" t="s">
        <v>5</v>
      </c>
      <c r="E287" t="s">
        <v>13</v>
      </c>
      <c r="F287" s="3">
        <v>44994</v>
      </c>
      <c r="G287" t="s">
        <v>25</v>
      </c>
      <c r="H287">
        <v>1276</v>
      </c>
      <c r="I287">
        <v>7076</v>
      </c>
    </row>
    <row r="288" spans="1:9" x14ac:dyDescent="0.3">
      <c r="A288">
        <v>287</v>
      </c>
      <c r="B288" s="3">
        <v>44939</v>
      </c>
      <c r="C288">
        <v>5820</v>
      </c>
      <c r="D288" t="s">
        <v>8</v>
      </c>
      <c r="E288" t="s">
        <v>15</v>
      </c>
      <c r="F288" s="3">
        <v>44999</v>
      </c>
      <c r="G288" t="s">
        <v>25</v>
      </c>
      <c r="H288">
        <v>1280.4000000000001</v>
      </c>
      <c r="I288">
        <v>7100.4</v>
      </c>
    </row>
    <row r="289" spans="1:9" x14ac:dyDescent="0.3">
      <c r="A289">
        <v>288</v>
      </c>
      <c r="B289" s="3">
        <v>44939</v>
      </c>
      <c r="C289">
        <v>5840</v>
      </c>
      <c r="D289" t="s">
        <v>26</v>
      </c>
      <c r="E289" t="s">
        <v>12</v>
      </c>
      <c r="F289" s="3">
        <v>44999</v>
      </c>
      <c r="G289" t="s">
        <v>25</v>
      </c>
      <c r="H289">
        <v>1284.8</v>
      </c>
      <c r="I289">
        <v>7124.8</v>
      </c>
    </row>
    <row r="290" spans="1:9" x14ac:dyDescent="0.3">
      <c r="A290">
        <v>289</v>
      </c>
      <c r="B290" s="3">
        <v>44934</v>
      </c>
      <c r="C290">
        <v>5860</v>
      </c>
      <c r="D290" t="s">
        <v>10</v>
      </c>
      <c r="E290" t="s">
        <v>14</v>
      </c>
      <c r="F290" s="3">
        <v>44994</v>
      </c>
      <c r="G290" t="s">
        <v>25</v>
      </c>
      <c r="H290">
        <v>1289.2</v>
      </c>
      <c r="I290">
        <v>7149.2</v>
      </c>
    </row>
    <row r="291" spans="1:9" x14ac:dyDescent="0.3">
      <c r="A291">
        <v>290</v>
      </c>
      <c r="B291" s="3">
        <v>44936</v>
      </c>
      <c r="C291">
        <v>5880</v>
      </c>
      <c r="D291" t="s">
        <v>3</v>
      </c>
      <c r="E291" t="s">
        <v>14</v>
      </c>
      <c r="F291" s="3">
        <v>44996</v>
      </c>
      <c r="G291" t="s">
        <v>25</v>
      </c>
      <c r="H291">
        <v>1293.5999999999999</v>
      </c>
      <c r="I291">
        <v>7173.6</v>
      </c>
    </row>
    <row r="292" spans="1:9" x14ac:dyDescent="0.3">
      <c r="A292">
        <v>291</v>
      </c>
      <c r="B292" s="3">
        <v>44937</v>
      </c>
      <c r="C292">
        <v>5900</v>
      </c>
      <c r="D292" t="s">
        <v>4</v>
      </c>
      <c r="E292" t="s">
        <v>14</v>
      </c>
      <c r="F292" s="3">
        <v>44997</v>
      </c>
      <c r="G292" t="s">
        <v>25</v>
      </c>
      <c r="H292">
        <v>1298</v>
      </c>
      <c r="I292">
        <v>7198</v>
      </c>
    </row>
    <row r="293" spans="1:9" x14ac:dyDescent="0.3">
      <c r="A293">
        <v>292</v>
      </c>
      <c r="B293" s="3">
        <v>44941</v>
      </c>
      <c r="C293">
        <v>5920</v>
      </c>
      <c r="D293" t="s">
        <v>5</v>
      </c>
      <c r="E293" t="s">
        <v>12</v>
      </c>
      <c r="F293" s="3">
        <v>45001</v>
      </c>
      <c r="G293" t="s">
        <v>25</v>
      </c>
      <c r="H293">
        <v>1302.4000000000001</v>
      </c>
      <c r="I293">
        <v>7222.4</v>
      </c>
    </row>
    <row r="294" spans="1:9" x14ac:dyDescent="0.3">
      <c r="A294">
        <v>293</v>
      </c>
      <c r="B294" s="3">
        <v>44940</v>
      </c>
      <c r="C294">
        <v>5940</v>
      </c>
      <c r="D294" t="s">
        <v>6</v>
      </c>
      <c r="E294" t="s">
        <v>13</v>
      </c>
      <c r="F294" s="3">
        <v>45000</v>
      </c>
      <c r="G294" t="s">
        <v>25</v>
      </c>
      <c r="H294">
        <v>1306.8</v>
      </c>
      <c r="I294">
        <v>7246.8</v>
      </c>
    </row>
    <row r="295" spans="1:9" x14ac:dyDescent="0.3">
      <c r="A295">
        <v>294</v>
      </c>
      <c r="B295" s="3">
        <v>44929</v>
      </c>
      <c r="C295">
        <v>5960</v>
      </c>
      <c r="D295" t="s">
        <v>3</v>
      </c>
      <c r="E295" t="s">
        <v>13</v>
      </c>
      <c r="F295" s="3">
        <v>44989</v>
      </c>
      <c r="G295" t="s">
        <v>25</v>
      </c>
      <c r="H295">
        <v>1311.2</v>
      </c>
      <c r="I295">
        <v>7271.2</v>
      </c>
    </row>
    <row r="296" spans="1:9" x14ac:dyDescent="0.3">
      <c r="A296">
        <v>295</v>
      </c>
      <c r="B296" s="3">
        <v>44932</v>
      </c>
      <c r="C296">
        <v>300</v>
      </c>
      <c r="D296" t="s">
        <v>7</v>
      </c>
      <c r="E296" t="s">
        <v>12</v>
      </c>
      <c r="F296" s="3">
        <v>44992</v>
      </c>
      <c r="G296" t="s">
        <v>25</v>
      </c>
      <c r="H296">
        <v>66</v>
      </c>
      <c r="I296">
        <v>366</v>
      </c>
    </row>
    <row r="297" spans="1:9" x14ac:dyDescent="0.3">
      <c r="A297">
        <v>296</v>
      </c>
      <c r="B297" s="3">
        <v>44930</v>
      </c>
      <c r="C297">
        <v>500</v>
      </c>
      <c r="D297" t="s">
        <v>3</v>
      </c>
      <c r="E297" t="s">
        <v>13</v>
      </c>
      <c r="F297" s="3">
        <v>44990</v>
      </c>
      <c r="G297" t="s">
        <v>25</v>
      </c>
      <c r="H297">
        <v>110</v>
      </c>
      <c r="I297">
        <v>610</v>
      </c>
    </row>
    <row r="298" spans="1:9" x14ac:dyDescent="0.3">
      <c r="A298">
        <v>297</v>
      </c>
      <c r="B298" s="3">
        <v>44942</v>
      </c>
      <c r="C298">
        <v>700</v>
      </c>
      <c r="D298" t="s">
        <v>6</v>
      </c>
      <c r="E298" t="s">
        <v>14</v>
      </c>
      <c r="F298" s="3">
        <v>45002</v>
      </c>
      <c r="G298" t="s">
        <v>25</v>
      </c>
      <c r="H298">
        <v>154</v>
      </c>
      <c r="I298">
        <v>854</v>
      </c>
    </row>
    <row r="299" spans="1:9" x14ac:dyDescent="0.3">
      <c r="A299">
        <v>298</v>
      </c>
      <c r="B299" s="3">
        <v>44937</v>
      </c>
      <c r="C299">
        <v>900</v>
      </c>
      <c r="D299" t="s">
        <v>8</v>
      </c>
      <c r="E299" t="s">
        <v>15</v>
      </c>
      <c r="F299" s="3">
        <v>44997</v>
      </c>
      <c r="G299" t="s">
        <v>25</v>
      </c>
      <c r="H299">
        <v>198</v>
      </c>
      <c r="I299">
        <v>1098</v>
      </c>
    </row>
    <row r="300" spans="1:9" x14ac:dyDescent="0.3">
      <c r="A300">
        <v>299</v>
      </c>
      <c r="B300" s="3">
        <v>44938</v>
      </c>
      <c r="C300">
        <v>1100</v>
      </c>
      <c r="D300" t="s">
        <v>26</v>
      </c>
      <c r="E300" t="s">
        <v>13</v>
      </c>
      <c r="F300" s="3">
        <v>44998</v>
      </c>
      <c r="G300" t="s">
        <v>25</v>
      </c>
      <c r="H300">
        <v>242</v>
      </c>
      <c r="I300">
        <v>1342</v>
      </c>
    </row>
    <row r="301" spans="1:9" x14ac:dyDescent="0.3">
      <c r="A301">
        <v>300</v>
      </c>
      <c r="B301" s="3">
        <v>44930</v>
      </c>
      <c r="C301">
        <v>1300</v>
      </c>
      <c r="D301" t="s">
        <v>26</v>
      </c>
      <c r="E301" t="s">
        <v>13</v>
      </c>
      <c r="F301" s="3">
        <v>44990</v>
      </c>
      <c r="G301" t="s">
        <v>25</v>
      </c>
      <c r="H301">
        <v>286</v>
      </c>
      <c r="I301">
        <v>1586</v>
      </c>
    </row>
    <row r="302" spans="1:9" x14ac:dyDescent="0.3">
      <c r="A302">
        <v>301</v>
      </c>
      <c r="B302" s="3">
        <v>44940</v>
      </c>
      <c r="C302">
        <v>1500</v>
      </c>
      <c r="D302" t="s">
        <v>8</v>
      </c>
      <c r="E302" t="s">
        <v>15</v>
      </c>
      <c r="F302" s="3">
        <v>45000</v>
      </c>
      <c r="G302" t="s">
        <v>25</v>
      </c>
      <c r="H302">
        <v>330</v>
      </c>
      <c r="I302">
        <v>1830</v>
      </c>
    </row>
    <row r="303" spans="1:9" x14ac:dyDescent="0.3">
      <c r="A303">
        <v>302</v>
      </c>
      <c r="B303" s="3">
        <v>44929</v>
      </c>
      <c r="C303">
        <v>1700</v>
      </c>
      <c r="D303" t="s">
        <v>4</v>
      </c>
      <c r="E303" t="s">
        <v>12</v>
      </c>
      <c r="F303" s="3">
        <v>44989</v>
      </c>
      <c r="G303" t="s">
        <v>25</v>
      </c>
      <c r="H303">
        <v>374</v>
      </c>
      <c r="I303">
        <v>2074</v>
      </c>
    </row>
    <row r="304" spans="1:9" x14ac:dyDescent="0.3">
      <c r="A304">
        <v>303</v>
      </c>
      <c r="B304" s="3">
        <v>44933</v>
      </c>
      <c r="C304">
        <v>1900</v>
      </c>
      <c r="D304" t="s">
        <v>5</v>
      </c>
      <c r="E304" t="s">
        <v>14</v>
      </c>
      <c r="F304" s="3">
        <v>44993</v>
      </c>
      <c r="G304" t="s">
        <v>25</v>
      </c>
      <c r="H304">
        <v>418</v>
      </c>
      <c r="I304">
        <v>2318</v>
      </c>
    </row>
    <row r="305" spans="1:9" x14ac:dyDescent="0.3">
      <c r="A305">
        <v>304</v>
      </c>
      <c r="B305" s="3">
        <v>44932</v>
      </c>
      <c r="C305">
        <v>2100</v>
      </c>
      <c r="D305" t="s">
        <v>8</v>
      </c>
      <c r="E305" t="s">
        <v>14</v>
      </c>
      <c r="F305" s="3">
        <v>44992</v>
      </c>
      <c r="G305" t="s">
        <v>25</v>
      </c>
      <c r="H305">
        <v>462</v>
      </c>
      <c r="I305">
        <v>2562</v>
      </c>
    </row>
    <row r="306" spans="1:9" x14ac:dyDescent="0.3">
      <c r="A306">
        <v>305</v>
      </c>
      <c r="B306" s="3">
        <v>44943</v>
      </c>
      <c r="C306">
        <v>2300</v>
      </c>
      <c r="D306" t="s">
        <v>26</v>
      </c>
      <c r="E306" t="s">
        <v>14</v>
      </c>
      <c r="F306" s="3">
        <v>45003</v>
      </c>
      <c r="G306" t="s">
        <v>25</v>
      </c>
      <c r="H306">
        <v>506</v>
      </c>
      <c r="I306">
        <v>2806</v>
      </c>
    </row>
    <row r="307" spans="1:9" x14ac:dyDescent="0.3">
      <c r="A307">
        <v>306</v>
      </c>
      <c r="B307" s="3">
        <v>44931</v>
      </c>
      <c r="C307">
        <v>2500</v>
      </c>
      <c r="D307" t="s">
        <v>10</v>
      </c>
      <c r="E307" t="s">
        <v>12</v>
      </c>
      <c r="F307" s="3">
        <v>44991</v>
      </c>
      <c r="G307" t="s">
        <v>25</v>
      </c>
      <c r="H307">
        <v>550</v>
      </c>
      <c r="I307">
        <v>3050</v>
      </c>
    </row>
    <row r="308" spans="1:9" x14ac:dyDescent="0.3">
      <c r="A308">
        <v>307</v>
      </c>
      <c r="B308" s="3">
        <v>44933</v>
      </c>
      <c r="C308">
        <v>2700</v>
      </c>
      <c r="D308" t="s">
        <v>3</v>
      </c>
      <c r="E308" t="s">
        <v>13</v>
      </c>
      <c r="F308" s="3">
        <v>44993</v>
      </c>
      <c r="G308" t="s">
        <v>25</v>
      </c>
      <c r="H308">
        <v>594</v>
      </c>
      <c r="I308">
        <v>3294</v>
      </c>
    </row>
    <row r="309" spans="1:9" x14ac:dyDescent="0.3">
      <c r="A309">
        <v>308</v>
      </c>
      <c r="B309" s="3">
        <v>44932</v>
      </c>
      <c r="C309">
        <v>2900</v>
      </c>
      <c r="D309" t="s">
        <v>4</v>
      </c>
      <c r="E309" t="s">
        <v>13</v>
      </c>
      <c r="F309" s="3">
        <v>44992</v>
      </c>
      <c r="G309" t="s">
        <v>25</v>
      </c>
      <c r="H309">
        <v>638</v>
      </c>
      <c r="I309">
        <v>3538</v>
      </c>
    </row>
    <row r="310" spans="1:9" x14ac:dyDescent="0.3">
      <c r="A310">
        <v>309</v>
      </c>
      <c r="B310" s="3">
        <v>44940</v>
      </c>
      <c r="C310">
        <v>200</v>
      </c>
      <c r="D310" t="s">
        <v>5</v>
      </c>
      <c r="E310" t="s">
        <v>12</v>
      </c>
      <c r="F310" s="3">
        <v>45000</v>
      </c>
      <c r="G310" t="s">
        <v>25</v>
      </c>
      <c r="H310">
        <v>44</v>
      </c>
      <c r="I310">
        <v>244</v>
      </c>
    </row>
    <row r="311" spans="1:9" x14ac:dyDescent="0.3">
      <c r="A311">
        <v>310</v>
      </c>
      <c r="B311" s="3">
        <v>44942</v>
      </c>
      <c r="C311">
        <v>250</v>
      </c>
      <c r="D311" t="s">
        <v>6</v>
      </c>
      <c r="E311" t="s">
        <v>13</v>
      </c>
      <c r="F311" s="3">
        <v>45002</v>
      </c>
      <c r="G311" t="s">
        <v>25</v>
      </c>
      <c r="H311">
        <v>55</v>
      </c>
      <c r="I311">
        <v>305</v>
      </c>
    </row>
    <row r="312" spans="1:9" x14ac:dyDescent="0.3">
      <c r="A312">
        <v>311</v>
      </c>
      <c r="B312" s="3">
        <v>44931</v>
      </c>
      <c r="C312">
        <v>300</v>
      </c>
      <c r="D312" t="s">
        <v>3</v>
      </c>
      <c r="E312" t="s">
        <v>14</v>
      </c>
      <c r="F312" s="3">
        <v>44991</v>
      </c>
      <c r="G312" t="s">
        <v>25</v>
      </c>
      <c r="H312">
        <v>66</v>
      </c>
      <c r="I312">
        <v>366</v>
      </c>
    </row>
    <row r="313" spans="1:9" x14ac:dyDescent="0.3">
      <c r="A313">
        <v>312</v>
      </c>
      <c r="B313" s="3">
        <v>44931</v>
      </c>
      <c r="C313">
        <v>350</v>
      </c>
      <c r="D313" t="s">
        <v>7</v>
      </c>
      <c r="E313" t="s">
        <v>15</v>
      </c>
      <c r="F313" s="3">
        <v>44991</v>
      </c>
      <c r="G313" t="s">
        <v>25</v>
      </c>
      <c r="H313">
        <v>77</v>
      </c>
      <c r="I313">
        <v>427</v>
      </c>
    </row>
    <row r="314" spans="1:9" x14ac:dyDescent="0.3">
      <c r="A314">
        <v>313</v>
      </c>
      <c r="B314" s="3">
        <v>44929</v>
      </c>
      <c r="C314">
        <v>400</v>
      </c>
      <c r="D314" t="s">
        <v>3</v>
      </c>
      <c r="E314" t="s">
        <v>13</v>
      </c>
      <c r="F314" s="3">
        <v>44989</v>
      </c>
      <c r="G314" t="s">
        <v>25</v>
      </c>
      <c r="H314">
        <v>88</v>
      </c>
      <c r="I314">
        <v>488</v>
      </c>
    </row>
    <row r="315" spans="1:9" x14ac:dyDescent="0.3">
      <c r="A315">
        <v>314</v>
      </c>
      <c r="B315" s="3">
        <v>44943</v>
      </c>
      <c r="C315">
        <v>450</v>
      </c>
      <c r="D315" t="s">
        <v>6</v>
      </c>
      <c r="E315" t="s">
        <v>13</v>
      </c>
      <c r="F315" s="3">
        <v>45003</v>
      </c>
      <c r="G315" t="s">
        <v>25</v>
      </c>
      <c r="H315">
        <v>99</v>
      </c>
      <c r="I315">
        <v>549</v>
      </c>
    </row>
    <row r="316" spans="1:9" x14ac:dyDescent="0.3">
      <c r="A316">
        <v>315</v>
      </c>
      <c r="B316" s="3">
        <v>44927</v>
      </c>
      <c r="C316">
        <v>500</v>
      </c>
      <c r="D316" t="s">
        <v>8</v>
      </c>
      <c r="E316" t="s">
        <v>15</v>
      </c>
      <c r="F316" s="3">
        <v>44987</v>
      </c>
      <c r="G316" t="s">
        <v>25</v>
      </c>
      <c r="H316">
        <v>110</v>
      </c>
      <c r="I316">
        <v>610</v>
      </c>
    </row>
    <row r="317" spans="1:9" x14ac:dyDescent="0.3">
      <c r="A317">
        <v>316</v>
      </c>
      <c r="B317" s="3">
        <v>44927</v>
      </c>
      <c r="C317">
        <v>550</v>
      </c>
      <c r="D317" t="s">
        <v>26</v>
      </c>
      <c r="E317" t="s">
        <v>12</v>
      </c>
      <c r="F317" s="3">
        <v>44987</v>
      </c>
      <c r="G317" t="s">
        <v>25</v>
      </c>
      <c r="H317">
        <v>121</v>
      </c>
      <c r="I317">
        <v>671</v>
      </c>
    </row>
    <row r="318" spans="1:9" x14ac:dyDescent="0.3">
      <c r="A318">
        <v>317</v>
      </c>
      <c r="B318" s="3">
        <v>44935</v>
      </c>
      <c r="C318">
        <v>600</v>
      </c>
      <c r="D318" t="s">
        <v>26</v>
      </c>
      <c r="E318" t="s">
        <v>14</v>
      </c>
      <c r="F318" s="3">
        <v>44995</v>
      </c>
      <c r="G318" t="s">
        <v>25</v>
      </c>
      <c r="H318">
        <v>132</v>
      </c>
      <c r="I318">
        <v>732</v>
      </c>
    </row>
    <row r="319" spans="1:9" x14ac:dyDescent="0.3">
      <c r="A319">
        <v>318</v>
      </c>
      <c r="B319" s="3">
        <v>44940</v>
      </c>
      <c r="C319">
        <v>650</v>
      </c>
      <c r="D319" t="s">
        <v>8</v>
      </c>
      <c r="E319" t="s">
        <v>14</v>
      </c>
      <c r="F319" s="3">
        <v>45000</v>
      </c>
      <c r="G319" t="s">
        <v>25</v>
      </c>
      <c r="H319">
        <v>143</v>
      </c>
      <c r="I319">
        <v>793</v>
      </c>
    </row>
    <row r="320" spans="1:9" x14ac:dyDescent="0.3">
      <c r="A320">
        <v>319</v>
      </c>
      <c r="B320" s="3">
        <v>44933</v>
      </c>
      <c r="C320">
        <v>700</v>
      </c>
      <c r="D320" t="s">
        <v>4</v>
      </c>
      <c r="E320" t="s">
        <v>14</v>
      </c>
      <c r="F320" s="3">
        <v>44993</v>
      </c>
      <c r="G320" t="s">
        <v>25</v>
      </c>
      <c r="H320">
        <v>154</v>
      </c>
      <c r="I320">
        <v>854</v>
      </c>
    </row>
    <row r="321" spans="1:9" x14ac:dyDescent="0.3">
      <c r="A321">
        <v>320</v>
      </c>
      <c r="B321" s="3">
        <v>44931</v>
      </c>
      <c r="C321">
        <v>750</v>
      </c>
      <c r="D321" t="s">
        <v>5</v>
      </c>
      <c r="E321" t="s">
        <v>12</v>
      </c>
      <c r="F321" s="3">
        <v>44991</v>
      </c>
      <c r="G321" t="s">
        <v>25</v>
      </c>
      <c r="H321">
        <v>165</v>
      </c>
      <c r="I321">
        <v>915</v>
      </c>
    </row>
    <row r="322" spans="1:9" x14ac:dyDescent="0.3">
      <c r="A322">
        <v>321</v>
      </c>
      <c r="B322" s="3">
        <v>44936</v>
      </c>
      <c r="C322">
        <v>800</v>
      </c>
      <c r="D322" t="s">
        <v>8</v>
      </c>
      <c r="E322" t="s">
        <v>13</v>
      </c>
      <c r="F322" s="3">
        <v>44996</v>
      </c>
      <c r="G322" t="s">
        <v>25</v>
      </c>
      <c r="H322">
        <v>176</v>
      </c>
      <c r="I322">
        <v>976</v>
      </c>
    </row>
    <row r="323" spans="1:9" x14ac:dyDescent="0.3">
      <c r="A323">
        <v>322</v>
      </c>
      <c r="B323" s="3">
        <v>44932</v>
      </c>
      <c r="C323">
        <v>850</v>
      </c>
      <c r="D323" t="s">
        <v>26</v>
      </c>
      <c r="E323" t="s">
        <v>13</v>
      </c>
      <c r="F323" s="3">
        <v>44992</v>
      </c>
      <c r="G323" t="s">
        <v>25</v>
      </c>
      <c r="H323">
        <v>187</v>
      </c>
      <c r="I323">
        <v>1037</v>
      </c>
    </row>
    <row r="324" spans="1:9" x14ac:dyDescent="0.3">
      <c r="A324">
        <v>323</v>
      </c>
      <c r="B324" s="3">
        <v>44931</v>
      </c>
      <c r="C324">
        <v>900</v>
      </c>
      <c r="D324" t="s">
        <v>10</v>
      </c>
      <c r="E324" t="s">
        <v>12</v>
      </c>
      <c r="F324" s="3">
        <v>44991</v>
      </c>
      <c r="G324" t="s">
        <v>25</v>
      </c>
      <c r="H324">
        <v>198</v>
      </c>
      <c r="I324">
        <v>1098</v>
      </c>
    </row>
    <row r="325" spans="1:9" x14ac:dyDescent="0.3">
      <c r="A325">
        <v>324</v>
      </c>
      <c r="B325" s="3">
        <v>44940</v>
      </c>
      <c r="C325">
        <v>950</v>
      </c>
      <c r="D325" t="s">
        <v>3</v>
      </c>
      <c r="E325" t="s">
        <v>13</v>
      </c>
      <c r="F325" s="3">
        <v>45000</v>
      </c>
      <c r="G325" t="s">
        <v>25</v>
      </c>
      <c r="H325">
        <v>209</v>
      </c>
      <c r="I325">
        <v>1159</v>
      </c>
    </row>
    <row r="326" spans="1:9" x14ac:dyDescent="0.3">
      <c r="A326">
        <v>325</v>
      </c>
      <c r="B326" s="3">
        <v>44931</v>
      </c>
      <c r="C326">
        <v>1000</v>
      </c>
      <c r="D326" t="s">
        <v>4</v>
      </c>
      <c r="E326" t="s">
        <v>14</v>
      </c>
      <c r="F326" s="3">
        <v>44991</v>
      </c>
      <c r="G326" t="s">
        <v>25</v>
      </c>
      <c r="H326">
        <v>220</v>
      </c>
      <c r="I326">
        <v>1220</v>
      </c>
    </row>
    <row r="327" spans="1:9" x14ac:dyDescent="0.3">
      <c r="A327">
        <v>326</v>
      </c>
      <c r="B327" s="3">
        <v>44929</v>
      </c>
      <c r="C327">
        <v>1050</v>
      </c>
      <c r="D327" t="s">
        <v>5</v>
      </c>
      <c r="E327" t="s">
        <v>15</v>
      </c>
      <c r="F327" s="3">
        <v>44989</v>
      </c>
      <c r="G327" t="s">
        <v>25</v>
      </c>
      <c r="H327">
        <v>231</v>
      </c>
      <c r="I327">
        <v>1281</v>
      </c>
    </row>
    <row r="328" spans="1:9" x14ac:dyDescent="0.3">
      <c r="A328">
        <v>327</v>
      </c>
      <c r="B328" s="3">
        <v>44931</v>
      </c>
      <c r="C328">
        <v>1100</v>
      </c>
      <c r="D328" t="s">
        <v>6</v>
      </c>
      <c r="E328" t="s">
        <v>13</v>
      </c>
      <c r="F328" s="3">
        <v>44991</v>
      </c>
      <c r="G328" t="s">
        <v>25</v>
      </c>
      <c r="H328">
        <v>242</v>
      </c>
      <c r="I328">
        <v>1342</v>
      </c>
    </row>
    <row r="329" spans="1:9" x14ac:dyDescent="0.3">
      <c r="A329">
        <v>328</v>
      </c>
      <c r="B329" s="3">
        <v>44929</v>
      </c>
      <c r="C329">
        <v>1150</v>
      </c>
      <c r="D329" t="s">
        <v>3</v>
      </c>
      <c r="E329" t="s">
        <v>13</v>
      </c>
      <c r="F329" s="3">
        <v>44989</v>
      </c>
      <c r="G329" t="s">
        <v>25</v>
      </c>
      <c r="H329">
        <v>253</v>
      </c>
      <c r="I329">
        <v>1403</v>
      </c>
    </row>
    <row r="330" spans="1:9" x14ac:dyDescent="0.3">
      <c r="A330">
        <v>329</v>
      </c>
      <c r="B330" s="3">
        <v>44939</v>
      </c>
      <c r="C330">
        <v>1200</v>
      </c>
      <c r="D330" t="s">
        <v>7</v>
      </c>
      <c r="E330" t="s">
        <v>15</v>
      </c>
      <c r="F330" s="3">
        <v>44999</v>
      </c>
      <c r="G330" t="s">
        <v>25</v>
      </c>
      <c r="H330">
        <v>264</v>
      </c>
      <c r="I330">
        <v>1464</v>
      </c>
    </row>
    <row r="331" spans="1:9" x14ac:dyDescent="0.3">
      <c r="A331">
        <v>330</v>
      </c>
      <c r="B331" s="3">
        <v>44939</v>
      </c>
      <c r="C331">
        <v>1250</v>
      </c>
      <c r="D331" t="s">
        <v>3</v>
      </c>
      <c r="E331" t="s">
        <v>12</v>
      </c>
      <c r="F331" s="3">
        <v>44999</v>
      </c>
      <c r="G331" t="s">
        <v>25</v>
      </c>
      <c r="H331">
        <v>275</v>
      </c>
      <c r="I331">
        <v>1525</v>
      </c>
    </row>
    <row r="332" spans="1:9" x14ac:dyDescent="0.3">
      <c r="A332">
        <v>331</v>
      </c>
      <c r="B332" s="3">
        <v>44939</v>
      </c>
      <c r="C332">
        <v>1300</v>
      </c>
      <c r="D332" t="s">
        <v>6</v>
      </c>
      <c r="E332" t="s">
        <v>14</v>
      </c>
      <c r="F332" s="3">
        <v>44999</v>
      </c>
      <c r="G332" t="s">
        <v>25</v>
      </c>
      <c r="H332">
        <v>286</v>
      </c>
      <c r="I332">
        <v>1586</v>
      </c>
    </row>
    <row r="333" spans="1:9" x14ac:dyDescent="0.3">
      <c r="A333">
        <v>332</v>
      </c>
      <c r="B333" s="3">
        <v>44931</v>
      </c>
      <c r="C333">
        <v>1350</v>
      </c>
      <c r="D333" t="s">
        <v>8</v>
      </c>
      <c r="E333" t="s">
        <v>14</v>
      </c>
      <c r="F333" s="3">
        <v>44991</v>
      </c>
      <c r="G333" t="s">
        <v>25</v>
      </c>
      <c r="H333">
        <v>297</v>
      </c>
      <c r="I333">
        <v>1647</v>
      </c>
    </row>
    <row r="334" spans="1:9" x14ac:dyDescent="0.3">
      <c r="A334">
        <v>333</v>
      </c>
      <c r="B334" s="3">
        <v>44935</v>
      </c>
      <c r="C334">
        <v>1400</v>
      </c>
      <c r="D334" t="s">
        <v>26</v>
      </c>
      <c r="E334" t="s">
        <v>14</v>
      </c>
      <c r="F334" s="3">
        <v>44995</v>
      </c>
      <c r="G334" t="s">
        <v>25</v>
      </c>
      <c r="H334">
        <v>308</v>
      </c>
      <c r="I334">
        <v>1708</v>
      </c>
    </row>
    <row r="335" spans="1:9" x14ac:dyDescent="0.3">
      <c r="A335">
        <v>334</v>
      </c>
      <c r="B335" s="3">
        <v>44928</v>
      </c>
      <c r="C335">
        <v>1450</v>
      </c>
      <c r="D335" t="s">
        <v>26</v>
      </c>
      <c r="E335" t="s">
        <v>12</v>
      </c>
      <c r="F335" s="3">
        <v>44988</v>
      </c>
      <c r="G335" t="s">
        <v>25</v>
      </c>
      <c r="H335">
        <v>319</v>
      </c>
      <c r="I335">
        <v>1769</v>
      </c>
    </row>
    <row r="336" spans="1:9" x14ac:dyDescent="0.3">
      <c r="A336">
        <v>335</v>
      </c>
      <c r="B336" s="3">
        <v>44929</v>
      </c>
      <c r="C336">
        <v>1500</v>
      </c>
      <c r="D336" t="s">
        <v>8</v>
      </c>
      <c r="E336" t="s">
        <v>13</v>
      </c>
      <c r="F336" s="3">
        <v>44989</v>
      </c>
      <c r="G336" t="s">
        <v>25</v>
      </c>
      <c r="H336">
        <v>330</v>
      </c>
      <c r="I336">
        <v>1830</v>
      </c>
    </row>
    <row r="337" spans="1:9" x14ac:dyDescent="0.3">
      <c r="A337">
        <v>336</v>
      </c>
      <c r="B337" s="3">
        <v>44933</v>
      </c>
      <c r="C337">
        <v>1550</v>
      </c>
      <c r="D337" t="s">
        <v>4</v>
      </c>
      <c r="E337" t="s">
        <v>13</v>
      </c>
      <c r="F337" s="3">
        <v>44993</v>
      </c>
      <c r="G337" t="s">
        <v>25</v>
      </c>
      <c r="H337">
        <v>341</v>
      </c>
      <c r="I337">
        <v>1891</v>
      </c>
    </row>
    <row r="338" spans="1:9" x14ac:dyDescent="0.3">
      <c r="A338">
        <v>337</v>
      </c>
      <c r="B338" s="3">
        <v>44932</v>
      </c>
      <c r="C338">
        <v>1600</v>
      </c>
      <c r="D338" t="s">
        <v>5</v>
      </c>
      <c r="E338" t="s">
        <v>12</v>
      </c>
      <c r="F338" s="3">
        <v>44992</v>
      </c>
      <c r="G338" t="s">
        <v>25</v>
      </c>
      <c r="H338">
        <v>352</v>
      </c>
      <c r="I338">
        <v>1952</v>
      </c>
    </row>
    <row r="339" spans="1:9" x14ac:dyDescent="0.3">
      <c r="A339">
        <v>338</v>
      </c>
      <c r="B339" s="3">
        <v>44928</v>
      </c>
      <c r="C339">
        <v>1650</v>
      </c>
      <c r="D339" t="s">
        <v>8</v>
      </c>
      <c r="E339" t="s">
        <v>13</v>
      </c>
      <c r="F339" s="3">
        <v>44988</v>
      </c>
      <c r="G339" t="s">
        <v>25</v>
      </c>
      <c r="H339">
        <v>363</v>
      </c>
      <c r="I339">
        <v>2013</v>
      </c>
    </row>
    <row r="340" spans="1:9" x14ac:dyDescent="0.3">
      <c r="A340">
        <v>339</v>
      </c>
      <c r="B340" s="3">
        <v>44941</v>
      </c>
      <c r="C340">
        <v>1700</v>
      </c>
      <c r="D340" t="s">
        <v>26</v>
      </c>
      <c r="E340" t="s">
        <v>14</v>
      </c>
      <c r="F340" s="3">
        <v>45001</v>
      </c>
      <c r="G340" t="s">
        <v>25</v>
      </c>
      <c r="H340">
        <v>374</v>
      </c>
      <c r="I340">
        <v>2074</v>
      </c>
    </row>
    <row r="341" spans="1:9" x14ac:dyDescent="0.3">
      <c r="A341">
        <v>340</v>
      </c>
      <c r="B341" s="3">
        <v>44938</v>
      </c>
      <c r="C341">
        <v>1750</v>
      </c>
      <c r="D341" t="s">
        <v>10</v>
      </c>
      <c r="E341" t="s">
        <v>15</v>
      </c>
      <c r="F341" s="3">
        <v>44998</v>
      </c>
      <c r="G341" t="s">
        <v>25</v>
      </c>
      <c r="H341">
        <v>385</v>
      </c>
      <c r="I341">
        <v>2135</v>
      </c>
    </row>
    <row r="342" spans="1:9" x14ac:dyDescent="0.3">
      <c r="A342">
        <v>341</v>
      </c>
      <c r="B342" s="3">
        <v>44938</v>
      </c>
      <c r="C342">
        <v>1800</v>
      </c>
      <c r="D342" t="s">
        <v>3</v>
      </c>
      <c r="E342" t="s">
        <v>13</v>
      </c>
      <c r="F342" s="3">
        <v>44998</v>
      </c>
      <c r="G342" t="s">
        <v>25</v>
      </c>
      <c r="H342">
        <v>396</v>
      </c>
      <c r="I342">
        <v>2196</v>
      </c>
    </row>
    <row r="343" spans="1:9" x14ac:dyDescent="0.3">
      <c r="A343">
        <v>342</v>
      </c>
      <c r="B343" s="3">
        <v>44938</v>
      </c>
      <c r="C343">
        <v>1850</v>
      </c>
      <c r="D343" t="s">
        <v>4</v>
      </c>
      <c r="E343" t="s">
        <v>13</v>
      </c>
      <c r="F343" s="3">
        <v>44998</v>
      </c>
      <c r="G343" t="s">
        <v>25</v>
      </c>
      <c r="H343">
        <v>407</v>
      </c>
      <c r="I343">
        <v>2257</v>
      </c>
    </row>
    <row r="344" spans="1:9" x14ac:dyDescent="0.3">
      <c r="A344">
        <v>343</v>
      </c>
      <c r="B344" s="3">
        <v>44934</v>
      </c>
      <c r="C344">
        <v>1900</v>
      </c>
      <c r="D344" t="s">
        <v>5</v>
      </c>
      <c r="E344" t="s">
        <v>15</v>
      </c>
      <c r="F344" s="3">
        <v>44994</v>
      </c>
      <c r="G344" t="s">
        <v>25</v>
      </c>
      <c r="H344">
        <v>418</v>
      </c>
      <c r="I344">
        <v>2318</v>
      </c>
    </row>
    <row r="345" spans="1:9" x14ac:dyDescent="0.3">
      <c r="A345">
        <v>344</v>
      </c>
      <c r="B345" s="3">
        <v>44938</v>
      </c>
      <c r="C345">
        <v>1950</v>
      </c>
      <c r="D345" t="s">
        <v>6</v>
      </c>
      <c r="E345" t="s">
        <v>12</v>
      </c>
      <c r="F345" s="3">
        <v>44998</v>
      </c>
      <c r="G345" t="s">
        <v>25</v>
      </c>
      <c r="H345">
        <v>429</v>
      </c>
      <c r="I345">
        <v>2379</v>
      </c>
    </row>
    <row r="346" spans="1:9" x14ac:dyDescent="0.3">
      <c r="A346">
        <v>345</v>
      </c>
      <c r="B346" s="3">
        <v>44932</v>
      </c>
      <c r="C346">
        <v>2000</v>
      </c>
      <c r="D346" t="s">
        <v>3</v>
      </c>
      <c r="E346" t="s">
        <v>14</v>
      </c>
      <c r="F346" s="3">
        <v>44992</v>
      </c>
      <c r="G346" t="s">
        <v>25</v>
      </c>
      <c r="H346">
        <v>440</v>
      </c>
      <c r="I346">
        <v>2440</v>
      </c>
    </row>
    <row r="347" spans="1:9" x14ac:dyDescent="0.3">
      <c r="A347">
        <v>346</v>
      </c>
      <c r="B347" s="3">
        <v>44928</v>
      </c>
      <c r="C347">
        <v>2050</v>
      </c>
      <c r="D347" t="s">
        <v>7</v>
      </c>
      <c r="E347" t="s">
        <v>14</v>
      </c>
      <c r="F347" s="3">
        <v>44988</v>
      </c>
      <c r="G347" t="s">
        <v>25</v>
      </c>
      <c r="H347">
        <v>451</v>
      </c>
      <c r="I347">
        <v>2501</v>
      </c>
    </row>
    <row r="348" spans="1:9" x14ac:dyDescent="0.3">
      <c r="A348">
        <v>347</v>
      </c>
      <c r="B348" s="3">
        <v>44940</v>
      </c>
      <c r="C348">
        <v>2100</v>
      </c>
      <c r="D348" t="s">
        <v>3</v>
      </c>
      <c r="E348" t="s">
        <v>14</v>
      </c>
      <c r="F348" s="3">
        <v>45000</v>
      </c>
      <c r="G348" t="s">
        <v>25</v>
      </c>
      <c r="H348">
        <v>462</v>
      </c>
      <c r="I348">
        <v>2562</v>
      </c>
    </row>
    <row r="349" spans="1:9" x14ac:dyDescent="0.3">
      <c r="A349">
        <v>348</v>
      </c>
      <c r="B349" s="3">
        <v>44936</v>
      </c>
      <c r="C349">
        <v>2150</v>
      </c>
      <c r="D349" t="s">
        <v>6</v>
      </c>
      <c r="E349" t="s">
        <v>12</v>
      </c>
      <c r="F349" s="3">
        <v>44996</v>
      </c>
      <c r="G349" t="s">
        <v>25</v>
      </c>
      <c r="H349">
        <v>473</v>
      </c>
      <c r="I349">
        <v>2623</v>
      </c>
    </row>
    <row r="350" spans="1:9" x14ac:dyDescent="0.3">
      <c r="A350">
        <v>349</v>
      </c>
      <c r="B350" s="3">
        <v>44939</v>
      </c>
      <c r="C350">
        <v>2200</v>
      </c>
      <c r="D350" t="s">
        <v>8</v>
      </c>
      <c r="E350" t="s">
        <v>13</v>
      </c>
      <c r="F350" s="3">
        <v>44999</v>
      </c>
      <c r="G350" t="s">
        <v>25</v>
      </c>
      <c r="H350">
        <v>484</v>
      </c>
      <c r="I350">
        <v>2684</v>
      </c>
    </row>
    <row r="351" spans="1:9" x14ac:dyDescent="0.3">
      <c r="A351">
        <v>350</v>
      </c>
      <c r="B351" s="3">
        <v>44938</v>
      </c>
      <c r="C351">
        <v>2250</v>
      </c>
      <c r="D351" t="s">
        <v>26</v>
      </c>
      <c r="E351" t="s">
        <v>13</v>
      </c>
      <c r="F351" s="3">
        <v>44998</v>
      </c>
      <c r="G351" t="s">
        <v>25</v>
      </c>
      <c r="H351">
        <v>495</v>
      </c>
      <c r="I351">
        <v>2745</v>
      </c>
    </row>
    <row r="352" spans="1:9" x14ac:dyDescent="0.3">
      <c r="A352">
        <v>351</v>
      </c>
      <c r="B352" s="3">
        <v>44938</v>
      </c>
      <c r="C352">
        <v>2300</v>
      </c>
      <c r="D352" t="s">
        <v>26</v>
      </c>
      <c r="E352" t="s">
        <v>12</v>
      </c>
      <c r="F352" s="3">
        <v>44998</v>
      </c>
      <c r="G352" t="s">
        <v>25</v>
      </c>
      <c r="H352">
        <v>506</v>
      </c>
      <c r="I352">
        <v>2806</v>
      </c>
    </row>
    <row r="353" spans="1:9" x14ac:dyDescent="0.3">
      <c r="A353">
        <v>352</v>
      </c>
      <c r="B353" s="3">
        <v>44937</v>
      </c>
      <c r="C353">
        <v>2350</v>
      </c>
      <c r="D353" t="s">
        <v>8</v>
      </c>
      <c r="E353" t="s">
        <v>13</v>
      </c>
      <c r="F353" s="3">
        <v>44997</v>
      </c>
      <c r="G353" t="s">
        <v>25</v>
      </c>
      <c r="H353">
        <v>517</v>
      </c>
      <c r="I353">
        <v>2867</v>
      </c>
    </row>
    <row r="354" spans="1:9" x14ac:dyDescent="0.3">
      <c r="A354">
        <v>353</v>
      </c>
      <c r="B354" s="3">
        <v>44942</v>
      </c>
      <c r="C354">
        <v>2400</v>
      </c>
      <c r="D354" t="s">
        <v>4</v>
      </c>
      <c r="E354" t="s">
        <v>14</v>
      </c>
      <c r="F354" s="3">
        <v>45002</v>
      </c>
      <c r="G354" t="s">
        <v>25</v>
      </c>
      <c r="H354">
        <v>528</v>
      </c>
      <c r="I354">
        <v>2928</v>
      </c>
    </row>
    <row r="355" spans="1:9" x14ac:dyDescent="0.3">
      <c r="A355">
        <v>354</v>
      </c>
      <c r="B355" s="3">
        <v>44930</v>
      </c>
      <c r="C355">
        <v>2450</v>
      </c>
      <c r="D355" t="s">
        <v>5</v>
      </c>
      <c r="E355" t="s">
        <v>15</v>
      </c>
      <c r="F355" s="3">
        <v>44990</v>
      </c>
      <c r="G355" t="s">
        <v>25</v>
      </c>
      <c r="H355">
        <v>539</v>
      </c>
      <c r="I355">
        <v>2989</v>
      </c>
    </row>
    <row r="356" spans="1:9" x14ac:dyDescent="0.3">
      <c r="A356">
        <v>355</v>
      </c>
      <c r="B356" s="3">
        <v>44930</v>
      </c>
      <c r="C356">
        <v>2500</v>
      </c>
      <c r="D356" t="s">
        <v>8</v>
      </c>
      <c r="E356" t="s">
        <v>13</v>
      </c>
      <c r="F356" s="3">
        <v>44990</v>
      </c>
      <c r="G356" t="s">
        <v>25</v>
      </c>
      <c r="H356">
        <v>550</v>
      </c>
      <c r="I356">
        <v>3050</v>
      </c>
    </row>
    <row r="357" spans="1:9" x14ac:dyDescent="0.3">
      <c r="A357">
        <v>356</v>
      </c>
      <c r="B357" s="3">
        <v>44930</v>
      </c>
      <c r="C357">
        <v>2550</v>
      </c>
      <c r="D357" t="s">
        <v>26</v>
      </c>
      <c r="E357" t="s">
        <v>13</v>
      </c>
      <c r="F357" s="3">
        <v>44990</v>
      </c>
      <c r="G357" t="s">
        <v>25</v>
      </c>
      <c r="H357">
        <v>561</v>
      </c>
      <c r="I357">
        <v>3111</v>
      </c>
    </row>
    <row r="358" spans="1:9" x14ac:dyDescent="0.3">
      <c r="A358">
        <v>357</v>
      </c>
      <c r="B358" s="3">
        <v>44936</v>
      </c>
      <c r="C358">
        <v>2600</v>
      </c>
      <c r="D358" t="s">
        <v>10</v>
      </c>
      <c r="E358" t="s">
        <v>15</v>
      </c>
      <c r="F358" s="3">
        <v>44996</v>
      </c>
      <c r="G358" t="s">
        <v>25</v>
      </c>
      <c r="H358">
        <v>572</v>
      </c>
      <c r="I358">
        <v>3172</v>
      </c>
    </row>
    <row r="359" spans="1:9" x14ac:dyDescent="0.3">
      <c r="A359">
        <v>358</v>
      </c>
      <c r="B359" s="3">
        <v>44935</v>
      </c>
      <c r="C359">
        <v>2650</v>
      </c>
      <c r="D359" t="s">
        <v>3</v>
      </c>
      <c r="E359" t="s">
        <v>12</v>
      </c>
      <c r="F359" s="3">
        <v>44995</v>
      </c>
      <c r="G359" t="s">
        <v>25</v>
      </c>
      <c r="H359">
        <v>583</v>
      </c>
      <c r="I359">
        <v>3233</v>
      </c>
    </row>
    <row r="360" spans="1:9" x14ac:dyDescent="0.3">
      <c r="A360">
        <v>359</v>
      </c>
      <c r="B360" s="3">
        <v>44927</v>
      </c>
      <c r="C360">
        <v>2700</v>
      </c>
      <c r="D360" t="s">
        <v>4</v>
      </c>
      <c r="E360" t="s">
        <v>14</v>
      </c>
      <c r="F360" s="3">
        <v>44987</v>
      </c>
      <c r="G360" t="s">
        <v>25</v>
      </c>
      <c r="H360">
        <v>594</v>
      </c>
      <c r="I360">
        <v>3294</v>
      </c>
    </row>
    <row r="361" spans="1:9" x14ac:dyDescent="0.3">
      <c r="A361">
        <v>360</v>
      </c>
      <c r="B361" s="3">
        <v>44942</v>
      </c>
      <c r="C361">
        <v>2750</v>
      </c>
      <c r="D361" t="s">
        <v>5</v>
      </c>
      <c r="E361" t="s">
        <v>14</v>
      </c>
      <c r="F361" s="3">
        <v>45002</v>
      </c>
      <c r="G361" t="s">
        <v>25</v>
      </c>
      <c r="H361">
        <v>605</v>
      </c>
      <c r="I361">
        <v>3355</v>
      </c>
    </row>
    <row r="362" spans="1:9" x14ac:dyDescent="0.3">
      <c r="A362">
        <v>361</v>
      </c>
      <c r="B362" s="3">
        <v>44940</v>
      </c>
      <c r="C362">
        <v>2800</v>
      </c>
      <c r="D362" t="s">
        <v>6</v>
      </c>
      <c r="E362" t="s">
        <v>14</v>
      </c>
      <c r="F362" s="3">
        <v>45000</v>
      </c>
      <c r="G362" t="s">
        <v>25</v>
      </c>
      <c r="H362">
        <v>616</v>
      </c>
      <c r="I362">
        <v>3416</v>
      </c>
    </row>
    <row r="363" spans="1:9" x14ac:dyDescent="0.3">
      <c r="A363">
        <v>362</v>
      </c>
      <c r="B363" s="3">
        <v>44942</v>
      </c>
      <c r="C363">
        <v>2850</v>
      </c>
      <c r="D363" t="s">
        <v>3</v>
      </c>
      <c r="E363" t="s">
        <v>12</v>
      </c>
      <c r="F363" s="3">
        <v>45002</v>
      </c>
      <c r="G363" t="s">
        <v>25</v>
      </c>
      <c r="H363">
        <v>627</v>
      </c>
      <c r="I363">
        <v>3477</v>
      </c>
    </row>
    <row r="364" spans="1:9" x14ac:dyDescent="0.3">
      <c r="A364">
        <v>363</v>
      </c>
      <c r="B364" s="3">
        <v>44938</v>
      </c>
      <c r="C364">
        <v>2900</v>
      </c>
      <c r="D364" t="s">
        <v>7</v>
      </c>
      <c r="E364" t="s">
        <v>13</v>
      </c>
      <c r="F364" s="3">
        <v>44998</v>
      </c>
      <c r="G364" t="s">
        <v>25</v>
      </c>
      <c r="H364">
        <v>638</v>
      </c>
      <c r="I364">
        <v>3538</v>
      </c>
    </row>
    <row r="365" spans="1:9" x14ac:dyDescent="0.3">
      <c r="A365">
        <v>364</v>
      </c>
      <c r="B365" s="3">
        <v>44938</v>
      </c>
      <c r="C365">
        <v>2950</v>
      </c>
      <c r="D365" t="s">
        <v>3</v>
      </c>
      <c r="E365" t="s">
        <v>13</v>
      </c>
      <c r="F365" s="3">
        <v>44998</v>
      </c>
      <c r="G365" t="s">
        <v>25</v>
      </c>
      <c r="H365">
        <v>649</v>
      </c>
      <c r="I365">
        <v>3599</v>
      </c>
    </row>
    <row r="366" spans="1:9" x14ac:dyDescent="0.3">
      <c r="A366">
        <v>365</v>
      </c>
      <c r="B366" s="3">
        <v>44934</v>
      </c>
      <c r="C366">
        <v>3000</v>
      </c>
      <c r="D366" t="s">
        <v>6</v>
      </c>
      <c r="E366" t="s">
        <v>12</v>
      </c>
      <c r="F366" s="3">
        <v>44994</v>
      </c>
      <c r="G366" t="s">
        <v>25</v>
      </c>
      <c r="H366">
        <v>660</v>
      </c>
      <c r="I366">
        <v>3660</v>
      </c>
    </row>
    <row r="367" spans="1:9" x14ac:dyDescent="0.3">
      <c r="A367">
        <v>366</v>
      </c>
      <c r="B367" s="3">
        <v>44927</v>
      </c>
      <c r="C367">
        <v>3050</v>
      </c>
      <c r="D367" t="s">
        <v>8</v>
      </c>
      <c r="E367" t="s">
        <v>13</v>
      </c>
      <c r="F367" s="3">
        <v>44987</v>
      </c>
      <c r="G367" t="s">
        <v>25</v>
      </c>
      <c r="H367">
        <v>671</v>
      </c>
      <c r="I367">
        <v>3721</v>
      </c>
    </row>
    <row r="368" spans="1:9" x14ac:dyDescent="0.3">
      <c r="A368">
        <v>367</v>
      </c>
      <c r="B368" s="3">
        <v>44932</v>
      </c>
      <c r="C368">
        <v>3100</v>
      </c>
      <c r="D368" t="s">
        <v>26</v>
      </c>
      <c r="E368" t="s">
        <v>14</v>
      </c>
      <c r="F368" s="3">
        <v>44992</v>
      </c>
      <c r="G368" t="s">
        <v>25</v>
      </c>
      <c r="H368">
        <v>682</v>
      </c>
      <c r="I368">
        <v>3782</v>
      </c>
    </row>
    <row r="369" spans="1:9" x14ac:dyDescent="0.3">
      <c r="A369">
        <v>368</v>
      </c>
      <c r="B369" s="3">
        <v>44942</v>
      </c>
      <c r="C369">
        <v>3150</v>
      </c>
      <c r="D369" t="s">
        <v>26</v>
      </c>
      <c r="E369" t="s">
        <v>15</v>
      </c>
      <c r="F369" s="3">
        <v>45002</v>
      </c>
      <c r="G369" t="s">
        <v>25</v>
      </c>
      <c r="H369">
        <v>693</v>
      </c>
      <c r="I369">
        <v>3843</v>
      </c>
    </row>
    <row r="370" spans="1:9" x14ac:dyDescent="0.3">
      <c r="A370">
        <v>369</v>
      </c>
      <c r="B370" s="3">
        <v>44932</v>
      </c>
      <c r="C370">
        <v>3200</v>
      </c>
      <c r="D370" t="s">
        <v>8</v>
      </c>
      <c r="E370" t="s">
        <v>13</v>
      </c>
      <c r="F370" s="3">
        <v>44992</v>
      </c>
      <c r="G370" t="s">
        <v>25</v>
      </c>
      <c r="H370">
        <v>704</v>
      </c>
      <c r="I370">
        <v>3904</v>
      </c>
    </row>
    <row r="371" spans="1:9" x14ac:dyDescent="0.3">
      <c r="A371">
        <v>370</v>
      </c>
      <c r="B371" s="3">
        <v>44939</v>
      </c>
      <c r="C371">
        <v>3250</v>
      </c>
      <c r="D371" t="s">
        <v>4</v>
      </c>
      <c r="E371" t="s">
        <v>13</v>
      </c>
      <c r="F371" s="3">
        <v>44999</v>
      </c>
      <c r="G371" t="s">
        <v>25</v>
      </c>
      <c r="H371">
        <v>715</v>
      </c>
      <c r="I371">
        <v>3965</v>
      </c>
    </row>
    <row r="372" spans="1:9" x14ac:dyDescent="0.3">
      <c r="A372">
        <v>371</v>
      </c>
      <c r="B372" s="3">
        <v>44934</v>
      </c>
      <c r="C372">
        <v>3300</v>
      </c>
      <c r="D372" t="s">
        <v>5</v>
      </c>
      <c r="E372" t="s">
        <v>15</v>
      </c>
      <c r="F372" s="3">
        <v>44994</v>
      </c>
      <c r="G372" t="s">
        <v>25</v>
      </c>
      <c r="H372">
        <v>726</v>
      </c>
      <c r="I372">
        <v>4026</v>
      </c>
    </row>
    <row r="373" spans="1:9" x14ac:dyDescent="0.3">
      <c r="A373">
        <v>372</v>
      </c>
      <c r="B373" s="3">
        <v>44937</v>
      </c>
      <c r="C373">
        <v>3350</v>
      </c>
      <c r="D373" t="s">
        <v>8</v>
      </c>
      <c r="E373" t="s">
        <v>12</v>
      </c>
      <c r="F373" s="3">
        <v>44997</v>
      </c>
      <c r="G373" t="s">
        <v>25</v>
      </c>
      <c r="H373">
        <v>737</v>
      </c>
      <c r="I373">
        <v>4087</v>
      </c>
    </row>
    <row r="374" spans="1:9" x14ac:dyDescent="0.3">
      <c r="A374">
        <v>373</v>
      </c>
      <c r="B374" s="3">
        <v>44933</v>
      </c>
      <c r="C374">
        <v>3400</v>
      </c>
      <c r="D374" t="s">
        <v>26</v>
      </c>
      <c r="E374" t="s">
        <v>14</v>
      </c>
      <c r="F374" s="3">
        <v>44993</v>
      </c>
      <c r="G374" t="s">
        <v>25</v>
      </c>
      <c r="H374">
        <v>748</v>
      </c>
      <c r="I374">
        <v>4148</v>
      </c>
    </row>
    <row r="375" spans="1:9" x14ac:dyDescent="0.3">
      <c r="A375">
        <v>374</v>
      </c>
      <c r="B375" s="3">
        <v>44941</v>
      </c>
      <c r="C375">
        <v>3450</v>
      </c>
      <c r="D375" t="s">
        <v>10</v>
      </c>
      <c r="E375" t="s">
        <v>14</v>
      </c>
      <c r="F375" s="3">
        <v>45001</v>
      </c>
      <c r="G375" t="s">
        <v>25</v>
      </c>
      <c r="H375">
        <v>759</v>
      </c>
      <c r="I375">
        <v>4209</v>
      </c>
    </row>
    <row r="376" spans="1:9" x14ac:dyDescent="0.3">
      <c r="A376">
        <v>375</v>
      </c>
      <c r="B376" s="3">
        <v>44932</v>
      </c>
      <c r="C376">
        <v>3500</v>
      </c>
      <c r="D376" t="s">
        <v>3</v>
      </c>
      <c r="E376" t="s">
        <v>14</v>
      </c>
      <c r="F376" s="3">
        <v>44992</v>
      </c>
      <c r="G376" t="s">
        <v>25</v>
      </c>
      <c r="H376">
        <v>770</v>
      </c>
      <c r="I376">
        <v>4270</v>
      </c>
    </row>
    <row r="377" spans="1:9" x14ac:dyDescent="0.3">
      <c r="A377">
        <v>376</v>
      </c>
      <c r="B377" s="3">
        <v>44940</v>
      </c>
      <c r="C377">
        <v>3550</v>
      </c>
      <c r="D377" t="s">
        <v>4</v>
      </c>
      <c r="E377" t="s">
        <v>12</v>
      </c>
      <c r="F377" s="3">
        <v>45000</v>
      </c>
      <c r="G377" t="s">
        <v>25</v>
      </c>
      <c r="H377">
        <v>781</v>
      </c>
      <c r="I377">
        <v>4331</v>
      </c>
    </row>
    <row r="378" spans="1:9" x14ac:dyDescent="0.3">
      <c r="A378">
        <v>377</v>
      </c>
      <c r="B378" s="3">
        <v>44942</v>
      </c>
      <c r="C378">
        <v>3600</v>
      </c>
      <c r="D378" t="s">
        <v>5</v>
      </c>
      <c r="E378" t="s">
        <v>13</v>
      </c>
      <c r="F378" s="3">
        <v>45002</v>
      </c>
      <c r="G378" t="s">
        <v>25</v>
      </c>
      <c r="H378">
        <v>792</v>
      </c>
      <c r="I378">
        <v>4392</v>
      </c>
    </row>
    <row r="379" spans="1:9" x14ac:dyDescent="0.3">
      <c r="A379">
        <v>378</v>
      </c>
      <c r="B379" s="3">
        <v>44936</v>
      </c>
      <c r="C379">
        <v>3650</v>
      </c>
      <c r="D379" t="s">
        <v>6</v>
      </c>
      <c r="E379" t="s">
        <v>13</v>
      </c>
      <c r="F379" s="3">
        <v>44996</v>
      </c>
      <c r="G379" t="s">
        <v>25</v>
      </c>
      <c r="H379">
        <v>803</v>
      </c>
      <c r="I379">
        <v>4453</v>
      </c>
    </row>
    <row r="380" spans="1:9" x14ac:dyDescent="0.3">
      <c r="A380">
        <v>379</v>
      </c>
      <c r="B380" s="3">
        <v>44940</v>
      </c>
      <c r="C380">
        <v>3700</v>
      </c>
      <c r="D380" t="s">
        <v>3</v>
      </c>
      <c r="E380" t="s">
        <v>12</v>
      </c>
      <c r="F380" s="3">
        <v>45000</v>
      </c>
      <c r="G380" t="s">
        <v>25</v>
      </c>
      <c r="H380">
        <v>814</v>
      </c>
      <c r="I380">
        <v>4514</v>
      </c>
    </row>
    <row r="381" spans="1:9" x14ac:dyDescent="0.3">
      <c r="A381">
        <v>380</v>
      </c>
      <c r="B381" s="3">
        <v>44938</v>
      </c>
      <c r="C381">
        <v>3750</v>
      </c>
      <c r="D381" t="s">
        <v>7</v>
      </c>
      <c r="E381" t="s">
        <v>13</v>
      </c>
      <c r="F381" s="3">
        <v>44998</v>
      </c>
      <c r="G381" t="s">
        <v>25</v>
      </c>
      <c r="H381">
        <v>825</v>
      </c>
      <c r="I381">
        <v>4575</v>
      </c>
    </row>
    <row r="382" spans="1:9" x14ac:dyDescent="0.3">
      <c r="A382">
        <v>381</v>
      </c>
      <c r="B382" s="3">
        <v>44929</v>
      </c>
      <c r="C382">
        <v>3800</v>
      </c>
      <c r="D382" t="s">
        <v>3</v>
      </c>
      <c r="E382" t="s">
        <v>14</v>
      </c>
      <c r="F382" s="3">
        <v>44989</v>
      </c>
      <c r="G382" t="s">
        <v>25</v>
      </c>
      <c r="H382">
        <v>836</v>
      </c>
      <c r="I382">
        <v>4636</v>
      </c>
    </row>
    <row r="383" spans="1:9" x14ac:dyDescent="0.3">
      <c r="A383">
        <v>382</v>
      </c>
      <c r="B383" s="3">
        <v>44931</v>
      </c>
      <c r="C383">
        <v>3850</v>
      </c>
      <c r="D383" t="s">
        <v>6</v>
      </c>
      <c r="E383" t="s">
        <v>15</v>
      </c>
      <c r="F383" s="3">
        <v>44991</v>
      </c>
      <c r="G383" t="s">
        <v>25</v>
      </c>
      <c r="H383">
        <v>847</v>
      </c>
      <c r="I383">
        <v>4697</v>
      </c>
    </row>
    <row r="384" spans="1:9" x14ac:dyDescent="0.3">
      <c r="A384">
        <v>383</v>
      </c>
      <c r="B384" s="3">
        <v>44938</v>
      </c>
      <c r="C384">
        <v>3900</v>
      </c>
      <c r="D384" t="s">
        <v>8</v>
      </c>
      <c r="E384" t="s">
        <v>13</v>
      </c>
      <c r="F384" s="3">
        <v>44998</v>
      </c>
      <c r="G384" t="s">
        <v>25</v>
      </c>
      <c r="H384">
        <v>858</v>
      </c>
      <c r="I384">
        <v>4758</v>
      </c>
    </row>
    <row r="385" spans="1:9" x14ac:dyDescent="0.3">
      <c r="A385">
        <v>384</v>
      </c>
      <c r="B385" s="3">
        <v>44933</v>
      </c>
      <c r="C385">
        <v>3950</v>
      </c>
      <c r="D385" t="s">
        <v>26</v>
      </c>
      <c r="E385" t="s">
        <v>13</v>
      </c>
      <c r="F385" s="3">
        <v>44993</v>
      </c>
      <c r="G385" t="s">
        <v>25</v>
      </c>
      <c r="H385">
        <v>869</v>
      </c>
      <c r="I385">
        <v>4819</v>
      </c>
    </row>
    <row r="386" spans="1:9" x14ac:dyDescent="0.3">
      <c r="A386">
        <v>385</v>
      </c>
      <c r="B386" s="3">
        <v>44940</v>
      </c>
      <c r="C386">
        <v>4000</v>
      </c>
      <c r="D386" t="s">
        <v>26</v>
      </c>
      <c r="E386" t="s">
        <v>15</v>
      </c>
      <c r="F386" s="3">
        <v>45000</v>
      </c>
      <c r="G386" t="s">
        <v>25</v>
      </c>
      <c r="H386">
        <v>880</v>
      </c>
      <c r="I386">
        <v>4880</v>
      </c>
    </row>
    <row r="387" spans="1:9" x14ac:dyDescent="0.3">
      <c r="A387">
        <v>386</v>
      </c>
      <c r="B387" s="3">
        <v>44933</v>
      </c>
      <c r="C387">
        <v>4050</v>
      </c>
      <c r="D387" t="s">
        <v>8</v>
      </c>
      <c r="E387" t="s">
        <v>12</v>
      </c>
      <c r="F387" s="3">
        <v>44993</v>
      </c>
      <c r="G387" t="s">
        <v>25</v>
      </c>
      <c r="H387">
        <v>891</v>
      </c>
      <c r="I387">
        <v>4941</v>
      </c>
    </row>
    <row r="388" spans="1:9" x14ac:dyDescent="0.3">
      <c r="A388">
        <v>387</v>
      </c>
      <c r="B388" s="3">
        <v>44931</v>
      </c>
      <c r="C388">
        <v>4100</v>
      </c>
      <c r="D388" t="s">
        <v>4</v>
      </c>
      <c r="E388" t="s">
        <v>14</v>
      </c>
      <c r="F388" s="3">
        <v>44991</v>
      </c>
      <c r="G388" t="s">
        <v>25</v>
      </c>
      <c r="H388">
        <v>902</v>
      </c>
      <c r="I388">
        <v>5002</v>
      </c>
    </row>
    <row r="389" spans="1:9" x14ac:dyDescent="0.3">
      <c r="A389">
        <v>388</v>
      </c>
      <c r="B389" s="3">
        <v>44942</v>
      </c>
      <c r="C389">
        <v>4150</v>
      </c>
      <c r="D389" t="s">
        <v>5</v>
      </c>
      <c r="E389" t="s">
        <v>14</v>
      </c>
      <c r="F389" s="3">
        <v>45002</v>
      </c>
      <c r="G389" t="s">
        <v>25</v>
      </c>
      <c r="H389">
        <v>913</v>
      </c>
      <c r="I389">
        <v>5063</v>
      </c>
    </row>
    <row r="390" spans="1:9" x14ac:dyDescent="0.3">
      <c r="A390">
        <v>389</v>
      </c>
      <c r="B390" s="3">
        <v>44933</v>
      </c>
      <c r="C390">
        <v>4200</v>
      </c>
      <c r="D390" t="s">
        <v>8</v>
      </c>
      <c r="E390" t="s">
        <v>14</v>
      </c>
      <c r="F390" s="3">
        <v>44993</v>
      </c>
      <c r="G390" t="s">
        <v>25</v>
      </c>
      <c r="H390">
        <v>924</v>
      </c>
      <c r="I390">
        <v>5124</v>
      </c>
    </row>
    <row r="391" spans="1:9" x14ac:dyDescent="0.3">
      <c r="A391">
        <v>390</v>
      </c>
      <c r="B391" s="3">
        <v>44931</v>
      </c>
      <c r="C391">
        <v>4250</v>
      </c>
      <c r="D391" t="s">
        <v>26</v>
      </c>
      <c r="E391" t="s">
        <v>12</v>
      </c>
      <c r="F391" s="3">
        <v>44991</v>
      </c>
      <c r="G391" t="s">
        <v>25</v>
      </c>
      <c r="H391">
        <v>935</v>
      </c>
      <c r="I391">
        <v>5185</v>
      </c>
    </row>
    <row r="392" spans="1:9" x14ac:dyDescent="0.3">
      <c r="A392">
        <v>391</v>
      </c>
      <c r="B392" s="3">
        <v>44942</v>
      </c>
      <c r="C392">
        <v>4300</v>
      </c>
      <c r="D392" t="s">
        <v>10</v>
      </c>
      <c r="E392" t="s">
        <v>13</v>
      </c>
      <c r="F392" s="3">
        <v>45002</v>
      </c>
      <c r="G392" t="s">
        <v>25</v>
      </c>
      <c r="H392">
        <v>946</v>
      </c>
      <c r="I392">
        <v>5246</v>
      </c>
    </row>
    <row r="393" spans="1:9" x14ac:dyDescent="0.3">
      <c r="A393">
        <v>392</v>
      </c>
      <c r="B393" s="3">
        <v>44932</v>
      </c>
      <c r="C393">
        <v>4350</v>
      </c>
      <c r="D393" t="s">
        <v>3</v>
      </c>
      <c r="E393" t="s">
        <v>13</v>
      </c>
      <c r="F393" s="3">
        <v>44992</v>
      </c>
      <c r="G393" t="s">
        <v>25</v>
      </c>
      <c r="H393">
        <v>957</v>
      </c>
      <c r="I393">
        <v>5307</v>
      </c>
    </row>
    <row r="394" spans="1:9" x14ac:dyDescent="0.3">
      <c r="A394">
        <v>393</v>
      </c>
      <c r="B394" s="3">
        <v>44940</v>
      </c>
      <c r="C394">
        <v>4400</v>
      </c>
      <c r="D394" t="s">
        <v>4</v>
      </c>
      <c r="E394" t="s">
        <v>12</v>
      </c>
      <c r="F394" s="3">
        <v>45000</v>
      </c>
      <c r="G394" t="s">
        <v>25</v>
      </c>
      <c r="H394">
        <v>968</v>
      </c>
      <c r="I394">
        <v>5368</v>
      </c>
    </row>
    <row r="395" spans="1:9" x14ac:dyDescent="0.3">
      <c r="A395">
        <v>394</v>
      </c>
      <c r="B395" s="3">
        <v>44931</v>
      </c>
      <c r="C395">
        <v>4450</v>
      </c>
      <c r="D395" t="s">
        <v>5</v>
      </c>
      <c r="E395" t="s">
        <v>13</v>
      </c>
      <c r="F395" s="3">
        <v>44991</v>
      </c>
      <c r="G395" t="s">
        <v>25</v>
      </c>
      <c r="H395">
        <v>979</v>
      </c>
      <c r="I395">
        <v>5429</v>
      </c>
    </row>
    <row r="396" spans="1:9" x14ac:dyDescent="0.3">
      <c r="A396">
        <v>395</v>
      </c>
      <c r="B396" s="3">
        <v>44936</v>
      </c>
      <c r="C396">
        <v>4500</v>
      </c>
      <c r="D396" t="s">
        <v>6</v>
      </c>
      <c r="E396" t="s">
        <v>14</v>
      </c>
      <c r="F396" s="3">
        <v>44996</v>
      </c>
      <c r="G396" t="s">
        <v>25</v>
      </c>
      <c r="H396">
        <v>990</v>
      </c>
      <c r="I396">
        <v>5490</v>
      </c>
    </row>
    <row r="397" spans="1:9" x14ac:dyDescent="0.3">
      <c r="A397">
        <v>396</v>
      </c>
      <c r="B397" s="3">
        <v>44930</v>
      </c>
      <c r="C397">
        <v>4550</v>
      </c>
      <c r="D397" t="s">
        <v>3</v>
      </c>
      <c r="E397" t="s">
        <v>15</v>
      </c>
      <c r="F397" s="3">
        <v>44990</v>
      </c>
      <c r="G397" t="s">
        <v>25</v>
      </c>
      <c r="H397">
        <v>1001</v>
      </c>
      <c r="I397">
        <v>5551</v>
      </c>
    </row>
    <row r="398" spans="1:9" x14ac:dyDescent="0.3">
      <c r="A398">
        <v>397</v>
      </c>
      <c r="B398" s="3">
        <v>44929</v>
      </c>
      <c r="C398">
        <v>4600</v>
      </c>
      <c r="D398" t="s">
        <v>7</v>
      </c>
      <c r="E398" t="s">
        <v>13</v>
      </c>
      <c r="F398" s="3">
        <v>44989</v>
      </c>
      <c r="G398" t="s">
        <v>25</v>
      </c>
      <c r="H398">
        <v>1012</v>
      </c>
      <c r="I398">
        <v>5612</v>
      </c>
    </row>
    <row r="399" spans="1:9" x14ac:dyDescent="0.3">
      <c r="A399">
        <v>398</v>
      </c>
      <c r="B399" s="3">
        <v>44933</v>
      </c>
      <c r="C399">
        <v>4650</v>
      </c>
      <c r="D399" t="s">
        <v>3</v>
      </c>
      <c r="E399" t="s">
        <v>13</v>
      </c>
      <c r="F399" s="3">
        <v>44993</v>
      </c>
      <c r="G399" t="s">
        <v>25</v>
      </c>
      <c r="H399">
        <v>1023</v>
      </c>
      <c r="I399">
        <v>5673</v>
      </c>
    </row>
    <row r="400" spans="1:9" x14ac:dyDescent="0.3">
      <c r="A400">
        <v>399</v>
      </c>
      <c r="B400" s="3">
        <v>44934</v>
      </c>
      <c r="C400">
        <v>4700</v>
      </c>
      <c r="D400" t="s">
        <v>6</v>
      </c>
      <c r="E400" t="s">
        <v>15</v>
      </c>
      <c r="F400" s="3">
        <v>44994</v>
      </c>
      <c r="G400" t="s">
        <v>25</v>
      </c>
      <c r="H400">
        <v>1034</v>
      </c>
      <c r="I400">
        <v>5734</v>
      </c>
    </row>
    <row r="401" spans="1:9" x14ac:dyDescent="0.3">
      <c r="A401">
        <v>400</v>
      </c>
      <c r="B401" s="3">
        <v>44934</v>
      </c>
      <c r="C401">
        <v>4750</v>
      </c>
      <c r="D401" t="s">
        <v>8</v>
      </c>
      <c r="E401" t="s">
        <v>12</v>
      </c>
      <c r="F401" s="3">
        <v>44994</v>
      </c>
      <c r="G401" t="s">
        <v>25</v>
      </c>
      <c r="H401">
        <v>1045</v>
      </c>
      <c r="I401">
        <v>5795</v>
      </c>
    </row>
    <row r="402" spans="1:9" x14ac:dyDescent="0.3">
      <c r="A402">
        <v>401</v>
      </c>
      <c r="B402" s="3">
        <v>44940</v>
      </c>
      <c r="C402">
        <v>4800</v>
      </c>
      <c r="D402" t="s">
        <v>26</v>
      </c>
      <c r="E402" t="s">
        <v>14</v>
      </c>
      <c r="F402" s="3">
        <v>45000</v>
      </c>
      <c r="G402" t="s">
        <v>25</v>
      </c>
      <c r="H402">
        <v>1056</v>
      </c>
      <c r="I402">
        <v>5856</v>
      </c>
    </row>
    <row r="403" spans="1:9" x14ac:dyDescent="0.3">
      <c r="A403">
        <v>402</v>
      </c>
      <c r="B403" s="3">
        <v>44938</v>
      </c>
      <c r="C403">
        <v>4850</v>
      </c>
      <c r="D403" t="s">
        <v>26</v>
      </c>
      <c r="E403" t="s">
        <v>14</v>
      </c>
      <c r="F403" s="3">
        <v>44998</v>
      </c>
      <c r="G403" t="s">
        <v>25</v>
      </c>
      <c r="H403">
        <v>1067</v>
      </c>
      <c r="I403">
        <v>5917</v>
      </c>
    </row>
    <row r="404" spans="1:9" x14ac:dyDescent="0.3">
      <c r="A404">
        <v>403</v>
      </c>
      <c r="B404" s="3">
        <v>44937</v>
      </c>
      <c r="C404">
        <v>4900</v>
      </c>
      <c r="D404" t="s">
        <v>8</v>
      </c>
      <c r="E404" t="s">
        <v>14</v>
      </c>
      <c r="F404" s="3">
        <v>44997</v>
      </c>
      <c r="G404" t="s">
        <v>25</v>
      </c>
      <c r="H404">
        <v>1078</v>
      </c>
      <c r="I404">
        <v>5978</v>
      </c>
    </row>
    <row r="405" spans="1:9" x14ac:dyDescent="0.3">
      <c r="A405">
        <v>404</v>
      </c>
      <c r="B405" s="3">
        <v>44935</v>
      </c>
      <c r="C405">
        <v>4950</v>
      </c>
      <c r="D405" t="s">
        <v>4</v>
      </c>
      <c r="E405" t="s">
        <v>12</v>
      </c>
      <c r="F405" s="3">
        <v>44995</v>
      </c>
      <c r="G405" t="s">
        <v>25</v>
      </c>
      <c r="H405">
        <v>1089</v>
      </c>
      <c r="I405">
        <v>6039</v>
      </c>
    </row>
    <row r="406" spans="1:9" x14ac:dyDescent="0.3">
      <c r="A406">
        <v>405</v>
      </c>
      <c r="B406" s="3">
        <v>44934</v>
      </c>
      <c r="C406">
        <v>5000</v>
      </c>
      <c r="D406" t="s">
        <v>5</v>
      </c>
      <c r="E406" t="s">
        <v>13</v>
      </c>
      <c r="F406" s="3">
        <v>44994</v>
      </c>
      <c r="G406" t="s">
        <v>25</v>
      </c>
      <c r="H406">
        <v>1100</v>
      </c>
      <c r="I406">
        <v>6100</v>
      </c>
    </row>
    <row r="407" spans="1:9" x14ac:dyDescent="0.3">
      <c r="A407">
        <v>406</v>
      </c>
      <c r="B407" s="3">
        <v>44940</v>
      </c>
      <c r="C407">
        <v>5050</v>
      </c>
      <c r="D407" t="s">
        <v>8</v>
      </c>
      <c r="E407" t="s">
        <v>13</v>
      </c>
      <c r="F407" s="3">
        <v>45000</v>
      </c>
      <c r="G407" t="s">
        <v>25</v>
      </c>
      <c r="H407">
        <v>1111</v>
      </c>
      <c r="I407">
        <v>6161</v>
      </c>
    </row>
    <row r="408" spans="1:9" x14ac:dyDescent="0.3">
      <c r="A408">
        <v>407</v>
      </c>
      <c r="B408" s="3">
        <v>44929</v>
      </c>
      <c r="C408">
        <v>5100</v>
      </c>
      <c r="D408" t="s">
        <v>26</v>
      </c>
      <c r="E408" t="s">
        <v>12</v>
      </c>
      <c r="F408" s="3">
        <v>44989</v>
      </c>
      <c r="G408" t="s">
        <v>25</v>
      </c>
      <c r="H408">
        <v>1122</v>
      </c>
      <c r="I408">
        <v>6222</v>
      </c>
    </row>
    <row r="409" spans="1:9" x14ac:dyDescent="0.3">
      <c r="A409">
        <v>408</v>
      </c>
      <c r="B409" s="3">
        <v>44929</v>
      </c>
      <c r="C409">
        <v>5150</v>
      </c>
      <c r="D409" t="s">
        <v>10</v>
      </c>
      <c r="E409" t="s">
        <v>13</v>
      </c>
      <c r="F409" s="3">
        <v>44989</v>
      </c>
      <c r="G409" t="s">
        <v>25</v>
      </c>
      <c r="H409">
        <v>1133</v>
      </c>
      <c r="I409">
        <v>6283</v>
      </c>
    </row>
    <row r="410" spans="1:9" x14ac:dyDescent="0.3">
      <c r="A410">
        <v>409</v>
      </c>
      <c r="B410" s="3">
        <v>44933</v>
      </c>
      <c r="C410">
        <v>5200</v>
      </c>
      <c r="D410" t="s">
        <v>3</v>
      </c>
      <c r="E410" t="s">
        <v>14</v>
      </c>
      <c r="F410" s="3">
        <v>44993</v>
      </c>
      <c r="G410" t="s">
        <v>25</v>
      </c>
      <c r="H410">
        <v>1144</v>
      </c>
      <c r="I410">
        <v>6344</v>
      </c>
    </row>
    <row r="411" spans="1:9" x14ac:dyDescent="0.3">
      <c r="A411">
        <v>410</v>
      </c>
      <c r="B411" s="3">
        <v>44935</v>
      </c>
      <c r="C411">
        <v>5250</v>
      </c>
      <c r="D411" t="s">
        <v>4</v>
      </c>
      <c r="E411" t="s">
        <v>15</v>
      </c>
      <c r="F411" s="3">
        <v>44995</v>
      </c>
      <c r="G411" t="s">
        <v>25</v>
      </c>
      <c r="H411">
        <v>1155</v>
      </c>
      <c r="I411">
        <v>6405</v>
      </c>
    </row>
    <row r="412" spans="1:9" x14ac:dyDescent="0.3">
      <c r="A412">
        <v>411</v>
      </c>
      <c r="B412" s="3">
        <v>44941</v>
      </c>
      <c r="C412">
        <v>5300</v>
      </c>
      <c r="D412" t="s">
        <v>5</v>
      </c>
      <c r="E412" t="s">
        <v>13</v>
      </c>
      <c r="F412" s="3">
        <v>45001</v>
      </c>
      <c r="G412" t="s">
        <v>25</v>
      </c>
      <c r="H412">
        <v>1166</v>
      </c>
      <c r="I412">
        <v>6466</v>
      </c>
    </row>
    <row r="413" spans="1:9" x14ac:dyDescent="0.3">
      <c r="A413">
        <v>412</v>
      </c>
      <c r="B413" s="3">
        <v>44937</v>
      </c>
      <c r="C413">
        <v>5350</v>
      </c>
      <c r="D413" t="s">
        <v>6</v>
      </c>
      <c r="E413" t="s">
        <v>13</v>
      </c>
      <c r="F413" s="3">
        <v>44997</v>
      </c>
      <c r="G413" t="s">
        <v>25</v>
      </c>
      <c r="H413">
        <v>1177</v>
      </c>
      <c r="I413">
        <v>6527</v>
      </c>
    </row>
    <row r="414" spans="1:9" x14ac:dyDescent="0.3">
      <c r="A414">
        <v>413</v>
      </c>
      <c r="B414" s="3">
        <v>44930</v>
      </c>
      <c r="C414">
        <v>5400</v>
      </c>
      <c r="D414" t="s">
        <v>3</v>
      </c>
      <c r="E414" t="s">
        <v>15</v>
      </c>
      <c r="F414" s="3">
        <v>44990</v>
      </c>
      <c r="G414" t="s">
        <v>25</v>
      </c>
      <c r="H414">
        <v>1188</v>
      </c>
      <c r="I414">
        <v>6588</v>
      </c>
    </row>
    <row r="415" spans="1:9" x14ac:dyDescent="0.3">
      <c r="A415">
        <v>414</v>
      </c>
      <c r="B415" s="3">
        <v>44942</v>
      </c>
      <c r="C415">
        <v>5450</v>
      </c>
      <c r="D415" t="s">
        <v>7</v>
      </c>
      <c r="E415" t="s">
        <v>12</v>
      </c>
      <c r="F415" s="3">
        <v>45002</v>
      </c>
      <c r="G415" t="s">
        <v>25</v>
      </c>
      <c r="H415">
        <v>1199</v>
      </c>
      <c r="I415">
        <v>6649</v>
      </c>
    </row>
    <row r="416" spans="1:9" x14ac:dyDescent="0.3">
      <c r="A416">
        <v>415</v>
      </c>
      <c r="B416" s="3">
        <v>44937</v>
      </c>
      <c r="C416">
        <v>5500</v>
      </c>
      <c r="D416" t="s">
        <v>3</v>
      </c>
      <c r="E416" t="s">
        <v>14</v>
      </c>
      <c r="F416" s="3">
        <v>44997</v>
      </c>
      <c r="G416" t="s">
        <v>25</v>
      </c>
      <c r="H416">
        <v>1210</v>
      </c>
      <c r="I416">
        <v>6710</v>
      </c>
    </row>
    <row r="417" spans="1:9" x14ac:dyDescent="0.3">
      <c r="A417">
        <v>416</v>
      </c>
      <c r="B417" s="3">
        <v>44935</v>
      </c>
      <c r="C417">
        <v>5550</v>
      </c>
      <c r="D417" t="s">
        <v>6</v>
      </c>
      <c r="E417" t="s">
        <v>14</v>
      </c>
      <c r="F417" s="3">
        <v>44995</v>
      </c>
      <c r="G417" t="s">
        <v>25</v>
      </c>
      <c r="H417">
        <v>1221</v>
      </c>
      <c r="I417">
        <v>6771</v>
      </c>
    </row>
    <row r="418" spans="1:9" x14ac:dyDescent="0.3">
      <c r="A418">
        <v>417</v>
      </c>
      <c r="B418" s="3">
        <v>44928</v>
      </c>
      <c r="C418">
        <v>5600</v>
      </c>
      <c r="D418" t="s">
        <v>8</v>
      </c>
      <c r="E418" t="s">
        <v>14</v>
      </c>
      <c r="F418" s="3">
        <v>44988</v>
      </c>
      <c r="G418" t="s">
        <v>25</v>
      </c>
      <c r="H418">
        <v>1232</v>
      </c>
      <c r="I418">
        <v>6832</v>
      </c>
    </row>
    <row r="419" spans="1:9" x14ac:dyDescent="0.3">
      <c r="A419">
        <v>418</v>
      </c>
      <c r="B419" s="3">
        <v>44939</v>
      </c>
      <c r="C419">
        <v>5650</v>
      </c>
      <c r="D419" t="s">
        <v>26</v>
      </c>
      <c r="E419" t="s">
        <v>12</v>
      </c>
      <c r="F419" s="3">
        <v>44999</v>
      </c>
      <c r="G419" t="s">
        <v>25</v>
      </c>
      <c r="H419">
        <v>1243</v>
      </c>
      <c r="I419">
        <v>6893</v>
      </c>
    </row>
    <row r="420" spans="1:9" x14ac:dyDescent="0.3">
      <c r="A420">
        <v>419</v>
      </c>
      <c r="B420" s="3">
        <v>44936</v>
      </c>
      <c r="C420">
        <v>5700</v>
      </c>
      <c r="D420" t="s">
        <v>26</v>
      </c>
      <c r="E420" t="s">
        <v>13</v>
      </c>
      <c r="F420" s="3">
        <v>44996</v>
      </c>
      <c r="G420" t="s">
        <v>25</v>
      </c>
      <c r="H420">
        <v>1254</v>
      </c>
      <c r="I420">
        <v>6954</v>
      </c>
    </row>
    <row r="421" spans="1:9" x14ac:dyDescent="0.3">
      <c r="A421">
        <v>420</v>
      </c>
      <c r="B421" s="3">
        <v>44943</v>
      </c>
      <c r="C421">
        <v>5750</v>
      </c>
      <c r="D421" t="s">
        <v>8</v>
      </c>
      <c r="E421" t="s">
        <v>13</v>
      </c>
      <c r="F421" s="3">
        <v>45003</v>
      </c>
      <c r="G421" t="s">
        <v>25</v>
      </c>
      <c r="H421">
        <v>1265</v>
      </c>
      <c r="I421">
        <v>7015</v>
      </c>
    </row>
    <row r="422" spans="1:9" x14ac:dyDescent="0.3">
      <c r="A422">
        <v>421</v>
      </c>
      <c r="B422" s="3">
        <v>44931</v>
      </c>
      <c r="C422">
        <v>5800</v>
      </c>
      <c r="D422" t="s">
        <v>4</v>
      </c>
      <c r="E422" t="s">
        <v>12</v>
      </c>
      <c r="F422" s="3">
        <v>44991</v>
      </c>
      <c r="G422" t="s">
        <v>25</v>
      </c>
      <c r="H422">
        <v>1276</v>
      </c>
      <c r="I422">
        <v>7076</v>
      </c>
    </row>
    <row r="423" spans="1:9" x14ac:dyDescent="0.3">
      <c r="A423">
        <v>422</v>
      </c>
      <c r="B423" s="3">
        <v>44929</v>
      </c>
      <c r="C423">
        <v>5850</v>
      </c>
      <c r="D423" t="s">
        <v>5</v>
      </c>
      <c r="E423" t="s">
        <v>13</v>
      </c>
      <c r="F423" s="3">
        <v>44989</v>
      </c>
      <c r="G423" t="s">
        <v>25</v>
      </c>
      <c r="H423">
        <v>1287</v>
      </c>
      <c r="I423">
        <v>7137</v>
      </c>
    </row>
    <row r="424" spans="1:9" x14ac:dyDescent="0.3">
      <c r="A424">
        <v>423</v>
      </c>
      <c r="B424" s="3">
        <v>44934</v>
      </c>
      <c r="C424">
        <v>5900</v>
      </c>
      <c r="D424" t="s">
        <v>8</v>
      </c>
      <c r="E424" t="s">
        <v>14</v>
      </c>
      <c r="F424" s="3">
        <v>44994</v>
      </c>
      <c r="G424" t="s">
        <v>25</v>
      </c>
      <c r="H424">
        <v>1298</v>
      </c>
      <c r="I424">
        <v>7198</v>
      </c>
    </row>
    <row r="425" spans="1:9" x14ac:dyDescent="0.3">
      <c r="A425">
        <v>424</v>
      </c>
      <c r="B425" s="3">
        <v>44940</v>
      </c>
      <c r="C425">
        <v>5950</v>
      </c>
      <c r="D425" t="s">
        <v>26</v>
      </c>
      <c r="E425" t="s">
        <v>15</v>
      </c>
      <c r="F425" s="3">
        <v>45000</v>
      </c>
      <c r="G425" t="s">
        <v>25</v>
      </c>
      <c r="H425">
        <v>1309</v>
      </c>
      <c r="I425">
        <v>7259</v>
      </c>
    </row>
    <row r="426" spans="1:9" x14ac:dyDescent="0.3">
      <c r="A426">
        <v>425</v>
      </c>
      <c r="B426" s="3">
        <v>44934</v>
      </c>
      <c r="C426">
        <v>6000</v>
      </c>
      <c r="D426" t="s">
        <v>10</v>
      </c>
      <c r="E426" t="s">
        <v>13</v>
      </c>
      <c r="F426" s="3">
        <v>44994</v>
      </c>
      <c r="G426" t="s">
        <v>25</v>
      </c>
      <c r="H426">
        <v>1320</v>
      </c>
      <c r="I426">
        <v>7320</v>
      </c>
    </row>
    <row r="427" spans="1:9" x14ac:dyDescent="0.3">
      <c r="A427">
        <v>426</v>
      </c>
      <c r="B427" s="3">
        <v>44934</v>
      </c>
      <c r="C427">
        <v>6050</v>
      </c>
      <c r="D427" t="s">
        <v>3</v>
      </c>
      <c r="E427" t="s">
        <v>13</v>
      </c>
      <c r="F427" s="3">
        <v>44994</v>
      </c>
      <c r="G427" t="s">
        <v>25</v>
      </c>
      <c r="H427">
        <v>1331</v>
      </c>
      <c r="I427">
        <v>7381</v>
      </c>
    </row>
    <row r="428" spans="1:9" x14ac:dyDescent="0.3">
      <c r="A428">
        <v>427</v>
      </c>
      <c r="B428" s="3">
        <v>44941</v>
      </c>
      <c r="C428">
        <v>6100</v>
      </c>
      <c r="D428" t="s">
        <v>4</v>
      </c>
      <c r="E428" t="s">
        <v>15</v>
      </c>
      <c r="F428" s="3">
        <v>45001</v>
      </c>
      <c r="G428" t="s">
        <v>25</v>
      </c>
      <c r="H428">
        <v>1342</v>
      </c>
      <c r="I428">
        <v>7442</v>
      </c>
    </row>
    <row r="429" spans="1:9" x14ac:dyDescent="0.3">
      <c r="A429">
        <v>428</v>
      </c>
      <c r="B429" s="3">
        <v>44934</v>
      </c>
      <c r="C429">
        <v>6150</v>
      </c>
      <c r="D429" t="s">
        <v>5</v>
      </c>
      <c r="E429" t="s">
        <v>12</v>
      </c>
      <c r="F429" s="3">
        <v>44994</v>
      </c>
      <c r="G429" t="s">
        <v>25</v>
      </c>
      <c r="H429">
        <v>1353</v>
      </c>
      <c r="I429">
        <v>7503</v>
      </c>
    </row>
    <row r="430" spans="1:9" x14ac:dyDescent="0.3">
      <c r="A430">
        <v>429</v>
      </c>
      <c r="B430" s="3">
        <v>44928</v>
      </c>
      <c r="C430">
        <v>6200</v>
      </c>
      <c r="D430" t="s">
        <v>6</v>
      </c>
      <c r="E430" t="s">
        <v>14</v>
      </c>
      <c r="F430" s="3">
        <v>44988</v>
      </c>
      <c r="G430" t="s">
        <v>25</v>
      </c>
      <c r="H430">
        <v>1364</v>
      </c>
      <c r="I430">
        <v>7564</v>
      </c>
    </row>
    <row r="431" spans="1:9" x14ac:dyDescent="0.3">
      <c r="A431">
        <v>430</v>
      </c>
      <c r="B431" s="3">
        <v>44931</v>
      </c>
      <c r="C431">
        <v>6250</v>
      </c>
      <c r="D431" t="s">
        <v>3</v>
      </c>
      <c r="E431" t="s">
        <v>14</v>
      </c>
      <c r="F431" s="3">
        <v>44991</v>
      </c>
      <c r="G431" t="s">
        <v>25</v>
      </c>
      <c r="H431">
        <v>1375</v>
      </c>
      <c r="I431">
        <v>7625</v>
      </c>
    </row>
    <row r="432" spans="1:9" x14ac:dyDescent="0.3">
      <c r="A432">
        <v>431</v>
      </c>
      <c r="B432" s="3">
        <v>44933</v>
      </c>
      <c r="C432">
        <v>6300</v>
      </c>
      <c r="D432" t="s">
        <v>7</v>
      </c>
      <c r="E432" t="s">
        <v>14</v>
      </c>
      <c r="F432" s="3">
        <v>44993</v>
      </c>
      <c r="G432" t="s">
        <v>25</v>
      </c>
      <c r="H432">
        <v>1386</v>
      </c>
      <c r="I432">
        <v>7686</v>
      </c>
    </row>
    <row r="433" spans="1:9" x14ac:dyDescent="0.3">
      <c r="A433">
        <v>432</v>
      </c>
      <c r="B433" s="3">
        <v>44943</v>
      </c>
      <c r="C433">
        <v>6350</v>
      </c>
      <c r="D433" t="s">
        <v>3</v>
      </c>
      <c r="E433" t="s">
        <v>12</v>
      </c>
      <c r="F433" s="3">
        <v>45003</v>
      </c>
      <c r="G433" t="s">
        <v>25</v>
      </c>
      <c r="H433">
        <v>1397</v>
      </c>
      <c r="I433">
        <v>7747</v>
      </c>
    </row>
    <row r="434" spans="1:9" x14ac:dyDescent="0.3">
      <c r="A434">
        <v>433</v>
      </c>
      <c r="B434" s="3">
        <v>44938</v>
      </c>
      <c r="C434">
        <v>6400</v>
      </c>
      <c r="D434" t="s">
        <v>6</v>
      </c>
      <c r="E434" t="s">
        <v>13</v>
      </c>
      <c r="F434" s="3">
        <v>44998</v>
      </c>
      <c r="G434" t="s">
        <v>25</v>
      </c>
      <c r="H434">
        <v>1408</v>
      </c>
      <c r="I434">
        <v>7808</v>
      </c>
    </row>
    <row r="435" spans="1:9" x14ac:dyDescent="0.3">
      <c r="A435">
        <v>434</v>
      </c>
      <c r="B435" s="3">
        <v>44930</v>
      </c>
      <c r="C435">
        <v>6450</v>
      </c>
      <c r="D435" t="s">
        <v>8</v>
      </c>
      <c r="E435" t="s">
        <v>13</v>
      </c>
      <c r="F435" s="3">
        <v>44990</v>
      </c>
      <c r="G435" t="s">
        <v>25</v>
      </c>
      <c r="H435">
        <v>1419</v>
      </c>
      <c r="I435">
        <v>7869</v>
      </c>
    </row>
    <row r="436" spans="1:9" x14ac:dyDescent="0.3">
      <c r="A436">
        <v>435</v>
      </c>
      <c r="B436" s="3">
        <v>44927</v>
      </c>
      <c r="C436">
        <v>6500</v>
      </c>
      <c r="D436" t="s">
        <v>26</v>
      </c>
      <c r="E436" t="s">
        <v>12</v>
      </c>
      <c r="F436" s="3">
        <v>44987</v>
      </c>
      <c r="G436" t="s">
        <v>25</v>
      </c>
      <c r="H436">
        <v>1430</v>
      </c>
      <c r="I436">
        <v>7930</v>
      </c>
    </row>
    <row r="437" spans="1:9" x14ac:dyDescent="0.3">
      <c r="A437">
        <v>436</v>
      </c>
      <c r="B437" s="3">
        <v>44928</v>
      </c>
      <c r="C437">
        <v>6550</v>
      </c>
      <c r="D437" t="s">
        <v>26</v>
      </c>
      <c r="E437" t="s">
        <v>13</v>
      </c>
      <c r="F437" s="3">
        <v>44988</v>
      </c>
      <c r="G437" t="s">
        <v>25</v>
      </c>
      <c r="H437">
        <v>1441</v>
      </c>
      <c r="I437">
        <v>7991</v>
      </c>
    </row>
    <row r="438" spans="1:9" x14ac:dyDescent="0.3">
      <c r="A438">
        <v>437</v>
      </c>
      <c r="B438" s="3">
        <v>44932</v>
      </c>
      <c r="C438">
        <v>6600</v>
      </c>
      <c r="D438" t="s">
        <v>8</v>
      </c>
      <c r="E438" t="s">
        <v>14</v>
      </c>
      <c r="F438" s="3">
        <v>44992</v>
      </c>
      <c r="G438" t="s">
        <v>25</v>
      </c>
      <c r="H438">
        <v>1452</v>
      </c>
      <c r="I438">
        <v>8052</v>
      </c>
    </row>
    <row r="439" spans="1:9" x14ac:dyDescent="0.3">
      <c r="A439">
        <v>438</v>
      </c>
      <c r="B439" s="3">
        <v>44942</v>
      </c>
      <c r="C439">
        <v>6650</v>
      </c>
      <c r="D439" t="s">
        <v>4</v>
      </c>
      <c r="E439" t="s">
        <v>15</v>
      </c>
      <c r="F439" s="3">
        <v>45002</v>
      </c>
      <c r="G439" t="s">
        <v>25</v>
      </c>
      <c r="H439">
        <v>1463</v>
      </c>
      <c r="I439">
        <v>8113</v>
      </c>
    </row>
    <row r="440" spans="1:9" x14ac:dyDescent="0.3">
      <c r="A440">
        <v>439</v>
      </c>
      <c r="B440" s="3">
        <v>44939</v>
      </c>
      <c r="C440">
        <v>6700</v>
      </c>
      <c r="D440" t="s">
        <v>5</v>
      </c>
      <c r="E440" t="s">
        <v>13</v>
      </c>
      <c r="F440" s="3">
        <v>44999</v>
      </c>
      <c r="G440" t="s">
        <v>25</v>
      </c>
      <c r="H440">
        <v>1474</v>
      </c>
      <c r="I440">
        <v>8174</v>
      </c>
    </row>
    <row r="441" spans="1:9" x14ac:dyDescent="0.3">
      <c r="A441">
        <v>440</v>
      </c>
      <c r="B441" s="3">
        <v>44927</v>
      </c>
      <c r="C441">
        <v>6750</v>
      </c>
      <c r="D441" t="s">
        <v>8</v>
      </c>
      <c r="E441" t="s">
        <v>13</v>
      </c>
      <c r="F441" s="3">
        <v>44987</v>
      </c>
      <c r="G441" t="s">
        <v>25</v>
      </c>
      <c r="H441">
        <v>1485</v>
      </c>
      <c r="I441">
        <v>8235</v>
      </c>
    </row>
    <row r="442" spans="1:9" x14ac:dyDescent="0.3">
      <c r="A442">
        <v>441</v>
      </c>
      <c r="B442" s="3">
        <v>44937</v>
      </c>
      <c r="C442">
        <v>6800</v>
      </c>
      <c r="D442" t="s">
        <v>26</v>
      </c>
      <c r="E442" t="s">
        <v>15</v>
      </c>
      <c r="F442" s="3">
        <v>44997</v>
      </c>
      <c r="G442" t="s">
        <v>25</v>
      </c>
      <c r="H442">
        <v>1496</v>
      </c>
      <c r="I442">
        <v>8296</v>
      </c>
    </row>
    <row r="443" spans="1:9" x14ac:dyDescent="0.3">
      <c r="A443">
        <v>442</v>
      </c>
      <c r="B443" s="3">
        <v>44928</v>
      </c>
      <c r="C443">
        <v>6850</v>
      </c>
      <c r="D443" t="s">
        <v>10</v>
      </c>
      <c r="E443" t="s">
        <v>12</v>
      </c>
      <c r="F443" s="3">
        <v>44988</v>
      </c>
      <c r="G443" t="s">
        <v>25</v>
      </c>
      <c r="H443">
        <v>1507</v>
      </c>
      <c r="I443">
        <v>8357</v>
      </c>
    </row>
    <row r="444" spans="1:9" x14ac:dyDescent="0.3">
      <c r="A444">
        <v>443</v>
      </c>
      <c r="B444" s="3">
        <v>44938</v>
      </c>
      <c r="C444">
        <v>6900</v>
      </c>
      <c r="D444" t="s">
        <v>3</v>
      </c>
      <c r="E444" t="s">
        <v>14</v>
      </c>
      <c r="F444" s="3">
        <v>44998</v>
      </c>
      <c r="G444" t="s">
        <v>25</v>
      </c>
      <c r="H444">
        <v>1518</v>
      </c>
      <c r="I444">
        <v>8418</v>
      </c>
    </row>
    <row r="445" spans="1:9" x14ac:dyDescent="0.3">
      <c r="A445">
        <v>444</v>
      </c>
      <c r="B445" s="3">
        <v>44934</v>
      </c>
      <c r="C445">
        <v>6950</v>
      </c>
      <c r="D445" t="s">
        <v>4</v>
      </c>
      <c r="E445" t="s">
        <v>14</v>
      </c>
      <c r="F445" s="3">
        <v>44994</v>
      </c>
      <c r="G445" t="s">
        <v>25</v>
      </c>
      <c r="H445">
        <v>1529</v>
      </c>
      <c r="I445">
        <v>8479</v>
      </c>
    </row>
    <row r="446" spans="1:9" x14ac:dyDescent="0.3">
      <c r="A446">
        <v>445</v>
      </c>
      <c r="B446" s="3">
        <v>44941</v>
      </c>
      <c r="C446">
        <v>7000</v>
      </c>
      <c r="D446" t="s">
        <v>5</v>
      </c>
      <c r="E446" t="s">
        <v>14</v>
      </c>
      <c r="F446" s="3">
        <v>45001</v>
      </c>
      <c r="G446" t="s">
        <v>25</v>
      </c>
      <c r="H446">
        <v>1540</v>
      </c>
      <c r="I446">
        <v>8540</v>
      </c>
    </row>
    <row r="447" spans="1:9" x14ac:dyDescent="0.3">
      <c r="A447">
        <v>446</v>
      </c>
      <c r="B447" s="3">
        <v>44935</v>
      </c>
      <c r="C447">
        <v>7050</v>
      </c>
      <c r="D447" t="s">
        <v>6</v>
      </c>
      <c r="E447" t="s">
        <v>12</v>
      </c>
      <c r="F447" s="3">
        <v>44995</v>
      </c>
      <c r="G447" t="s">
        <v>25</v>
      </c>
      <c r="H447">
        <v>1551</v>
      </c>
      <c r="I447">
        <v>8601</v>
      </c>
    </row>
    <row r="448" spans="1:9" x14ac:dyDescent="0.3">
      <c r="A448">
        <v>447</v>
      </c>
      <c r="B448" s="3">
        <v>44943</v>
      </c>
      <c r="C448">
        <v>7100</v>
      </c>
      <c r="D448" t="s">
        <v>3</v>
      </c>
      <c r="E448" t="s">
        <v>13</v>
      </c>
      <c r="F448" s="3">
        <v>45003</v>
      </c>
      <c r="G448" t="s">
        <v>25</v>
      </c>
      <c r="H448">
        <v>1562</v>
      </c>
      <c r="I448">
        <v>8662</v>
      </c>
    </row>
    <row r="449" spans="1:9" x14ac:dyDescent="0.3">
      <c r="A449">
        <v>448</v>
      </c>
      <c r="B449" s="3">
        <v>44941</v>
      </c>
      <c r="C449">
        <v>7150</v>
      </c>
      <c r="D449" t="s">
        <v>7</v>
      </c>
      <c r="E449" t="s">
        <v>13</v>
      </c>
      <c r="F449" s="3">
        <v>45001</v>
      </c>
      <c r="G449" t="s">
        <v>25</v>
      </c>
      <c r="H449">
        <v>1573</v>
      </c>
      <c r="I449">
        <v>8723</v>
      </c>
    </row>
    <row r="450" spans="1:9" x14ac:dyDescent="0.3">
      <c r="A450">
        <v>449</v>
      </c>
      <c r="B450" s="3">
        <v>44933</v>
      </c>
      <c r="C450">
        <v>7200</v>
      </c>
      <c r="D450" t="s">
        <v>3</v>
      </c>
      <c r="E450" t="s">
        <v>12</v>
      </c>
      <c r="F450" s="3">
        <v>44993</v>
      </c>
      <c r="G450" t="s">
        <v>25</v>
      </c>
      <c r="H450">
        <v>1584</v>
      </c>
      <c r="I450">
        <v>8784</v>
      </c>
    </row>
    <row r="451" spans="1:9" x14ac:dyDescent="0.3">
      <c r="A451">
        <v>450</v>
      </c>
      <c r="B451" s="3">
        <v>44935</v>
      </c>
      <c r="C451">
        <v>7250</v>
      </c>
      <c r="D451" t="s">
        <v>6</v>
      </c>
      <c r="E451" t="s">
        <v>13</v>
      </c>
      <c r="F451" s="3">
        <v>44995</v>
      </c>
      <c r="G451" t="s">
        <v>25</v>
      </c>
      <c r="H451">
        <v>1595</v>
      </c>
      <c r="I451">
        <v>8845</v>
      </c>
    </row>
    <row r="452" spans="1:9" x14ac:dyDescent="0.3">
      <c r="A452">
        <v>451</v>
      </c>
      <c r="B452" s="3">
        <v>44934</v>
      </c>
      <c r="C452">
        <v>7300</v>
      </c>
      <c r="D452" t="s">
        <v>8</v>
      </c>
      <c r="E452" t="s">
        <v>14</v>
      </c>
      <c r="F452" s="3">
        <v>44994</v>
      </c>
      <c r="G452" t="s">
        <v>25</v>
      </c>
      <c r="H452">
        <v>1606</v>
      </c>
      <c r="I452">
        <v>8906</v>
      </c>
    </row>
    <row r="453" spans="1:9" x14ac:dyDescent="0.3">
      <c r="A453">
        <v>452</v>
      </c>
      <c r="B453" s="3">
        <v>44933</v>
      </c>
      <c r="C453">
        <v>7350</v>
      </c>
      <c r="D453" t="s">
        <v>26</v>
      </c>
      <c r="E453" t="s">
        <v>15</v>
      </c>
      <c r="F453" s="3">
        <v>44993</v>
      </c>
      <c r="G453" t="s">
        <v>25</v>
      </c>
      <c r="H453">
        <v>1617</v>
      </c>
      <c r="I453">
        <v>8967</v>
      </c>
    </row>
    <row r="454" spans="1:9" x14ac:dyDescent="0.3">
      <c r="A454">
        <v>453</v>
      </c>
      <c r="B454" s="3">
        <v>44942</v>
      </c>
      <c r="C454">
        <v>7400</v>
      </c>
      <c r="D454" t="s">
        <v>26</v>
      </c>
      <c r="E454" t="s">
        <v>13</v>
      </c>
      <c r="F454" s="3">
        <v>45002</v>
      </c>
      <c r="G454" t="s">
        <v>25</v>
      </c>
      <c r="H454">
        <v>1628</v>
      </c>
      <c r="I454">
        <v>9028</v>
      </c>
    </row>
    <row r="455" spans="1:9" x14ac:dyDescent="0.3">
      <c r="A455">
        <v>454</v>
      </c>
      <c r="B455" s="3">
        <v>44929</v>
      </c>
      <c r="C455">
        <v>7450</v>
      </c>
      <c r="D455" t="s">
        <v>8</v>
      </c>
      <c r="E455" t="s">
        <v>13</v>
      </c>
      <c r="F455" s="3">
        <v>44989</v>
      </c>
      <c r="G455" t="s">
        <v>25</v>
      </c>
      <c r="H455">
        <v>1639</v>
      </c>
      <c r="I455">
        <v>9089</v>
      </c>
    </row>
    <row r="456" spans="1:9" x14ac:dyDescent="0.3">
      <c r="A456">
        <v>455</v>
      </c>
      <c r="B456" s="3">
        <v>44931</v>
      </c>
      <c r="C456">
        <v>1000</v>
      </c>
      <c r="D456" t="s">
        <v>4</v>
      </c>
      <c r="E456" t="s">
        <v>15</v>
      </c>
      <c r="F456" s="3">
        <v>44991</v>
      </c>
      <c r="G456" t="s">
        <v>25</v>
      </c>
      <c r="H456">
        <v>220</v>
      </c>
      <c r="I456">
        <v>1220</v>
      </c>
    </row>
    <row r="457" spans="1:9" x14ac:dyDescent="0.3">
      <c r="A457">
        <v>456</v>
      </c>
      <c r="B457" s="3">
        <v>44930</v>
      </c>
      <c r="C457">
        <v>1800</v>
      </c>
      <c r="D457" t="s">
        <v>5</v>
      </c>
      <c r="E457" t="s">
        <v>12</v>
      </c>
      <c r="F457" s="3">
        <v>44990</v>
      </c>
      <c r="G457" t="s">
        <v>25</v>
      </c>
      <c r="H457">
        <v>396</v>
      </c>
      <c r="I457">
        <v>2196</v>
      </c>
    </row>
    <row r="458" spans="1:9" x14ac:dyDescent="0.3">
      <c r="A458">
        <v>457</v>
      </c>
      <c r="B458" s="3">
        <v>44942</v>
      </c>
      <c r="C458">
        <v>2350</v>
      </c>
      <c r="D458" t="s">
        <v>8</v>
      </c>
      <c r="E458" t="s">
        <v>14</v>
      </c>
      <c r="F458" s="3">
        <v>45002</v>
      </c>
      <c r="G458" t="s">
        <v>25</v>
      </c>
      <c r="H458">
        <v>517</v>
      </c>
      <c r="I458">
        <v>2867</v>
      </c>
    </row>
    <row r="459" spans="1:9" x14ac:dyDescent="0.3">
      <c r="A459">
        <v>458</v>
      </c>
      <c r="B459" s="3">
        <v>44939</v>
      </c>
      <c r="C459">
        <v>190</v>
      </c>
      <c r="D459" t="s">
        <v>26</v>
      </c>
      <c r="E459" t="s">
        <v>14</v>
      </c>
      <c r="F459" s="3">
        <v>44999</v>
      </c>
      <c r="G459" t="s">
        <v>25</v>
      </c>
      <c r="H459">
        <v>41.8</v>
      </c>
      <c r="I459">
        <v>231.8</v>
      </c>
    </row>
    <row r="460" spans="1:9" x14ac:dyDescent="0.3">
      <c r="A460">
        <v>459</v>
      </c>
      <c r="B460" s="3">
        <v>44937</v>
      </c>
      <c r="C460">
        <v>2345</v>
      </c>
      <c r="D460" t="s">
        <v>10</v>
      </c>
      <c r="E460" t="s">
        <v>14</v>
      </c>
      <c r="F460" s="3">
        <v>44997</v>
      </c>
      <c r="G460" t="s">
        <v>25</v>
      </c>
      <c r="H460">
        <v>515.9</v>
      </c>
      <c r="I460">
        <v>2860.9</v>
      </c>
    </row>
    <row r="461" spans="1:9" x14ac:dyDescent="0.3">
      <c r="A461">
        <v>460</v>
      </c>
      <c r="B461" s="3">
        <v>44935</v>
      </c>
      <c r="C461">
        <v>8000</v>
      </c>
      <c r="D461" t="s">
        <v>3</v>
      </c>
      <c r="E461" t="s">
        <v>12</v>
      </c>
      <c r="F461" s="3">
        <v>44995</v>
      </c>
      <c r="G461" t="s">
        <v>25</v>
      </c>
      <c r="H461">
        <v>1760</v>
      </c>
      <c r="I461">
        <v>9760</v>
      </c>
    </row>
    <row r="462" spans="1:9" x14ac:dyDescent="0.3">
      <c r="A462">
        <v>461</v>
      </c>
      <c r="B462" s="3">
        <v>44927</v>
      </c>
      <c r="C462">
        <v>7900</v>
      </c>
      <c r="D462" t="s">
        <v>4</v>
      </c>
      <c r="E462" t="s">
        <v>13</v>
      </c>
      <c r="F462" s="3">
        <v>44987</v>
      </c>
      <c r="G462" t="s">
        <v>25</v>
      </c>
      <c r="H462">
        <v>1738</v>
      </c>
      <c r="I462">
        <v>9638</v>
      </c>
    </row>
    <row r="463" spans="1:9" x14ac:dyDescent="0.3">
      <c r="A463">
        <v>462</v>
      </c>
      <c r="B463" s="3">
        <v>44927</v>
      </c>
      <c r="C463">
        <v>7800</v>
      </c>
      <c r="D463" t="s">
        <v>5</v>
      </c>
      <c r="E463" t="s">
        <v>13</v>
      </c>
      <c r="F463" s="3">
        <v>44987</v>
      </c>
      <c r="G463" t="s">
        <v>25</v>
      </c>
      <c r="H463">
        <v>1716</v>
      </c>
      <c r="I463">
        <v>9516</v>
      </c>
    </row>
    <row r="464" spans="1:9" x14ac:dyDescent="0.3">
      <c r="A464">
        <v>463</v>
      </c>
      <c r="B464" s="3">
        <v>44937</v>
      </c>
      <c r="C464">
        <v>7700</v>
      </c>
      <c r="D464" t="s">
        <v>6</v>
      </c>
      <c r="E464" t="s">
        <v>12</v>
      </c>
      <c r="F464" s="3">
        <v>44997</v>
      </c>
      <c r="G464" t="s">
        <v>25</v>
      </c>
      <c r="H464">
        <v>1694</v>
      </c>
      <c r="I464">
        <v>9394</v>
      </c>
    </row>
    <row r="465" spans="1:9" x14ac:dyDescent="0.3">
      <c r="A465">
        <v>464</v>
      </c>
      <c r="B465" s="3">
        <v>44936</v>
      </c>
      <c r="C465">
        <v>7600</v>
      </c>
      <c r="D465" t="s">
        <v>3</v>
      </c>
      <c r="E465" t="s">
        <v>13</v>
      </c>
      <c r="F465" s="3">
        <v>44996</v>
      </c>
      <c r="G465" t="s">
        <v>25</v>
      </c>
      <c r="H465">
        <v>1672</v>
      </c>
      <c r="I465">
        <v>9272</v>
      </c>
    </row>
    <row r="466" spans="1:9" x14ac:dyDescent="0.3">
      <c r="A466">
        <v>465</v>
      </c>
      <c r="B466" s="3">
        <v>44934</v>
      </c>
      <c r="C466">
        <v>7500</v>
      </c>
      <c r="D466" t="s">
        <v>7</v>
      </c>
      <c r="E466" t="s">
        <v>14</v>
      </c>
      <c r="F466" s="3">
        <v>44994</v>
      </c>
      <c r="G466" t="s">
        <v>25</v>
      </c>
      <c r="H466">
        <v>1650</v>
      </c>
      <c r="I466">
        <v>9150</v>
      </c>
    </row>
    <row r="467" spans="1:9" x14ac:dyDescent="0.3">
      <c r="A467">
        <v>466</v>
      </c>
      <c r="B467" s="3">
        <v>44934</v>
      </c>
      <c r="C467">
        <v>7400</v>
      </c>
      <c r="D467" t="s">
        <v>3</v>
      </c>
      <c r="E467" t="s">
        <v>15</v>
      </c>
      <c r="F467" s="3">
        <v>44994</v>
      </c>
      <c r="G467" t="s">
        <v>25</v>
      </c>
      <c r="H467">
        <v>1628</v>
      </c>
      <c r="I467">
        <v>9028</v>
      </c>
    </row>
    <row r="468" spans="1:9" x14ac:dyDescent="0.3">
      <c r="A468">
        <v>467</v>
      </c>
      <c r="B468" s="3">
        <v>44943</v>
      </c>
      <c r="C468">
        <v>7300</v>
      </c>
      <c r="D468" t="s">
        <v>6</v>
      </c>
      <c r="E468" t="s">
        <v>13</v>
      </c>
      <c r="F468" s="3">
        <v>45003</v>
      </c>
      <c r="G468" t="s">
        <v>25</v>
      </c>
      <c r="H468">
        <v>1606</v>
      </c>
      <c r="I468">
        <v>8906</v>
      </c>
    </row>
    <row r="469" spans="1:9" x14ac:dyDescent="0.3">
      <c r="A469">
        <v>468</v>
      </c>
      <c r="B469" s="3">
        <v>44932</v>
      </c>
      <c r="C469">
        <v>7200</v>
      </c>
      <c r="D469" t="s">
        <v>8</v>
      </c>
      <c r="E469" t="s">
        <v>13</v>
      </c>
      <c r="F469" s="3">
        <v>44992</v>
      </c>
      <c r="G469" t="s">
        <v>25</v>
      </c>
      <c r="H469">
        <v>1584</v>
      </c>
      <c r="I469">
        <v>8784</v>
      </c>
    </row>
    <row r="470" spans="1:9" x14ac:dyDescent="0.3">
      <c r="A470">
        <v>469</v>
      </c>
      <c r="B470" s="3">
        <v>44935</v>
      </c>
      <c r="C470">
        <v>7100</v>
      </c>
      <c r="D470" t="s">
        <v>26</v>
      </c>
      <c r="E470" t="s">
        <v>15</v>
      </c>
      <c r="F470" s="3">
        <v>44995</v>
      </c>
      <c r="G470" t="s">
        <v>25</v>
      </c>
      <c r="H470">
        <v>1562</v>
      </c>
      <c r="I470">
        <v>8662</v>
      </c>
    </row>
    <row r="471" spans="1:9" x14ac:dyDescent="0.3">
      <c r="A471">
        <v>470</v>
      </c>
      <c r="B471" s="3">
        <v>44933</v>
      </c>
      <c r="C471">
        <v>7000</v>
      </c>
      <c r="D471" t="s">
        <v>26</v>
      </c>
      <c r="E471" t="s">
        <v>12</v>
      </c>
      <c r="F471" s="3">
        <v>44993</v>
      </c>
      <c r="G471" t="s">
        <v>25</v>
      </c>
      <c r="H471">
        <v>1540</v>
      </c>
      <c r="I471">
        <v>8540</v>
      </c>
    </row>
    <row r="472" spans="1:9" x14ac:dyDescent="0.3">
      <c r="A472">
        <v>471</v>
      </c>
      <c r="B472" s="3">
        <v>44933</v>
      </c>
      <c r="C472">
        <v>6900</v>
      </c>
      <c r="D472" t="s">
        <v>8</v>
      </c>
      <c r="E472" t="s">
        <v>14</v>
      </c>
      <c r="F472" s="3">
        <v>44993</v>
      </c>
      <c r="G472" t="s">
        <v>25</v>
      </c>
      <c r="H472">
        <v>1518</v>
      </c>
      <c r="I472">
        <v>8418</v>
      </c>
    </row>
    <row r="473" spans="1:9" x14ac:dyDescent="0.3">
      <c r="A473">
        <v>472</v>
      </c>
      <c r="B473" s="3">
        <v>44928</v>
      </c>
      <c r="C473">
        <v>6800</v>
      </c>
      <c r="D473" t="s">
        <v>4</v>
      </c>
      <c r="E473" t="s">
        <v>14</v>
      </c>
      <c r="F473" s="3">
        <v>44988</v>
      </c>
      <c r="G473" t="s">
        <v>25</v>
      </c>
      <c r="H473">
        <v>1496</v>
      </c>
      <c r="I473">
        <v>8296</v>
      </c>
    </row>
    <row r="474" spans="1:9" x14ac:dyDescent="0.3">
      <c r="A474">
        <v>473</v>
      </c>
      <c r="B474" s="3">
        <v>44928</v>
      </c>
      <c r="C474">
        <v>6700</v>
      </c>
      <c r="D474" t="s">
        <v>5</v>
      </c>
      <c r="E474" t="s">
        <v>14</v>
      </c>
      <c r="F474" s="3">
        <v>44988</v>
      </c>
      <c r="G474" t="s">
        <v>25</v>
      </c>
      <c r="H474">
        <v>1474</v>
      </c>
      <c r="I474">
        <v>8174</v>
      </c>
    </row>
    <row r="475" spans="1:9" x14ac:dyDescent="0.3">
      <c r="A475">
        <v>474</v>
      </c>
      <c r="B475" s="3">
        <v>44935</v>
      </c>
      <c r="C475">
        <v>6600</v>
      </c>
      <c r="D475" t="s">
        <v>8</v>
      </c>
      <c r="E475" t="s">
        <v>12</v>
      </c>
      <c r="F475" s="3">
        <v>44995</v>
      </c>
      <c r="G475" t="s">
        <v>25</v>
      </c>
      <c r="H475">
        <v>1452</v>
      </c>
      <c r="I475">
        <v>8052</v>
      </c>
    </row>
    <row r="476" spans="1:9" x14ac:dyDescent="0.3">
      <c r="A476">
        <v>475</v>
      </c>
      <c r="B476" s="3">
        <v>44930</v>
      </c>
      <c r="C476">
        <v>6500</v>
      </c>
      <c r="D476" t="s">
        <v>26</v>
      </c>
      <c r="E476" t="s">
        <v>13</v>
      </c>
      <c r="F476" s="3">
        <v>44990</v>
      </c>
      <c r="G476" t="s">
        <v>25</v>
      </c>
      <c r="H476">
        <v>1430</v>
      </c>
      <c r="I476">
        <v>7930</v>
      </c>
    </row>
    <row r="477" spans="1:9" x14ac:dyDescent="0.3">
      <c r="A477">
        <v>476</v>
      </c>
      <c r="B477" s="3">
        <v>44934</v>
      </c>
      <c r="C477">
        <v>6400</v>
      </c>
      <c r="D477" t="s">
        <v>10</v>
      </c>
      <c r="E477" t="s">
        <v>13</v>
      </c>
      <c r="F477" s="3">
        <v>44994</v>
      </c>
      <c r="G477" t="s">
        <v>25</v>
      </c>
      <c r="H477">
        <v>1408</v>
      </c>
      <c r="I477">
        <v>7808</v>
      </c>
    </row>
    <row r="478" spans="1:9" x14ac:dyDescent="0.3">
      <c r="A478">
        <v>477</v>
      </c>
      <c r="B478" s="3">
        <v>44930</v>
      </c>
      <c r="C478">
        <v>6300</v>
      </c>
      <c r="D478" t="s">
        <v>3</v>
      </c>
      <c r="E478" t="s">
        <v>12</v>
      </c>
      <c r="F478" s="3">
        <v>44990</v>
      </c>
      <c r="G478" t="s">
        <v>25</v>
      </c>
      <c r="H478">
        <v>1386</v>
      </c>
      <c r="I478">
        <v>7686</v>
      </c>
    </row>
    <row r="479" spans="1:9" x14ac:dyDescent="0.3">
      <c r="A479">
        <v>478</v>
      </c>
      <c r="B479" s="3">
        <v>44930</v>
      </c>
      <c r="C479">
        <v>6200</v>
      </c>
      <c r="D479" t="s">
        <v>4</v>
      </c>
      <c r="E479" t="s">
        <v>13</v>
      </c>
      <c r="F479" s="3">
        <v>44990</v>
      </c>
      <c r="G479" t="s">
        <v>25</v>
      </c>
      <c r="H479">
        <v>1364</v>
      </c>
      <c r="I479">
        <v>7564</v>
      </c>
    </row>
    <row r="480" spans="1:9" x14ac:dyDescent="0.3">
      <c r="A480">
        <v>479</v>
      </c>
      <c r="B480" s="3">
        <v>44937</v>
      </c>
      <c r="C480">
        <v>6100</v>
      </c>
      <c r="D480" t="s">
        <v>5</v>
      </c>
      <c r="E480" t="s">
        <v>14</v>
      </c>
      <c r="F480" s="3">
        <v>44997</v>
      </c>
      <c r="G480" t="s">
        <v>25</v>
      </c>
      <c r="H480">
        <v>1342</v>
      </c>
      <c r="I480">
        <v>7442</v>
      </c>
    </row>
    <row r="481" spans="1:9" x14ac:dyDescent="0.3">
      <c r="A481">
        <v>480</v>
      </c>
      <c r="B481" s="3">
        <v>44934</v>
      </c>
      <c r="C481">
        <v>6000</v>
      </c>
      <c r="D481" t="s">
        <v>6</v>
      </c>
      <c r="E481" t="s">
        <v>15</v>
      </c>
      <c r="F481" s="3">
        <v>44994</v>
      </c>
      <c r="G481" t="s">
        <v>25</v>
      </c>
      <c r="H481">
        <v>1320</v>
      </c>
      <c r="I481">
        <v>7320</v>
      </c>
    </row>
    <row r="482" spans="1:9" x14ac:dyDescent="0.3">
      <c r="A482">
        <v>481</v>
      </c>
      <c r="B482" s="3">
        <v>44937</v>
      </c>
      <c r="C482">
        <v>5900</v>
      </c>
      <c r="D482" t="s">
        <v>3</v>
      </c>
      <c r="E482" t="s">
        <v>13</v>
      </c>
      <c r="F482" s="3">
        <v>44997</v>
      </c>
      <c r="G482" t="s">
        <v>25</v>
      </c>
      <c r="H482">
        <v>1298</v>
      </c>
      <c r="I482">
        <v>7198</v>
      </c>
    </row>
    <row r="483" spans="1:9" x14ac:dyDescent="0.3">
      <c r="A483">
        <v>482</v>
      </c>
      <c r="B483" s="3">
        <v>44943</v>
      </c>
      <c r="C483">
        <v>5800</v>
      </c>
      <c r="D483" t="s">
        <v>7</v>
      </c>
      <c r="E483" t="s">
        <v>13</v>
      </c>
      <c r="F483" s="3">
        <v>45003</v>
      </c>
      <c r="G483" t="s">
        <v>25</v>
      </c>
      <c r="H483">
        <v>1276</v>
      </c>
      <c r="I483">
        <v>7076</v>
      </c>
    </row>
    <row r="484" spans="1:9" x14ac:dyDescent="0.3">
      <c r="A484">
        <v>483</v>
      </c>
      <c r="B484" s="3">
        <v>44941</v>
      </c>
      <c r="C484">
        <v>5700</v>
      </c>
      <c r="D484" t="s">
        <v>3</v>
      </c>
      <c r="E484" t="s">
        <v>15</v>
      </c>
      <c r="F484" s="3">
        <v>45001</v>
      </c>
      <c r="G484" t="s">
        <v>25</v>
      </c>
      <c r="H484">
        <v>1254</v>
      </c>
      <c r="I484">
        <v>6954</v>
      </c>
    </row>
    <row r="485" spans="1:9" x14ac:dyDescent="0.3">
      <c r="A485">
        <v>484</v>
      </c>
      <c r="B485" s="3">
        <v>44941</v>
      </c>
      <c r="C485">
        <v>5600</v>
      </c>
      <c r="D485" t="s">
        <v>6</v>
      </c>
      <c r="E485" t="s">
        <v>12</v>
      </c>
      <c r="F485" s="3">
        <v>45001</v>
      </c>
      <c r="G485" t="s">
        <v>25</v>
      </c>
      <c r="H485">
        <v>1232</v>
      </c>
      <c r="I485">
        <v>6832</v>
      </c>
    </row>
    <row r="486" spans="1:9" x14ac:dyDescent="0.3">
      <c r="A486">
        <v>485</v>
      </c>
      <c r="B486" s="3">
        <v>44930</v>
      </c>
      <c r="C486">
        <v>5500</v>
      </c>
      <c r="D486" t="s">
        <v>8</v>
      </c>
      <c r="E486" t="s">
        <v>14</v>
      </c>
      <c r="F486" s="3">
        <v>44990</v>
      </c>
      <c r="G486" t="s">
        <v>25</v>
      </c>
      <c r="H486">
        <v>1210</v>
      </c>
      <c r="I486">
        <v>6710</v>
      </c>
    </row>
    <row r="487" spans="1:9" x14ac:dyDescent="0.3">
      <c r="A487">
        <v>486</v>
      </c>
      <c r="B487" s="3">
        <v>44943</v>
      </c>
      <c r="C487">
        <v>5400</v>
      </c>
      <c r="D487" t="s">
        <v>26</v>
      </c>
      <c r="E487" t="s">
        <v>14</v>
      </c>
      <c r="F487" s="3">
        <v>45003</v>
      </c>
      <c r="G487" t="s">
        <v>25</v>
      </c>
      <c r="H487">
        <v>1188</v>
      </c>
      <c r="I487">
        <v>6588</v>
      </c>
    </row>
    <row r="488" spans="1:9" x14ac:dyDescent="0.3">
      <c r="A488">
        <v>487</v>
      </c>
      <c r="B488" s="3">
        <v>44930</v>
      </c>
      <c r="C488">
        <v>5300</v>
      </c>
      <c r="D488" t="s">
        <v>26</v>
      </c>
      <c r="E488" t="s">
        <v>14</v>
      </c>
      <c r="F488" s="3">
        <v>44990</v>
      </c>
      <c r="G488" t="s">
        <v>25</v>
      </c>
      <c r="H488">
        <v>1166</v>
      </c>
      <c r="I488">
        <v>6466</v>
      </c>
    </row>
    <row r="489" spans="1:9" x14ac:dyDescent="0.3">
      <c r="A489">
        <v>488</v>
      </c>
      <c r="B489" s="3">
        <v>44929</v>
      </c>
      <c r="C489">
        <v>5200</v>
      </c>
      <c r="D489" t="s">
        <v>8</v>
      </c>
      <c r="E489" t="s">
        <v>12</v>
      </c>
      <c r="F489" s="3">
        <v>44989</v>
      </c>
      <c r="G489" t="s">
        <v>25</v>
      </c>
      <c r="H489">
        <v>1144</v>
      </c>
      <c r="I489">
        <v>6344</v>
      </c>
    </row>
    <row r="490" spans="1:9" x14ac:dyDescent="0.3">
      <c r="A490">
        <v>489</v>
      </c>
      <c r="B490" s="3">
        <v>44932</v>
      </c>
      <c r="C490">
        <v>5100</v>
      </c>
      <c r="D490" t="s">
        <v>4</v>
      </c>
      <c r="E490" t="s">
        <v>13</v>
      </c>
      <c r="F490" s="3">
        <v>44992</v>
      </c>
      <c r="G490" t="s">
        <v>25</v>
      </c>
      <c r="H490">
        <v>1122</v>
      </c>
      <c r="I490">
        <v>6222</v>
      </c>
    </row>
    <row r="491" spans="1:9" x14ac:dyDescent="0.3">
      <c r="A491">
        <v>490</v>
      </c>
      <c r="B491" s="3">
        <v>44927</v>
      </c>
      <c r="C491">
        <v>5000</v>
      </c>
      <c r="D491" t="s">
        <v>5</v>
      </c>
      <c r="E491" t="s">
        <v>13</v>
      </c>
      <c r="F491" s="3">
        <v>44987</v>
      </c>
      <c r="G491" t="s">
        <v>25</v>
      </c>
      <c r="H491">
        <v>1100</v>
      </c>
      <c r="I491">
        <v>6100</v>
      </c>
    </row>
    <row r="492" spans="1:9" x14ac:dyDescent="0.3">
      <c r="A492">
        <v>491</v>
      </c>
      <c r="B492" s="3">
        <v>44929</v>
      </c>
      <c r="C492">
        <v>4900</v>
      </c>
      <c r="D492" t="s">
        <v>8</v>
      </c>
      <c r="E492" t="s">
        <v>12</v>
      </c>
      <c r="F492" s="3">
        <v>44989</v>
      </c>
      <c r="G492" t="s">
        <v>25</v>
      </c>
      <c r="H492">
        <v>1078</v>
      </c>
      <c r="I492">
        <v>5978</v>
      </c>
    </row>
    <row r="493" spans="1:9" x14ac:dyDescent="0.3">
      <c r="A493">
        <v>492</v>
      </c>
      <c r="B493" s="3">
        <v>44927</v>
      </c>
      <c r="C493">
        <v>4800</v>
      </c>
      <c r="D493" t="s">
        <v>26</v>
      </c>
      <c r="E493" t="s">
        <v>13</v>
      </c>
      <c r="F493" s="3">
        <v>44987</v>
      </c>
      <c r="G493" t="s">
        <v>25</v>
      </c>
      <c r="H493">
        <v>1056</v>
      </c>
      <c r="I493">
        <v>5856</v>
      </c>
    </row>
    <row r="494" spans="1:9" x14ac:dyDescent="0.3">
      <c r="A494">
        <v>493</v>
      </c>
      <c r="B494" s="3">
        <v>44937</v>
      </c>
      <c r="C494">
        <v>4700</v>
      </c>
      <c r="D494" t="s">
        <v>10</v>
      </c>
      <c r="E494" t="s">
        <v>14</v>
      </c>
      <c r="F494" s="3">
        <v>44997</v>
      </c>
      <c r="G494" t="s">
        <v>25</v>
      </c>
      <c r="H494">
        <v>1034</v>
      </c>
      <c r="I494">
        <v>5734</v>
      </c>
    </row>
    <row r="495" spans="1:9" x14ac:dyDescent="0.3">
      <c r="A495">
        <v>494</v>
      </c>
      <c r="B495" s="3">
        <v>44934</v>
      </c>
      <c r="C495">
        <v>4600</v>
      </c>
      <c r="D495" t="s">
        <v>3</v>
      </c>
      <c r="E495" t="s">
        <v>15</v>
      </c>
      <c r="F495" s="3">
        <v>44994</v>
      </c>
      <c r="G495" t="s">
        <v>25</v>
      </c>
      <c r="H495">
        <v>1012</v>
      </c>
      <c r="I495">
        <v>5612</v>
      </c>
    </row>
    <row r="496" spans="1:9" x14ac:dyDescent="0.3">
      <c r="A496">
        <v>495</v>
      </c>
      <c r="B496" s="3">
        <v>44940</v>
      </c>
      <c r="C496">
        <v>4500</v>
      </c>
      <c r="D496" t="s">
        <v>4</v>
      </c>
      <c r="E496" t="s">
        <v>13</v>
      </c>
      <c r="F496" s="3">
        <v>45000</v>
      </c>
      <c r="G496" t="s">
        <v>25</v>
      </c>
      <c r="H496">
        <v>990</v>
      </c>
      <c r="I496">
        <v>5490</v>
      </c>
    </row>
    <row r="497" spans="1:9" x14ac:dyDescent="0.3">
      <c r="A497">
        <v>496</v>
      </c>
      <c r="B497" s="3">
        <v>44929</v>
      </c>
      <c r="C497">
        <v>4400</v>
      </c>
      <c r="D497" t="s">
        <v>5</v>
      </c>
      <c r="E497" t="s">
        <v>13</v>
      </c>
      <c r="F497" s="3">
        <v>44989</v>
      </c>
      <c r="G497" t="s">
        <v>25</v>
      </c>
      <c r="H497">
        <v>968</v>
      </c>
      <c r="I497">
        <v>5368</v>
      </c>
    </row>
    <row r="498" spans="1:9" x14ac:dyDescent="0.3">
      <c r="A498">
        <v>497</v>
      </c>
      <c r="B498" s="3">
        <v>44928</v>
      </c>
      <c r="C498">
        <v>4300</v>
      </c>
      <c r="D498" t="s">
        <v>6</v>
      </c>
      <c r="E498" t="s">
        <v>15</v>
      </c>
      <c r="F498" s="3">
        <v>44988</v>
      </c>
      <c r="G498" t="s">
        <v>25</v>
      </c>
      <c r="H498">
        <v>946</v>
      </c>
      <c r="I498">
        <v>5246</v>
      </c>
    </row>
    <row r="499" spans="1:9" x14ac:dyDescent="0.3">
      <c r="A499">
        <v>498</v>
      </c>
      <c r="B499" s="3">
        <v>44935</v>
      </c>
      <c r="C499">
        <v>4200</v>
      </c>
      <c r="D499" t="s">
        <v>3</v>
      </c>
      <c r="E499" t="s">
        <v>12</v>
      </c>
      <c r="F499" s="3">
        <v>44995</v>
      </c>
      <c r="G499" t="s">
        <v>25</v>
      </c>
      <c r="H499">
        <v>924</v>
      </c>
      <c r="I499">
        <v>5124</v>
      </c>
    </row>
    <row r="500" spans="1:9" x14ac:dyDescent="0.3">
      <c r="A500">
        <v>499</v>
      </c>
      <c r="B500" s="3">
        <v>44942</v>
      </c>
      <c r="C500">
        <v>4100</v>
      </c>
      <c r="D500" t="s">
        <v>7</v>
      </c>
      <c r="E500" t="s">
        <v>14</v>
      </c>
      <c r="F500" s="3">
        <v>45002</v>
      </c>
      <c r="G500" t="s">
        <v>25</v>
      </c>
      <c r="H500">
        <v>902</v>
      </c>
      <c r="I500">
        <v>5002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326A-EEB3-4F3B-9975-92D3BAD8BC77}">
  <dimension ref="B6:H12"/>
  <sheetViews>
    <sheetView showGridLines="0" workbookViewId="0">
      <selection activeCell="K7" sqref="K7"/>
    </sheetView>
  </sheetViews>
  <sheetFormatPr defaultRowHeight="14.4" x14ac:dyDescent="0.3"/>
  <cols>
    <col min="3" max="3" width="9.109375" bestFit="1" customWidth="1"/>
    <col min="4" max="4" width="6" style="3" bestFit="1" customWidth="1"/>
    <col min="5" max="5" width="13.33203125" bestFit="1" customWidth="1"/>
    <col min="6" max="7" width="7.88671875" bestFit="1" customWidth="1"/>
  </cols>
  <sheetData>
    <row r="6" spans="2:8" x14ac:dyDescent="0.3">
      <c r="B6" s="27"/>
      <c r="C6" s="28"/>
      <c r="D6" s="29"/>
      <c r="E6" s="28"/>
      <c r="F6" s="28"/>
      <c r="G6" s="28"/>
      <c r="H6" s="30"/>
    </row>
    <row r="7" spans="2:8" x14ac:dyDescent="0.3">
      <c r="B7" s="31"/>
      <c r="C7" s="32"/>
      <c r="D7" s="33"/>
      <c r="E7" s="32"/>
      <c r="F7" s="32"/>
      <c r="G7" s="32"/>
      <c r="H7" s="34"/>
    </row>
    <row r="8" spans="2:8" x14ac:dyDescent="0.3">
      <c r="B8" s="35" t="s">
        <v>18</v>
      </c>
      <c r="C8" s="26">
        <v>9</v>
      </c>
      <c r="D8" s="32"/>
      <c r="E8" s="33"/>
      <c r="F8" s="32"/>
      <c r="G8" s="32"/>
      <c r="H8" s="34"/>
    </row>
    <row r="9" spans="2:8" x14ac:dyDescent="0.3">
      <c r="B9" s="31"/>
      <c r="C9" s="32"/>
      <c r="D9" s="32"/>
      <c r="E9" s="33"/>
      <c r="F9" s="32"/>
      <c r="G9" s="32"/>
      <c r="H9" s="34"/>
    </row>
    <row r="10" spans="2:8" x14ac:dyDescent="0.3">
      <c r="B10" s="31"/>
      <c r="C10" s="40" t="s">
        <v>19</v>
      </c>
      <c r="D10" s="40" t="s">
        <v>20</v>
      </c>
      <c r="E10" s="41" t="s">
        <v>21</v>
      </c>
      <c r="F10" s="40" t="s">
        <v>22</v>
      </c>
      <c r="G10" s="40" t="s">
        <v>23</v>
      </c>
      <c r="H10" s="34"/>
    </row>
    <row r="11" spans="2:8" x14ac:dyDescent="0.3">
      <c r="B11" s="31"/>
      <c r="C11" s="42" t="str">
        <f>_xlfn.XLOOKUP(C8,N°_FATTURA, CLIENTE)</f>
        <v>ZETA</v>
      </c>
      <c r="D11" s="42">
        <f>_xlfn.XLOOKUP(C8,N°_FATTURA, IMPORTO)</f>
        <v>260</v>
      </c>
      <c r="E11" s="43">
        <f>_xlfn.XLOOKUP(C8,N°_FATTURA, DATA_SCADENZA)</f>
        <v>45001</v>
      </c>
      <c r="F11" s="44">
        <f>_xlfn.XLOOKUP(C8,N°_FATTURA, IMPORTO)*22%</f>
        <v>57.2</v>
      </c>
      <c r="G11" s="44">
        <f>D11+F11</f>
        <v>317.2</v>
      </c>
      <c r="H11" s="34"/>
    </row>
    <row r="12" spans="2:8" x14ac:dyDescent="0.3">
      <c r="B12" s="36"/>
      <c r="C12" s="37"/>
      <c r="D12" s="38"/>
      <c r="E12" s="37"/>
      <c r="F12" s="37"/>
      <c r="G12" s="37"/>
      <c r="H12" s="39"/>
    </row>
  </sheetData>
  <conditionalFormatting sqref="G11">
    <cfRule type="cellIs" dxfId="0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20DB55-8ED4-4727-880B-3CDD58105080}">
          <x14:formula1>
            <xm:f>Foglio1!$A$2:$A$500</xm:f>
          </x14:formula1>
          <xm:sqref>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3BDF-1483-4BF5-81D1-A70ECE803888}">
  <dimension ref="A3:L65"/>
  <sheetViews>
    <sheetView showGridLines="0" workbookViewId="0">
      <selection activeCell="J3" sqref="J3"/>
    </sheetView>
  </sheetViews>
  <sheetFormatPr defaultRowHeight="14.4" x14ac:dyDescent="0.3"/>
  <cols>
    <col min="2" max="2" width="17.21875" bestFit="1" customWidth="1"/>
    <col min="3" max="3" width="11.6640625" bestFit="1" customWidth="1"/>
    <col min="4" max="4" width="12.21875" bestFit="1" customWidth="1"/>
    <col min="5" max="5" width="11.6640625" bestFit="1" customWidth="1"/>
    <col min="6" max="6" width="18.33203125" bestFit="1" customWidth="1"/>
    <col min="7" max="7" width="16.109375" bestFit="1" customWidth="1"/>
    <col min="8" max="8" width="8" bestFit="1" customWidth="1"/>
    <col min="9" max="9" width="17.21875" bestFit="1" customWidth="1"/>
    <col min="10" max="10" width="18.33203125" bestFit="1" customWidth="1"/>
    <col min="11" max="11" width="18.21875" bestFit="1" customWidth="1"/>
    <col min="12" max="21" width="16.109375" bestFit="1" customWidth="1"/>
    <col min="22" max="22" width="17.21875" bestFit="1" customWidth="1"/>
  </cols>
  <sheetData>
    <row r="3" spans="2:11" x14ac:dyDescent="0.3">
      <c r="B3" s="17" t="s">
        <v>2</v>
      </c>
      <c r="C3" s="19" t="s">
        <v>55</v>
      </c>
      <c r="D3" s="19" t="s">
        <v>23</v>
      </c>
      <c r="E3" s="19" t="s">
        <v>22</v>
      </c>
      <c r="I3" s="17" t="s">
        <v>11</v>
      </c>
      <c r="J3" t="s">
        <v>53</v>
      </c>
    </row>
    <row r="4" spans="2:11" x14ac:dyDescent="0.3">
      <c r="B4" t="s">
        <v>3</v>
      </c>
      <c r="C4" s="20">
        <v>310860</v>
      </c>
      <c r="D4" s="21">
        <v>379249.2</v>
      </c>
      <c r="E4" s="23">
        <v>68389.2</v>
      </c>
      <c r="I4" t="s">
        <v>13</v>
      </c>
      <c r="J4" s="18">
        <v>627200</v>
      </c>
    </row>
    <row r="5" spans="2:11" x14ac:dyDescent="0.3">
      <c r="B5" t="s">
        <v>4</v>
      </c>
      <c r="C5" s="20">
        <v>203500</v>
      </c>
      <c r="D5" s="21">
        <v>248270</v>
      </c>
      <c r="E5" s="23">
        <v>44770</v>
      </c>
      <c r="I5" t="s">
        <v>12</v>
      </c>
      <c r="J5" s="18">
        <v>368760</v>
      </c>
    </row>
    <row r="6" spans="2:11" x14ac:dyDescent="0.3">
      <c r="B6" t="s">
        <v>7</v>
      </c>
      <c r="C6" s="20">
        <v>101090</v>
      </c>
      <c r="D6" s="21">
        <v>123329.8</v>
      </c>
      <c r="E6" s="23">
        <v>22239.8</v>
      </c>
      <c r="I6" t="s">
        <v>14</v>
      </c>
      <c r="J6" s="18">
        <v>482465</v>
      </c>
    </row>
    <row r="7" spans="2:11" x14ac:dyDescent="0.3">
      <c r="B7" t="s">
        <v>5</v>
      </c>
      <c r="C7" s="20">
        <v>202800</v>
      </c>
      <c r="D7" s="21">
        <v>247416</v>
      </c>
      <c r="E7" s="23">
        <v>44616</v>
      </c>
      <c r="I7" t="s">
        <v>15</v>
      </c>
      <c r="J7" s="18">
        <v>242930</v>
      </c>
    </row>
    <row r="8" spans="2:11" x14ac:dyDescent="0.3">
      <c r="B8" t="s">
        <v>6</v>
      </c>
      <c r="C8" s="20">
        <v>204320</v>
      </c>
      <c r="D8" s="21">
        <v>249270.39999999999</v>
      </c>
      <c r="E8" s="23">
        <v>44950.400000000001</v>
      </c>
      <c r="I8" t="s">
        <v>54</v>
      </c>
      <c r="J8" s="18">
        <v>1721355</v>
      </c>
      <c r="K8" s="22">
        <f>GETPIVOTDATA("[Measures].[Somma di IMPORTO]",$I$3)</f>
        <v>1721355</v>
      </c>
    </row>
    <row r="9" spans="2:11" x14ac:dyDescent="0.3">
      <c r="B9" t="s">
        <v>26</v>
      </c>
      <c r="C9" s="20">
        <v>298520</v>
      </c>
      <c r="D9" s="21">
        <v>364194.4</v>
      </c>
      <c r="E9" s="23">
        <v>65674.399999999994</v>
      </c>
    </row>
    <row r="10" spans="2:11" x14ac:dyDescent="0.3">
      <c r="B10" t="s">
        <v>10</v>
      </c>
      <c r="C10" s="20">
        <v>100325</v>
      </c>
      <c r="D10" s="21">
        <v>122396.5</v>
      </c>
      <c r="E10" s="23">
        <v>22071.5</v>
      </c>
    </row>
    <row r="11" spans="2:11" x14ac:dyDescent="0.3">
      <c r="B11" t="s">
        <v>8</v>
      </c>
      <c r="C11" s="20">
        <v>299940</v>
      </c>
      <c r="D11" s="21">
        <v>365926.8</v>
      </c>
      <c r="E11" s="23">
        <v>65986.8</v>
      </c>
    </row>
    <row r="12" spans="2:11" x14ac:dyDescent="0.3">
      <c r="B12" t="s">
        <v>54</v>
      </c>
      <c r="C12" s="20">
        <v>1721355</v>
      </c>
      <c r="D12" s="21">
        <v>2100053.1</v>
      </c>
      <c r="E12" s="23">
        <v>378698.1</v>
      </c>
    </row>
    <row r="17" spans="1:12" x14ac:dyDescent="0.3">
      <c r="A17" s="24"/>
      <c r="B17" s="24"/>
      <c r="C17" s="24"/>
      <c r="D17" s="24"/>
      <c r="E17" s="24"/>
      <c r="F17" s="24"/>
      <c r="G17" s="25"/>
      <c r="H17" s="25"/>
      <c r="I17" s="25"/>
      <c r="J17" s="25"/>
      <c r="K17" s="25"/>
      <c r="L17" s="25"/>
    </row>
    <row r="18" spans="1:12" x14ac:dyDescent="0.3">
      <c r="A18" s="24"/>
      <c r="B18" s="24"/>
      <c r="C18" s="24"/>
      <c r="D18" s="24"/>
      <c r="E18" s="24"/>
      <c r="F18" s="24"/>
      <c r="G18" s="25"/>
      <c r="H18" s="24" t="s">
        <v>2</v>
      </c>
      <c r="I18" s="24" t="s">
        <v>27</v>
      </c>
      <c r="J18" s="24" t="s">
        <v>28</v>
      </c>
      <c r="K18" s="24" t="s">
        <v>29</v>
      </c>
      <c r="L18" s="25"/>
    </row>
    <row r="19" spans="1:12" x14ac:dyDescent="0.3">
      <c r="A19" s="24"/>
      <c r="F19" s="24"/>
      <c r="G19" s="25"/>
      <c r="H19" s="24" t="s">
        <v>3</v>
      </c>
      <c r="I19" s="24" t="s">
        <v>30</v>
      </c>
      <c r="J19" s="24" t="s">
        <v>31</v>
      </c>
      <c r="K19" s="24" t="s">
        <v>32</v>
      </c>
      <c r="L19" s="25"/>
    </row>
    <row r="20" spans="1:12" x14ac:dyDescent="0.3">
      <c r="A20" s="24"/>
      <c r="F20" s="24"/>
      <c r="G20" s="25"/>
      <c r="H20" s="24" t="s">
        <v>4</v>
      </c>
      <c r="I20" s="24" t="s">
        <v>33</v>
      </c>
      <c r="J20" s="24" t="s">
        <v>36</v>
      </c>
      <c r="K20" s="24" t="s">
        <v>37</v>
      </c>
      <c r="L20" s="25"/>
    </row>
    <row r="21" spans="1:12" x14ac:dyDescent="0.3">
      <c r="A21" s="24"/>
      <c r="F21" s="24"/>
      <c r="G21" s="25"/>
      <c r="H21" s="24" t="s">
        <v>7</v>
      </c>
      <c r="I21" s="24" t="s">
        <v>50</v>
      </c>
      <c r="J21" s="24" t="s">
        <v>51</v>
      </c>
      <c r="K21" s="24" t="s">
        <v>52</v>
      </c>
      <c r="L21" s="25"/>
    </row>
    <row r="22" spans="1:12" x14ac:dyDescent="0.3">
      <c r="A22" s="24"/>
      <c r="F22" s="24"/>
      <c r="G22" s="25"/>
      <c r="H22" s="24" t="s">
        <v>5</v>
      </c>
      <c r="I22" s="24" t="s">
        <v>38</v>
      </c>
      <c r="J22" s="24" t="s">
        <v>39</v>
      </c>
      <c r="K22" s="24" t="s">
        <v>40</v>
      </c>
      <c r="L22" s="25"/>
    </row>
    <row r="23" spans="1:12" x14ac:dyDescent="0.3">
      <c r="A23" s="24"/>
      <c r="F23" s="24"/>
      <c r="G23" s="25"/>
      <c r="H23" s="24" t="s">
        <v>6</v>
      </c>
      <c r="I23" s="24" t="s">
        <v>33</v>
      </c>
      <c r="J23" s="24" t="s">
        <v>34</v>
      </c>
      <c r="K23" s="24" t="s">
        <v>35</v>
      </c>
      <c r="L23" s="25"/>
    </row>
    <row r="24" spans="1:12" x14ac:dyDescent="0.3">
      <c r="A24" s="24"/>
      <c r="F24" s="24"/>
      <c r="G24" s="25"/>
      <c r="H24" s="24" t="s">
        <v>26</v>
      </c>
      <c r="I24" s="24" t="s">
        <v>44</v>
      </c>
      <c r="J24" s="24" t="s">
        <v>45</v>
      </c>
      <c r="K24" s="24" t="s">
        <v>46</v>
      </c>
      <c r="L24" s="25"/>
    </row>
    <row r="25" spans="1:12" x14ac:dyDescent="0.3">
      <c r="A25" s="24"/>
      <c r="F25" s="24"/>
      <c r="G25" s="25"/>
      <c r="H25" s="24" t="s">
        <v>10</v>
      </c>
      <c r="I25" s="24" t="s">
        <v>41</v>
      </c>
      <c r="J25" s="24" t="s">
        <v>42</v>
      </c>
      <c r="K25" s="24" t="s">
        <v>43</v>
      </c>
      <c r="L25" s="25"/>
    </row>
    <row r="26" spans="1:12" x14ac:dyDescent="0.3">
      <c r="A26" s="24"/>
      <c r="F26" s="24"/>
      <c r="G26" s="25"/>
      <c r="H26" s="24" t="s">
        <v>8</v>
      </c>
      <c r="I26" s="24" t="s">
        <v>47</v>
      </c>
      <c r="J26" s="24" t="s">
        <v>48</v>
      </c>
      <c r="K26" s="24" t="s">
        <v>49</v>
      </c>
      <c r="L26" s="25"/>
    </row>
    <row r="27" spans="1:12" x14ac:dyDescent="0.3">
      <c r="A27" s="24"/>
      <c r="B27" s="25"/>
      <c r="C27" s="25"/>
      <c r="D27" s="25"/>
      <c r="E27" s="25"/>
      <c r="F27" s="24"/>
      <c r="G27" s="25"/>
      <c r="H27" s="25"/>
      <c r="I27" s="25"/>
      <c r="J27" s="25"/>
      <c r="K27" s="25"/>
      <c r="L27" s="25"/>
    </row>
    <row r="28" spans="1:12" x14ac:dyDescent="0.3">
      <c r="A28" s="24"/>
      <c r="B28" s="24"/>
      <c r="C28" s="24"/>
      <c r="D28" s="24"/>
      <c r="E28" s="24"/>
      <c r="F28" s="24"/>
      <c r="G28" s="25"/>
      <c r="H28" s="25"/>
      <c r="I28" s="25"/>
      <c r="J28" s="25"/>
      <c r="K28" s="25"/>
      <c r="L28" s="25"/>
    </row>
    <row r="29" spans="1:12" x14ac:dyDescent="0.3">
      <c r="A29" s="24"/>
      <c r="B29" s="24"/>
      <c r="C29" s="24"/>
      <c r="D29" s="24"/>
      <c r="E29" s="24"/>
      <c r="F29" s="24"/>
      <c r="G29" s="25"/>
      <c r="H29" s="25"/>
      <c r="I29" s="25"/>
      <c r="J29" s="25"/>
      <c r="K29" s="25"/>
      <c r="L29" s="25"/>
    </row>
    <row r="30" spans="1:12" x14ac:dyDescent="0.3">
      <c r="A30" s="24"/>
      <c r="B30" s="24"/>
      <c r="C30" s="24"/>
      <c r="D30" s="24"/>
      <c r="E30" s="24"/>
      <c r="F30" s="24"/>
      <c r="G30" s="25"/>
      <c r="H30" s="25"/>
      <c r="I30" s="25"/>
      <c r="J30" s="25"/>
      <c r="K30" s="25"/>
      <c r="L30" s="25"/>
    </row>
    <row r="32" spans="1:12" x14ac:dyDescent="0.3">
      <c r="C32" s="17" t="s">
        <v>2</v>
      </c>
      <c r="D32" s="17" t="s">
        <v>11</v>
      </c>
      <c r="E32" t="s">
        <v>55</v>
      </c>
    </row>
    <row r="33" spans="3:5" x14ac:dyDescent="0.3">
      <c r="C33" t="s">
        <v>3</v>
      </c>
      <c r="D33" t="s">
        <v>13</v>
      </c>
      <c r="E33" s="20">
        <v>96780</v>
      </c>
    </row>
    <row r="34" spans="3:5" x14ac:dyDescent="0.3">
      <c r="D34" t="s">
        <v>12</v>
      </c>
      <c r="E34" s="20">
        <v>75900</v>
      </c>
    </row>
    <row r="35" spans="3:5" x14ac:dyDescent="0.3">
      <c r="D35" t="s">
        <v>14</v>
      </c>
      <c r="E35" s="20">
        <v>81910</v>
      </c>
    </row>
    <row r="36" spans="3:5" x14ac:dyDescent="0.3">
      <c r="D36" t="s">
        <v>15</v>
      </c>
      <c r="E36" s="20">
        <v>56270</v>
      </c>
    </row>
    <row r="37" spans="3:5" x14ac:dyDescent="0.3">
      <c r="C37" t="s">
        <v>4</v>
      </c>
      <c r="D37" t="s">
        <v>13</v>
      </c>
      <c r="E37" s="20">
        <v>75230</v>
      </c>
    </row>
    <row r="38" spans="3:5" x14ac:dyDescent="0.3">
      <c r="D38" t="s">
        <v>12</v>
      </c>
      <c r="E38" s="20">
        <v>41280</v>
      </c>
    </row>
    <row r="39" spans="3:5" x14ac:dyDescent="0.3">
      <c r="D39" t="s">
        <v>14</v>
      </c>
      <c r="E39" s="20">
        <v>52110</v>
      </c>
    </row>
    <row r="40" spans="3:5" x14ac:dyDescent="0.3">
      <c r="D40" t="s">
        <v>15</v>
      </c>
      <c r="E40" s="20">
        <v>34880</v>
      </c>
    </row>
    <row r="41" spans="3:5" x14ac:dyDescent="0.3">
      <c r="C41" t="s">
        <v>7</v>
      </c>
      <c r="D41" t="s">
        <v>13</v>
      </c>
      <c r="E41" s="20">
        <v>42400</v>
      </c>
    </row>
    <row r="42" spans="3:5" x14ac:dyDescent="0.3">
      <c r="D42" t="s">
        <v>12</v>
      </c>
      <c r="E42" s="20">
        <v>17090</v>
      </c>
    </row>
    <row r="43" spans="3:5" x14ac:dyDescent="0.3">
      <c r="D43" t="s">
        <v>14</v>
      </c>
      <c r="E43" s="20">
        <v>36590</v>
      </c>
    </row>
    <row r="44" spans="3:5" x14ac:dyDescent="0.3">
      <c r="D44" t="s">
        <v>15</v>
      </c>
      <c r="E44" s="20">
        <v>5010</v>
      </c>
    </row>
    <row r="45" spans="3:5" x14ac:dyDescent="0.3">
      <c r="C45" t="s">
        <v>5</v>
      </c>
      <c r="D45" t="s">
        <v>13</v>
      </c>
      <c r="E45" s="20">
        <v>91580</v>
      </c>
    </row>
    <row r="46" spans="3:5" x14ac:dyDescent="0.3">
      <c r="D46" t="s">
        <v>12</v>
      </c>
      <c r="E46" s="20">
        <v>31180</v>
      </c>
    </row>
    <row r="47" spans="3:5" x14ac:dyDescent="0.3">
      <c r="D47" t="s">
        <v>14</v>
      </c>
      <c r="E47" s="20">
        <v>62180</v>
      </c>
    </row>
    <row r="48" spans="3:5" x14ac:dyDescent="0.3">
      <c r="D48" t="s">
        <v>15</v>
      </c>
      <c r="E48" s="20">
        <v>17860</v>
      </c>
    </row>
    <row r="49" spans="3:5" x14ac:dyDescent="0.3">
      <c r="C49" t="s">
        <v>6</v>
      </c>
      <c r="D49" t="s">
        <v>13</v>
      </c>
      <c r="E49" s="20">
        <v>69850</v>
      </c>
    </row>
    <row r="50" spans="3:5" x14ac:dyDescent="0.3">
      <c r="D50" t="s">
        <v>12</v>
      </c>
      <c r="E50" s="20">
        <v>48610</v>
      </c>
    </row>
    <row r="51" spans="3:5" x14ac:dyDescent="0.3">
      <c r="D51" t="s">
        <v>14</v>
      </c>
      <c r="E51" s="20">
        <v>49910</v>
      </c>
    </row>
    <row r="52" spans="3:5" x14ac:dyDescent="0.3">
      <c r="D52" t="s">
        <v>15</v>
      </c>
      <c r="E52" s="20">
        <v>35950</v>
      </c>
    </row>
    <row r="53" spans="3:5" x14ac:dyDescent="0.3">
      <c r="C53" t="s">
        <v>26</v>
      </c>
      <c r="D53" t="s">
        <v>13</v>
      </c>
      <c r="E53" s="20">
        <v>102550</v>
      </c>
    </row>
    <row r="54" spans="3:5" x14ac:dyDescent="0.3">
      <c r="D54" t="s">
        <v>12</v>
      </c>
      <c r="E54" s="20">
        <v>64700</v>
      </c>
    </row>
    <row r="55" spans="3:5" x14ac:dyDescent="0.3">
      <c r="D55" t="s">
        <v>14</v>
      </c>
      <c r="E55" s="20">
        <v>74220</v>
      </c>
    </row>
    <row r="56" spans="3:5" x14ac:dyDescent="0.3">
      <c r="D56" t="s">
        <v>15</v>
      </c>
      <c r="E56" s="20">
        <v>57050</v>
      </c>
    </row>
    <row r="57" spans="3:5" x14ac:dyDescent="0.3">
      <c r="C57" t="s">
        <v>10</v>
      </c>
      <c r="D57" t="s">
        <v>13</v>
      </c>
      <c r="E57" s="20">
        <v>43410</v>
      </c>
    </row>
    <row r="58" spans="3:5" x14ac:dyDescent="0.3">
      <c r="D58" t="s">
        <v>12</v>
      </c>
      <c r="E58" s="20">
        <v>17630</v>
      </c>
    </row>
    <row r="59" spans="3:5" x14ac:dyDescent="0.3">
      <c r="D59" t="s">
        <v>14</v>
      </c>
      <c r="E59" s="20">
        <v>30355</v>
      </c>
    </row>
    <row r="60" spans="3:5" x14ac:dyDescent="0.3">
      <c r="D60" t="s">
        <v>15</v>
      </c>
      <c r="E60" s="20">
        <v>8930</v>
      </c>
    </row>
    <row r="61" spans="3:5" x14ac:dyDescent="0.3">
      <c r="C61" t="s">
        <v>8</v>
      </c>
      <c r="D61" t="s">
        <v>13</v>
      </c>
      <c r="E61" s="20">
        <v>105400</v>
      </c>
    </row>
    <row r="62" spans="3:5" x14ac:dyDescent="0.3">
      <c r="D62" t="s">
        <v>12</v>
      </c>
      <c r="E62" s="20">
        <v>72370</v>
      </c>
    </row>
    <row r="63" spans="3:5" x14ac:dyDescent="0.3">
      <c r="D63" t="s">
        <v>14</v>
      </c>
      <c r="E63" s="20">
        <v>95190</v>
      </c>
    </row>
    <row r="64" spans="3:5" x14ac:dyDescent="0.3">
      <c r="D64" t="s">
        <v>15</v>
      </c>
      <c r="E64" s="20">
        <v>26980</v>
      </c>
    </row>
    <row r="65" spans="3:5" x14ac:dyDescent="0.3">
      <c r="C65" t="s">
        <v>54</v>
      </c>
      <c r="E65" s="20">
        <v>1721355</v>
      </c>
    </row>
  </sheetData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7505-1B94-4BC9-930A-3414AFB1CCDB}">
  <sheetPr>
    <pageSetUpPr fitToPage="1"/>
  </sheetPr>
  <dimension ref="A1"/>
  <sheetViews>
    <sheetView showGridLines="0" tabSelected="1" zoomScale="80" zoomScaleNormal="80" workbookViewId="0">
      <selection activeCell="X8" sqref="X8"/>
    </sheetView>
  </sheetViews>
  <sheetFormatPr defaultRowHeight="14.4" x14ac:dyDescent="0.3"/>
  <cols>
    <col min="1" max="1" width="8.88671875" customWidth="1"/>
  </cols>
  <sheetData/>
  <pageMargins left="0.7" right="0.7" top="0.75" bottom="0.75" header="0.3" footer="0.3"/>
  <pageSetup paperSize="9" scale="60" orientation="landscape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D a t a M a s h u p   s q m i d = " 8 5 1 e 2 1 5 a - a e a 7 - 4 6 e 2 - a f f 4 - b f 9 8 a a 4 3 3 b c b "   x m l n s = " h t t p : / / s c h e m a s . m i c r o s o f t . c o m / D a t a M a s h u p " > A A A A A G g G A A B Q S w M E F A A C A A g A x J t 1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M S b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m 3 V W L 1 V o d 2 E D A A A o C g A A E w A c A E Z v c m 1 1 b G F z L 1 N l Y 3 R p b 2 4 x L m 0 g o h g A K K A U A A A A A A A A A A A A A A A A A A A A A A A A A A A A n V V d b t s 4 E H 4 P k D s Q 3 B d n o b q R k 7 b A F n 4 Q Z C U V 6 l i G p X Q X s Y 2 A k d i G C E U a J B U k N X y X P U L P 0 L 3 Y j i z Z l i O p b u s H G x 7 O z z f f D D 9 q G h s m B Q q L X / v 9 8 d H x k b 4 n i i Y o I n e U c 9 J D f c S p O T 5 C 8 A k U + 8 I E B Z P 3 F F P e d T O l q D B / S / V w J + V D 5 2 Q 5 H Z G U 9 v E m G M 9 X U 1 c K A 0 5 z q 8 j x B 7 6 S C f v M Y m I k M m w h M a Q D f 0 6 7 k S J C f 5 Y q d S X P U h E 9 L 6 j u l D W t 5 R K P v n 9 D F 0 4 U X U 8 c b C F f m L f n 3 d x p Z a E l H j i R U z k 1 Y E c J M d S w t H D w r 8 b B J A r q k e 7 Q 9 0 a R t w k y 9 M m s 7 c H l p R e t A / b t 6 0 q h 6 w y 8 0 U 1 z q d B A c 3 t x q 5 N t + 2 O q Y u A j I 5 w i J j R V z J A d B 0 6 S F N 1 3 6 k R Z q B o M f y m J 7 9 G 0 b G y O / k S 9 H n q N 7 N P T s r T I 0 j u q d q X 9 s h z S M k 1 b i j b C g 8 r g w 7 7 C k m z r D p k 2 3 T B L O 8 t p J W Z u 7 Q B B 0 8 0 4 J k z I l A m g D M W S S w F J t 1 g m V M A K F X B 0 p 4 Y 5 3 4 M q F D y U K p G 4 S n A o t W E m Y 0 D b I + F S 7 S V f c B L T T 4 R n t N O I w 8 J + E M F U 8 S Q I Q x 9 b Z Y T a h E Y w T W u 3 M 5 W y L 6 Z l H 9 j r J p x 5 c 2 1 7 / O P V q / Z f 7 8 p u p 7 e G O s e w v 2 X Y f y R 7 B L + I 6 R 3 s t A l R X i d P b K F C R e L n 3 Y 0 s Z v r y Z H V y f M R E K 4 i q e F 3 I L 5 x J + 0 f a t R W t C w b A S 5 H S H e z + N b u G j d O z l C g S z w J B B 4 o 9 0 t l A x l k K L m z m L V g s E / p q 6 I y j Y P z K / z C + f n P 5 7 n z m Q V g M m 5 q v J n i F 3 s T 1 b / w A e f + 4 3 h D Z 7 2 5 P z 2 5 7 Z 7 O Y s z x N 9 4 n r J w w 3 R G S c w y R V R j c M l + h v w 3 t K D Q A u o S + n v q F p H 5 f H 2 P r I R N L H a 6 9 c a A f E k H n l r h u q S z C I 8 K 8 5 + Q l D H H r h v C K 6 Y y V T a e g H S h L o u r N X G + 5 y e e x w H s a E E 6 X 7 O d J 5 6 z I c 3 I U D u P K 1 K A L s J u H 1 a 8 b C + W x j J + K 5 Y j 5 v c X / T J s 4 T l k q t K V o o 0 H I E v N 9 X 1 C N 8 Y I s m W b b r 8 Q 2 y l s r H y r 1 r K m T t u l m d / O Q g 7 d Z J 1 s H 8 x j g P q 9 g h e O u B t r y w R a Z e z e 6 P B v 7 E v 7 m p v 7 3 e l e M P 2 4 f 3 8 8 9 K o + 7 t 8 G D X j 6 L / / t 2 T v W t u t r O C 7 z W 3 L w c 8 J N q M W l 6 W s 9 9 5 o h q L / u I j t W s n F / M K t y W d + 8 J a x / b + f 1 B L A Q I t A B Q A A g A I A M S b d V a R n f x + p Q A A A P Y A A A A S A A A A A A A A A A A A A A A A A A A A A A B D b 2 5 m a W c v U G F j a 2 F n Z S 5 4 b W x Q S w E C L Q A U A A I A C A D E m 3 V W D 8 r p q 6 Q A A A D p A A A A E w A A A A A A A A A A A A A A A A D x A A A A W 0 N v b n R l b n R f V H l w Z X N d L n h t b F B L A Q I t A B Q A A g A I A M S b d V Y v V W h 3 Y Q M A A C g K A A A T A A A A A A A A A A A A A A A A A O I B A A B G b 3 J t d W x h c y 9 T Z W N 0 a W 9 u M S 5 t U E s F B g A A A A A D A A M A w g A A A J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e A A A A A A A A z B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Y X R 0 d X J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U 3 R h d G 8 m c X V v d D s s J n F 1 b 3 Q 7 S X Z h J n F 1 b 3 Q 7 L C Z x d W 9 0 O 0 x v c m R v J n F 1 b 3 Q 7 X S I g L z 4 8 R W 5 0 c n k g V H l w Z T 0 i R m l s b E N v b H V t b l R 5 c G V z I i B W Y W x 1 Z T 0 i c 0 F 3 a 0 R C Z 1 l K Q m h F U i I g L z 4 8 R W 5 0 c n k g V H l w Z T 0 i R m l s b E x h c 3 R V c G R h d G V k I i B W Y W x 1 Z T 0 i Z D I w M j M t M D M t M j F U M T g 6 M z A 6 M D k u M j M 0 M z Q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O S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X V l c n l J R C I g V m F s d W U 9 I n M 2 Z j A 2 Y T M 4 Y S 1 l N m U 3 L T Q 4 Y W U t O T A 3 O C 0 3 M T E 1 Z D V l M m F h N m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y L 0 F 1 d G 9 S Z W 1 v d m V k Q 2 9 s d W 1 u c z E u e 0 7 C s C B G Q V R U V V J B L D B 9 J n F 1 b 3 Q 7 L C Z x d W 9 0 O 1 N l Y 3 R p b 2 4 x L 1 R h Y m V s b G E y L 0 F 1 d G 9 S Z W 1 v d m V k Q 2 9 s d W 1 u c z E u e 0 R B V E E g R k F U V F V S Q S w x f S Z x d W 9 0 O y w m c X V v d D t T Z W N 0 a W 9 u M S 9 U Y W J l b G x h M i 9 B d X R v U m V t b 3 Z l Z E N v b H V t b n M x L n t J T V B P U l R P L D J 9 J n F 1 b 3 Q 7 L C Z x d W 9 0 O 1 N l Y 3 R p b 2 4 x L 1 R h Y m V s b G E y L 0 F 1 d G 9 S Z W 1 v d m V k Q 2 9 s d W 1 u c z E u e 0 N M S U V O V E U s M 3 0 m c X V v d D s s J n F 1 b 3 Q 7 U 2 V j d G l v b j E v V G F i Z W x s Y T I v Q X V 0 b 1 J l b W 9 2 Z W R D b 2 x 1 b W 5 z M S 5 7 T 0 d H R V R U T y w 0 f S Z x d W 9 0 O y w m c X V v d D t T Z W N 0 a W 9 u M S 9 U Y W J l b G x h M i 9 B d X R v U m V t b 3 Z l Z E N v b H V t b n M x L n t E Q V R B I F N D Q U R F T l p B L D V 9 J n F 1 b 3 Q 7 L C Z x d W 9 0 O 1 N l Y 3 R p b 2 4 x L 1 R h Y m V s b G E y L 0 F 1 d G 9 S Z W 1 v d m V k Q 2 9 s d W 1 u c z E u e 1 N 0 Y X R v L D Z 9 J n F 1 b 3 Q 7 L C Z x d W 9 0 O 1 N l Y 3 R p b 2 4 x L 1 R h Y m V s b G E y L 0 F 1 d G 9 S Z W 1 v d m V k Q 2 9 s d W 1 u c z E u e 0 l 2 Y S w 3 f S Z x d W 9 0 O y w m c X V v d D t T Z W N 0 a W 9 u M S 9 U Y W J l b G x h M i 9 B d X R v U m V t b 3 Z l Z E N v b H V t b n M x L n t M b 3 J k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x h M i 9 B d X R v U m V t b 3 Z l Z E N v b H V t b n M x L n t O w r A g R k F U V F V S Q S w w f S Z x d W 9 0 O y w m c X V v d D t T Z W N 0 a W 9 u M S 9 U Y W J l b G x h M i 9 B d X R v U m V t b 3 Z l Z E N v b H V t b n M x L n t E Q V R B I E Z B V F R V U k E s M X 0 m c X V v d D s s J n F 1 b 3 Q 7 U 2 V j d G l v b j E v V G F i Z W x s Y T I v Q X V 0 b 1 J l b W 9 2 Z W R D b 2 x 1 b W 5 z M S 5 7 S U 1 Q T 1 J U T y w y f S Z x d W 9 0 O y w m c X V v d D t T Z W N 0 a W 9 u M S 9 U Y W J l b G x h M i 9 B d X R v U m V t b 3 Z l Z E N v b H V t b n M x L n t D T E l F T l R F L D N 9 J n F 1 b 3 Q 7 L C Z x d W 9 0 O 1 N l Y 3 R p b 2 4 x L 1 R h Y m V s b G E y L 0 F 1 d G 9 S Z W 1 v d m V k Q 2 9 s d W 1 u c z E u e 0 9 H R 0 V U V E 8 s N H 0 m c X V v d D s s J n F 1 b 3 Q 7 U 2 V j d G l v b j E v V G F i Z W x s Y T I v Q X V 0 b 1 J l b W 9 2 Z W R D b 2 x 1 b W 5 z M S 5 7 R E F U Q S B T Q 0 F E R U 5 a Q S w 1 f S Z x d W 9 0 O y w m c X V v d D t T Z W N 0 a W 9 u M S 9 U Y W J l b G x h M i 9 B d X R v U m V t b 3 Z l Z E N v b H V t b n M x L n t T d G F 0 b y w 2 f S Z x d W 9 0 O y w m c X V v d D t T Z W N 0 a W 9 u M S 9 U Y W J l b G x h M i 9 B d X R v U m V t b 3 Z l Z E N v b H V t b n M x L n t J d m E s N 3 0 m c X V v d D s s J n F 1 b 3 Q 7 U 2 V j d G l v b j E v V G F i Z W x s Y T I v Q X V 0 b 1 J l b W 9 2 Z W R D b 2 x 1 b W 5 z M S 5 7 T G 9 y Z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B l c m N l b n R 1 Y W x l J T I w a W 5 z Z X J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J b n N l c m l 0 Y S U y M H N v b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x p Z W 5 0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w V D E 5 O j M z O j E 0 L j Q 0 N j M x N D F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S V R U w 6 A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9 B d X R v U m V t b 3 Z l Z E N v b H V t b n M x L n t D T E l F T l R F L D B 9 J n F 1 b 3 Q 7 L C Z x d W 9 0 O 1 N l Y 3 R p b 2 4 x L 0 Z v Z 2 x p b z E v Q X V 0 b 1 J l b W 9 2 Z W R D b 2 x 1 b W 5 z M S 5 7 Q 0 l U V M O g L D F 9 J n F 1 b 3 Q 7 L C Z x d W 9 0 O 1 N l Y 3 R p b 2 4 x L 0 Z v Z 2 x p b z E v Q X V 0 b 1 J l b W 9 2 Z W R D b 2 x 1 b W 5 z M S 5 7 S U 5 E S V J J W l p P L D J 9 J n F 1 b 3 Q 7 L C Z x d W 9 0 O 1 N l Y 3 R p b 2 4 x L 0 Z v Z 2 x p b z E v Q X V 0 b 1 J l b W 9 2 Z W R D b 2 x 1 b W 5 z M S 5 7 R U 1 B S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9 n b G l v M S 9 B d X R v U m V t b 3 Z l Z E N v b H V t b n M x L n t D T E l F T l R F L D B 9 J n F 1 b 3 Q 7 L C Z x d W 9 0 O 1 N l Y 3 R p b 2 4 x L 0 Z v Z 2 x p b z E v Q X V 0 b 1 J l b W 9 2 Z W R D b 2 x 1 b W 5 z M S 5 7 Q 0 l U V M O g L D F 9 J n F 1 b 3 Q 7 L C Z x d W 9 0 O 1 N l Y 3 R p b 2 4 x L 0 Z v Z 2 x p b z E v Q X V 0 b 1 J l b W 9 2 Z W R D b 2 x 1 b W 5 z M S 5 7 S U 5 E S V J J W l p P L D J 9 J n F 1 b 3 Q 7 L C Z x d W 9 0 O 1 N l Y 3 R p b 2 4 x L 0 Z v Z 2 x p b z E v Q X V 0 b 1 J l b W 9 2 Z W R D b 2 x 1 b W 5 z M S 5 7 R U 1 B S U w s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G b 2 d s a W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v T W 9 k a W Z p Y 2 F 0 b y U y M H R p c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f N H R G i v r p J j F d M d G W b x v 8 A A A A A A g A A A A A A E G Y A A A A B A A A g A A A A h i A n W L B v 1 9 x r b q + S N I M p w q w + + v V V O 9 z c r V U a 6 N x R h 3 k A A A A A D o A A A A A C A A A g A A A A M y 4 q 4 L S L d D 1 B z Z t 4 / o / A L R D T k 3 P i F 6 R H 1 O O 9 k B 7 2 m 4 d Q A A A A D s q M h f 7 2 9 a a c C B I C e f y 1 m d 9 3 N X o r s Z h l c Y k 9 c E J w Q f Y A g j 3 z T W 3 2 7 H I Z M e V 0 B I L Z 5 g x M Z 9 D 3 7 i o D c y U z v c B / u b w k V j K 7 / e i x P I 1 r U m G Y 6 P Z A A A A A c l R m e I 5 0 X J l S h H p + o Q K R W L d a / i W 4 9 v Y n e 8 D h 0 9 R 0 9 f X O k D d k 6 + u k D O z j o q d k 2 s 9 s Y q F t R 8 O d V M h X n + e V Z I m s V Q = = < / D a t a M a s h u p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 T a b e l l a 2 _ 2 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 T a b e l l a 2 _ 2 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 8 6 < / i n t > < / v a l u e > < / i t e m > < i t e m > < k e y > < s t r i n g > C I T T � < / s t r i n g > < / k e y > < v a l u e > < i n t > 6 9 < / i n t > < / v a l u e > < / i t e m > < i t e m > < k e y > < s t r i n g > I N D I R I Z Z O < / s t r i n g > < / k e y > < v a l u e > < i n t > 1 0 0 < / i n t > < / v a l u e > < / i t e m > < i t e m > < k e y > < s t r i n g > E M A I L < / s t r i n g > < / k e y > < v a l u e > < i n t > 7 5 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 C I T T � 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 2 0 2 3 - 0 3 - 2 1 T 2 2 : 3 7 : 1 1 . 5 9 1 8 9 5 + 0 1 : 0 0 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e l l a 2 _ 2 , F o g l i o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 T a b e l l a 2 _ 2 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 T a b e l l a 2 _ 2 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 C o l u m n s \ S t a t o < / K e y > < / D i a g r a m O b j e c t K e y > < D i a g r a m O b j e c t K e y > < K e y > C o l u m n s \ P e r c e n t u a l e < / K e y > < / D i a g r a m O b j e c t K e y > < D i a g r a m O b j e c t K e y > < K e y > C o l u m n s \ L o r d o 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 C o l u m n s \ C I T T � 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 T a g s \ T a b l e s \ & l t ; T a b l e s \ T a b e l l a 2 _ 2 & g t ; < / K e y > < / D i a g r a m O b j e c t K e y > < D i a g r a m O b j e c t K e y > < K e y > D y n a m i c   T a g s \ T a b l e s \ & l t ; T a b l e s \ F o g l i o 1 & g t ; < / K e y > < / D i a g r a m O b j e c t K e y > < D i a g r a m O b j e c t K e y > < K e y > T a b l e s \ T a b e l l a 2 _ 2 < / K e y > < / D i a g r a m O b j e c t K e y > < D i a g r a m O b j e c t K e y > < K e y > T a b l e s \ T a b e l l a 2 _ 2 \ C o l u m n s \ N �   F A T T U R A < / K e y > < / D i a g r a m O b j e c t K e y > < D i a g r a m O b j e c t K e y > < K e y > T a b l e s \ T a b e l l a 2 _ 2 \ C o l u m n s \ D A T A   F A T T U R A < / K e y > < / D i a g r a m O b j e c t K e y > < D i a g r a m O b j e c t K e y > < K e y > T a b l e s \ T a b e l l a 2 _ 2 \ C o l u m n s \ I M P O R T O < / K e y > < / D i a g r a m O b j e c t K e y > < D i a g r a m O b j e c t K e y > < K e y > T a b l e s \ T a b e l l a 2 _ 2 \ C o l u m n s \ C L I E N T E < / K e y > < / D i a g r a m O b j e c t K e y > < D i a g r a m O b j e c t K e y > < K e y > T a b l e s \ T a b e l l a 2 _ 2 \ C o l u m n s \ O G G E T T O < / K e y > < / D i a g r a m O b j e c t K e y > < D i a g r a m O b j e c t K e y > < K e y > T a b l e s \ T a b e l l a 2 _ 2 \ C o l u m n s \ D A T A   S C A D E N Z A < / K e y > < / D i a g r a m O b j e c t K e y > < D i a g r a m O b j e c t K e y > < K e y > T a b l e s \ T a b e l l a 2 _ 2 \ C o l u m n s \ S t a t o < / K e y > < / D i a g r a m O b j e c t K e y > < D i a g r a m O b j e c t K e y > < K e y > T a b l e s \ T a b e l l a 2 _ 2 \ C o l u m n s \ P e r c e n t u a l e < / K e y > < / D i a g r a m O b j e c t K e y > < D i a g r a m O b j e c t K e y > < K e y > T a b l e s \ T a b e l l a 2 _ 2 \ C o l u m n s \ L o r d o < / K e y > < / D i a g r a m O b j e c t K e y > < D i a g r a m O b j e c t K e y > < K e y > T a b l e s \ T a b e l l a 2 _ 2 \ M e a s u r e s \ S o m m a   d i   I M P O R T O < / K e y > < / D i a g r a m O b j e c t K e y > < D i a g r a m O b j e c t K e y > < K e y > T a b l e s \ T a b e l l a 2 _ 2 \ S o m m a   d i   I M P O R T O \ A d d i t i o n a l   I n f o \ M i s u r a   i m p l i c i t a 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 T a b l e s \ F o g l i o 1 \ C o l u m n s \ C I T T � 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 R e l a t i o n s h i p s \ & l t ; T a b l e s \ T a b e l l a 2 _ 2 \ C o l u m n s \ C L I E N T E & g t ; - & l t ; T a b l e s \ F o g l i o 1 \ C o l u m n s \ C L I E N T E & g t ; < / K e y > < / D i a g r a m O b j e c t K e y > < D i a g r a m O b j e c t K e y > < K e y > R e l a t i o n s h i p s \ & l t ; T a b l e s \ T a b e l l a 2 _ 2 \ C o l u m n s \ C L I E N T E & g t ; - & l t ; T a b l e s \ F o g l i o 1 \ C o l u m n s \ C L I E N T E & g t ; \ F K < / K e y > < / D i a g r a m O b j e c t K e y > < D i a g r a m O b j e c t K e y > < K e y > R e l a t i o n s h i p s \ & l t ; T a b l e s \ T a b e l l a 2 _ 2 \ C o l u m n s \ C L I E N T E & g t ; - & l t ; T a b l e s \ F o g l i o 1 \ C o l u m n s \ C L I E N T E & g t ; \ P K < / K e y > < / D i a g r a m O b j e c t K e y > < D i a g r a m O b j e c t K e y > < K e y > R e l a t i o n s h i p s \ & l t ; T a b l e s \ T a b e l l a 2 _ 2 \ C o l u m n s \ C L I E N T E & g t ; - & l t ; T a b l e s \ F o g l i o 1 \ C o l u m n s \ C L I E N T E & g t ; \ C r o s s F i l t e r < / K e y > < / D i a g r a m O b j e c t K e y > < / A l l K e y s > < S e l e c t e d K e y s > < D i a g r a m O b j e c t K e y > < K e y > R e l a t i o n s h i p s \ & l t ; T a b l e s \ T a b e l l a 2 _ 2 \ C o l u m n s \ C L I E N T E & g t ; - & l t ; T a b l e s \ F o g l i o 1 \ C o l u m n s \ C L I E N T E & g t ; 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 T a g s \ T a b l e s \ & l t ; T a b l e s \ T a b e l l a 2 _ 2 & g t ; 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 T a b l e s \ T a b e l l a 2 _ 2 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 T a b l e s \ T a b e l l a 2 _ 2 \ C o l u m n s \ P e r c e n t u a l e 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 R e l a t i o n s h i p s \ & l t ; T a b l e s \ T a b e l l a 2 _ 2 \ C o l u m n s \ C L I E N T E & g t ; - & l t ; T a b l e s \ F o g l i o 1 \ C o l u m n s \ C L I E N T E & g t ; 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 R e l a t i o n s h i p s \ & l t ; T a b l e s \ T a b e l l a 2 _ 2 \ C o l u m n s \ C L I E N T E & g t ; - & l t ; T a b l e s \ F o g l i o 1 \ C o l u m n s \ C L I E N T E & g t ; \ F K 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 R e l a t i o n s h i p s \ & l t ; T a b l e s \ T a b e l l a 2 _ 2 \ C o l u m n s \ C L I E N T E & g t ; - & l t ; T a b l e s \ F o g l i o 1 \ C o l u m n s \ C L I E N T E & g t ; \ P K 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 R e l a t i o n s h i p s \ & l t ; T a b l e s \ T a b e l l a 2 _ 2 \ C o l u m n s \ C L I E N T E & g t ; - & l t ; T a b l e s \ F o g l i o 1 \ C o l u m n s \ C L I E N T E & g t ; \ C r o s s F i l t e r 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F o g l i o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l a 2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 1 0 9 < / i n t > < / v a l u e > < / i t e m > < i t e m > < k e y > < s t r i n g > D A T A   F A T T U R A < / s t r i n g > < / k e y > < v a l u e > < i n t > 1 2 6 < / i n t > < / v a l u e > < / i t e m > < i t e m > < k e y > < s t r i n g > I M P O R T O < / s t r i n g > < / k e y > < v a l u e > < i n t > 9 6 < / i n t > < / v a l u e > < / i t e m > < i t e m > < k e y > < s t r i n g > C L I E N T E < / s t r i n g > < / k e y > < v a l u e > < i n t > 8 6 < / i n t > < / v a l u e > < / i t e m > < i t e m > < k e y > < s t r i n g > O G G E T T O < / s t r i n g > < / k e y > < v a l u e > < i n t > 9 6 < / i n t > < / v a l u e > < / i t e m > < i t e m > < k e y > < s t r i n g > D A T A   S C A D E N Z A < / s t r i n g > < / k e y > < v a l u e > < i n t > 1 3 8 < / i n t > < / v a l u e > < / i t e m > < i t e m > < k e y > < s t r i n g > S t a t o < / s t r i n g > < / k e y > < v a l u e > < i n t > 6 9 < / i n t > < / v a l u e > < / i t e m > < i t e m > < k e y > < s t r i n g > P e r c e n t u a l e < / s t r i n g > < / k e y > < v a l u e > < i n t > 1 1 2 < / i n t > < / v a l u e > < / i t e m > < i t e m > < k e y > < s t r i n g > L o r d o < / s t r i n g > < / k e y > < v a l u e > < i n t > 7 2 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 S t a t o < / s t r i n g > < / k e y > < v a l u e > < i n t > 6 < / i n t > < / v a l u e > < / i t e m > < i t e m > < k e y > < s t r i n g > P e r c e n t u a l e < / s t r i n g > < / k e y > < v a l u e > < i n t > 7 < / i n t > < / v a l u e > < / i t e m > < i t e m > < k e y > < s t r i n g > L o r d o 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 T a b e l l a 2 _ 2 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E357819D-84FB-4092-9BD6-4CF153A03B83}">
  <ds:schemaRefs/>
</ds:datastoreItem>
</file>

<file path=customXml/itemProps10.xml><?xml version="1.0" encoding="utf-8"?>
<ds:datastoreItem xmlns:ds="http://schemas.openxmlformats.org/officeDocument/2006/customXml" ds:itemID="{569748BD-2282-4060-95B9-C519843128D0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C3D0CE5F-AC91-498F-9670-5C1140F301DA}">
  <ds:schemaRefs/>
</ds:datastoreItem>
</file>

<file path=customXml/itemProps12.xml><?xml version="1.0" encoding="utf-8"?>
<ds:datastoreItem xmlns:ds="http://schemas.openxmlformats.org/officeDocument/2006/customXml" ds:itemID="{B03B18FC-1596-4C0E-B9B0-966C74E2E132}">
  <ds:schemaRefs/>
</ds:datastoreItem>
</file>

<file path=customXml/itemProps13.xml><?xml version="1.0" encoding="utf-8"?>
<ds:datastoreItem xmlns:ds="http://schemas.openxmlformats.org/officeDocument/2006/customXml" ds:itemID="{AEEB3867-AC64-483A-9B7F-4B6D7901B14B}">
  <ds:schemaRefs/>
</ds:datastoreItem>
</file>

<file path=customXml/itemProps14.xml><?xml version="1.0" encoding="utf-8"?>
<ds:datastoreItem xmlns:ds="http://schemas.openxmlformats.org/officeDocument/2006/customXml" ds:itemID="{744923EC-469C-4B30-9781-033766CE4D27}">
  <ds:schemaRefs/>
</ds:datastoreItem>
</file>

<file path=customXml/itemProps15.xml><?xml version="1.0" encoding="utf-8"?>
<ds:datastoreItem xmlns:ds="http://schemas.openxmlformats.org/officeDocument/2006/customXml" ds:itemID="{059FCDAE-4143-4447-A4C9-6DBE38ECBD94}">
  <ds:schemaRefs/>
</ds:datastoreItem>
</file>

<file path=customXml/itemProps16.xml><?xml version="1.0" encoding="utf-8"?>
<ds:datastoreItem xmlns:ds="http://schemas.openxmlformats.org/officeDocument/2006/customXml" ds:itemID="{215C6407-3292-4EA9-BC67-E43AE72DC83A}">
  <ds:schemaRefs/>
</ds:datastoreItem>
</file>

<file path=customXml/itemProps17.xml><?xml version="1.0" encoding="utf-8"?>
<ds:datastoreItem xmlns:ds="http://schemas.openxmlformats.org/officeDocument/2006/customXml" ds:itemID="{BBD8B4A1-C7D6-4536-AD57-78C0B0FABFF9}">
  <ds:schemaRefs/>
</ds:datastoreItem>
</file>

<file path=customXml/itemProps18.xml><?xml version="1.0" encoding="utf-8"?>
<ds:datastoreItem xmlns:ds="http://schemas.openxmlformats.org/officeDocument/2006/customXml" ds:itemID="{3CFFCFE1-838F-40DF-BB26-09DA5753B5C6}">
  <ds:schemaRefs/>
</ds:datastoreItem>
</file>

<file path=customXml/itemProps2.xml><?xml version="1.0" encoding="utf-8"?>
<ds:datastoreItem xmlns:ds="http://schemas.openxmlformats.org/officeDocument/2006/customXml" ds:itemID="{EB43F556-8DDC-414F-B277-AEED18DE8646}">
  <ds:schemaRefs/>
</ds:datastoreItem>
</file>

<file path=customXml/itemProps3.xml><?xml version="1.0" encoding="utf-8"?>
<ds:datastoreItem xmlns:ds="http://schemas.openxmlformats.org/officeDocument/2006/customXml" ds:itemID="{A71207CA-98FF-445A-9F4B-3F02560A2EDF}">
  <ds:schemaRefs/>
</ds:datastoreItem>
</file>

<file path=customXml/itemProps4.xml><?xml version="1.0" encoding="utf-8"?>
<ds:datastoreItem xmlns:ds="http://schemas.openxmlformats.org/officeDocument/2006/customXml" ds:itemID="{AA98C96D-C4B7-4A9A-8200-6E5CCECA74B9}">
  <ds:schemaRefs/>
</ds:datastoreItem>
</file>

<file path=customXml/itemProps5.xml><?xml version="1.0" encoding="utf-8"?>
<ds:datastoreItem xmlns:ds="http://schemas.openxmlformats.org/officeDocument/2006/customXml" ds:itemID="{9572A02E-7558-45DE-8930-FD7CA5C418F0}">
  <ds:schemaRefs/>
</ds:datastoreItem>
</file>

<file path=customXml/itemProps6.xml><?xml version="1.0" encoding="utf-8"?>
<ds:datastoreItem xmlns:ds="http://schemas.openxmlformats.org/officeDocument/2006/customXml" ds:itemID="{6B41AB27-2D35-43EE-9179-70E81080E4D9}">
  <ds:schemaRefs/>
</ds:datastoreItem>
</file>

<file path=customXml/itemProps7.xml><?xml version="1.0" encoding="utf-8"?>
<ds:datastoreItem xmlns:ds="http://schemas.openxmlformats.org/officeDocument/2006/customXml" ds:itemID="{CC9C94DE-9A79-401A-8B99-6531FA54AE7F}">
  <ds:schemaRefs/>
</ds:datastoreItem>
</file>

<file path=customXml/itemProps8.xml><?xml version="1.0" encoding="utf-8"?>
<ds:datastoreItem xmlns:ds="http://schemas.openxmlformats.org/officeDocument/2006/customXml" ds:itemID="{DD446852-F83E-476E-98D6-44959554BDC9}">
  <ds:schemaRefs/>
</ds:datastoreItem>
</file>

<file path=customXml/itemProps9.xml><?xml version="1.0" encoding="utf-8"?>
<ds:datastoreItem xmlns:ds="http://schemas.openxmlformats.org/officeDocument/2006/customXml" ds:itemID="{E1DDD48B-748B-444A-BB7C-280C153DEB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7</vt:i4>
      </vt:variant>
    </vt:vector>
  </HeadingPairs>
  <TitlesOfParts>
    <vt:vector size="13" baseType="lpstr">
      <vt:lpstr>Foglio1</vt:lpstr>
      <vt:lpstr>Clienti</vt:lpstr>
      <vt:lpstr>Fatture</vt:lpstr>
      <vt:lpstr>Maschera</vt:lpstr>
      <vt:lpstr>Pivot</vt:lpstr>
      <vt:lpstr>Report</vt:lpstr>
      <vt:lpstr>Report!Area_stampa</vt:lpstr>
      <vt:lpstr>CLIENTE</vt:lpstr>
      <vt:lpstr>DATA_FATTURA</vt:lpstr>
      <vt:lpstr>DATA_SCADENZA</vt:lpstr>
      <vt:lpstr>IMPORTO</vt:lpstr>
      <vt:lpstr>N°_FATTURA</vt:lpstr>
      <vt:lpstr>OGGETTO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Mara Cuomo</cp:lastModifiedBy>
  <cp:lastPrinted>2023-03-21T21:36:48Z</cp:lastPrinted>
  <dcterms:created xsi:type="dcterms:W3CDTF">2023-03-17T16:06:54Z</dcterms:created>
  <dcterms:modified xsi:type="dcterms:W3CDTF">2023-03-28T22:27:10Z</dcterms:modified>
</cp:coreProperties>
</file>