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EA826A58-7909-4F4C-99E2-65E696E64ACA}" xr6:coauthVersionLast="47" xr6:coauthVersionMax="47" xr10:uidLastSave="{00000000-0000-0000-0000-000000000000}"/>
  <x:bookViews>
    <x:workbookView xWindow="-120" yWindow="-120" windowWidth="20730" windowHeight="11160" firstSheet="0" activeTab="3" xr2:uid="{00000000-000D-0000-FFFF-FFFF00000000}"/>
  </x:bookViews>
  <x:sheets>
    <x:sheet name="Ventas" sheetId="1" r:id="rId1"/>
    <x:sheet name="Detalle" sheetId="2" r:id="rId2"/>
    <x:sheet name="Pagos" sheetId="3" r:id="rId3"/>
    <x:sheet name="Presentación - Totales" sheetId="4" r:id="rId4"/>
  </x:sheets>
  <x:definedNames/>
  <x:calcPr calcId="181029"/>
  <x:pivotCaches>
    <x:pivotCache cacheId="0" r:id="rId5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2" i="4"/>
  <x:c r="B2" i="4"/>
  <x:c r="C2" i="4"/>
  <x:c r="D2" i="4"/>
  <x:c r="E2" i="4"/>
  <x:c r="F2" i="4"/>
  <x:c r="G2" i="4"/>
  <x:c r="H2" i="4"/>
</x: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<x:sst xmlns:x="http://schemas.openxmlformats.org/spreadsheetml/2006/main">
  <x:si>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</x:si>
  <x:si>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</x:si>
  <x:si>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</x:si>
  <x:si>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</x:si>
  <x:si>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</x:si>
  <x:si>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</x:si>
  <x:si>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</x:si>
  <x:si>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</x:si>
  <x:si>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</x:si>
  <x:si>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</x:si>
  <x:si>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</x:si>
  <x:si>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</x:si>
  <x:si>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</x:si>
  <x:si>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</x:si>
  <x:si>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</x:si>
  <x:si>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</x:si>
  <x:si>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</x:si>
  <x:si>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2500.00</x:t>
  </x:si>
  <x:si>
    <x:t>Laptop modelo ProMax 15</x:t>
  </x:si>
  <x:si>
    <x:t>Servicio de revición de celulares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</x:si>
  <x:si>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</x:si>
  <x:si>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</x:si>
  <x:si>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</x:si>
  <x:si>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</x:si>
  <x:si>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</x:si>
  <x:si>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</x:si>
  <x:si>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</x:si>
  <x:si>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</x:si>
  <x:si>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</x:si>
  <x:si>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</x:si>
  <x:si>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</x:si>
  <x:si>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</x:si>
  <x:si>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</x:si>
  <x:si>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</x:si>
  <x:si>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</x:si>
  <x:si>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</x:si>
  <x:si>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</x:si>
  <x:si>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</x:si>
  <x:si>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285</x:t>
  </x:si>
  <x:si>
    <x:t>01/03/2025 12:05:54 a. m.</x:t>
  </x:si>
  <x:si>
    <x:t>A</x:t>
  </x:si>
  <x:si>
    <x:t>239</x:t>
  </x:si>
  <x:si>
    <x:t xml:space="preserve">CLIENTE  MOSTRADOR </x:t>
  </x:si>
  <x:si>
    <x:t>-</x:t>
  </x:si>
  <x:si>
    <x:t>Rolando Maradiaga</x:t>
  </x:si>
  <x:si>
    <x:t>238</x:t>
  </x:si>
  <x:si>
    <x:t>271</x:t>
  </x:si>
  <x:si>
    <x:t>28/02/2025 11:07:33 a. m.</x:t>
  </x:si>
  <x:si>
    <x:t>Orden Totalmente Pagada</x:t>
  </x:si>
  <x:si>
    <x:t>Efectivo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</x:si>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</x:sst>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14" fontId="0" fillId="0" borderId="0" xfId="0" applyNumberFormat="1"/>
    <x:xf numFmtId="0" fontId="3" fillId="2" borderId="1" xfId="0" applyFont="1" applyFill="1" applyBorder="1" applyAlignment="1">
      <x:alignment horizontal="center"/>
    </x:xf>
    <x:xf numFmtId="2" fontId="0" fillId="0" borderId="0" xfId="0" applyNumberFormat="1"/>
    <x:xf numFmtId="2" fontId="4" fillId="0" borderId="0" xfId="0" applyNumberFormat="1" applyFont="1"/>
    <x:xf numFmtId="0" fontId="0" fillId="0" borderId="0" xfId="0" pivotButton="1"/>
    <x:xf numFmtId="0" fontId="0" fillId="0" borderId="0" xfId="0" applyAlignment="1">
      <x:alignment horizontal="lef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21885307742256865"/>
          <c:y val="8.679563929598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Totales'!$A$6:$A$7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Totales'!$B$6:$B$7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D-4047-A177-EB129C152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6469281020462121"/>
          <c:y val="9.89035110466082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Totales'!$B$25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Totales'!$A$26:$A$27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Totales'!$B$26:$B$27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E-4D0F-B9F5-43178E55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4</xdr:row>
      <xdr:rowOff>4761</xdr:rowOff>
    </xdr:from>
    <xdr:to>
      <xdr:col>7</xdr:col>
      <xdr:colOff>771525</xdr:colOff>
      <xdr:row>21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19105F-2D33-59FC-29D6-0D101A165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228599</xdr:colOff>
      <xdr:row>23</xdr:row>
      <xdr:rowOff>90486</xdr:rowOff>
    </xdr:from>
    <xdr:to>
      <xdr:col>7</xdr:col>
      <xdr:colOff>790575</xdr:colOff>
      <xdr:row>42</xdr:row>
      <xdr:rowOff>38099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5D2E29-06C8-F8C0-D00B-AEB72AE75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5:B27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a de SubTotal" fld="4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5:B7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a de Cantidad" fld="2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Q3" totalsRowShown="0">
  <x:autoFilter ref="A1:Q3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4" totalsRowShown="0">
  <x:autoFilter ref="A1:E4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2" totalsRowShown="0">
  <x:autoFilter ref="A1:G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40</x:v>
      </x:c>
      <x:c r="B2" s="0" t="s">
        <x:v>41</x:v>
      </x:c>
      <x:c r="C2" s="0" t="s">
        <x:v>38</x:v>
      </x:c>
      <x:c r="D2" s="2" t="s">
        <x:v>39</x:v>
      </x:c>
      <x:c r="E2" s="0" t="s">
        <x:v>42</x:v>
      </x:c>
      <x:c r="F2" s="0" t="s">
        <x:v>43</x:v>
      </x:c>
      <x:c r="G2" s="0" t="s">
        <x:v>44</x:v>
      </x:c>
      <x:c r="H2" s="0" t="s">
        <x:v>20</x:v>
      </x:c>
      <x:c r="I2" s="0">
        <x:v>600</x:v>
      </x:c>
      <x:c r="J2" s="4">
        <x:v>0</x:v>
      </x:c>
      <x:c r="K2" s="4">
        <x:v>100</x:v>
      </x:c>
      <x:c r="L2" s="4">
        <x:v>0</x:v>
      </x:c>
      <x:c r="M2" s="4">
        <x:v>0</x:v>
      </x:c>
      <x:c r="N2" s="4">
        <x:v>0</x:v>
      </x:c>
      <x:c r="O2" s="4">
        <x:v>600</x:v>
      </x:c>
      <x:c r="P2" s="4">
        <x:v>0</x:v>
      </x:c>
      <x:c r="Q2" s="4">
        <x:v>600</x:v>
      </x:c>
    </x:row>
    <x:row r="3" spans="1:17">
      <x:c r="A3" s="0" t="s">
        <x:v>40</x:v>
      </x:c>
      <x:c r="B3" s="0" t="s">
        <x:v>45</x:v>
      </x:c>
      <x:c r="C3" s="0" t="s">
        <x:v>46</x:v>
      </x:c>
      <x:c r="D3" s="2" t="s">
        <x:v>47</x:v>
      </x:c>
      <x:c r="E3" s="0" t="s">
        <x:v>42</x:v>
      </x:c>
      <x:c r="F3" s="0" t="s">
        <x:v>43</x:v>
      </x:c>
      <x:c r="G3" s="0" t="s">
        <x:v>44</x:v>
      </x:c>
      <x:c r="H3" s="0" t="s">
        <x:v>48</x:v>
      </x:c>
      <x:c r="I3" s="0">
        <x:v>2500</x:v>
      </x:c>
      <x:c r="J3" s="4">
        <x:v>0</x:v>
      </x:c>
      <x:c r="K3" s="4">
        <x:v>0</x:v>
      </x:c>
      <x:c r="L3" s="4">
        <x:v>0</x:v>
      </x:c>
      <x:c r="M3" s="4">
        <x:v>0</x:v>
      </x:c>
      <x:c r="N3" s="4">
        <x:v>0</x:v>
      </x:c>
      <x:c r="O3" s="4">
        <x:v>2500</x:v>
      </x:c>
      <x:c r="P3" s="4">
        <x:v>2500</x:v>
      </x:c>
      <x:c r="Q3" s="4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21</x:v>
      </x:c>
      <x:c r="C1" s="0" t="s">
        <x:v>22</x:v>
      </x:c>
      <x:c r="D1" s="0" t="s">
        <x:v>23</x:v>
      </x:c>
      <x:c r="E1" s="0" t="s">
        <x:v>8</x:v>
      </x:c>
    </x:row>
    <x:row r="2" spans="1:5">
      <x:c r="A2" s="0" t="s">
        <x:v>38</x:v>
      </x:c>
      <x:c r="B2" s="0" t="s">
        <x:v>19</x:v>
      </x:c>
      <x:c r="C2" s="0">
        <x:v>1</x:v>
      </x:c>
      <x:c r="D2" s="0">
        <x:v>500</x:v>
      </x:c>
      <x:c r="E2" s="0">
        <x:v>500</x:v>
      </x:c>
    </x:row>
    <x:row r="3" spans="1:5">
      <x:c r="A3" s="0" t="s">
        <x:v>46</x:v>
      </x:c>
      <x:c r="B3" s="0" t="s">
        <x:v>18</x:v>
      </x:c>
      <x:c r="C3" s="0">
        <x:v>2</x:v>
      </x:c>
      <x:c r="D3" s="0">
        <x:v>1000</x:v>
      </x:c>
      <x:c r="E3" s="0">
        <x:v>2000</x:v>
      </x:c>
    </x:row>
    <x:row r="4" spans="1:5">
      <x:c r="A4" s="0" t="s">
        <x:v>46</x:v>
      </x:c>
      <x:c r="B4" s="0" t="s">
        <x:v>19</x:v>
      </x:c>
      <x:c r="C4" s="0">
        <x:v>1</x:v>
      </x:c>
      <x:c r="D4" s="0">
        <x:v>500</x:v>
      </x:c>
      <x:c r="E4" s="0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46</x:v>
      </x:c>
      <x:c r="B2" s="0" t="s">
        <x:v>17</x:v>
      </x:c>
      <x:c r="C2" s="0">
        <x:v>3000</x:v>
      </x:c>
      <x:c r="D2" s="0">
        <x:v>500</x:v>
      </x:c>
      <x:c r="E2" s="0">
        <x:v>0</x:v>
      </x:c>
      <x:c r="F2" s="0" t="s">
        <x:v>49</x:v>
      </x:c>
      <x:c r="G2" s="0" t="s">
        <x:v>50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H27"/>
  <x:sheetViews>
    <x:sheetView tabSelected="1" workbookViewId="0">
      <x:selection activeCell="I34" sqref="I34"/>
    </x:sheetView>
  </x:sheetViews>
  <x:sheetFormatPr baseColWidth="10" defaultColWidth="11.420625" defaultRowHeight="15" x14ac:dyDescent="0.25"/>
  <x:cols>
    <x:col min="1" max="1" width="17.570312" style="0" bestFit="1" customWidth="1"/>
    <x:col min="2" max="3" width="16.855469" style="0" bestFit="1" customWidth="1"/>
    <x:col min="4" max="4" width="22.855469" style="0" customWidth="1"/>
    <x:col min="5" max="5" width="24.285156" style="0" customWidth="1"/>
    <x:col min="6" max="6" width="20.570312" style="0" customWidth="1"/>
    <x:col min="7" max="7" width="22.710938" style="0" customWidth="1"/>
    <x:col min="8" max="8" width="22.855469" style="0" customWidth="1"/>
  </x:cols>
  <x:sheetData>
    <x:row r="1" spans="1:8" ht="15.75" customHeight="1" x14ac:dyDescent="0.25">
      <x:c r="A1" s="9" t="s">
        <x:v>30</x:v>
      </x:c>
      <x:c r="B1" s="9" t="s">
        <x:v>31</x:v>
      </x:c>
      <x:c r="C1" s="9" t="s">
        <x:v>32</x:v>
      </x:c>
      <x:c r="D1" s="9" t="s">
        <x:v>33</x:v>
      </x:c>
      <x:c r="E1" s="9" t="s">
        <x:v>34</x:v>
      </x:c>
      <x:c r="F1" s="9" t="s">
        <x:v>35</x:v>
      </x:c>
      <x:c r="G1" s="9" t="s">
        <x:v>36</x:v>
      </x:c>
      <x:c r="H1" s="9" t="s">
        <x:v>37</x:v>
      </x:c>
    </x:row>
    <x:row r="2" spans="1:8" ht="18.75" customHeight="1" x14ac:dyDescent="0.3">
      <x:c r="A2" s="5">
        <x:f>SUM(Tabla1[TotalColocado])</x:f>
      </x:c>
      <x:c r="B2" s="5">
        <x:f>SUM(Tabla1[PagadoCliente])</x:f>
      </x:c>
      <x:c r="C2" s="5">
        <x:f>SUM(Tabla1[DGI(2%)])</x:f>
      </x:c>
      <x:c r="D2" s="5">
        <x:f>SUM(Tabla1[Alcaldia(1%)])</x:f>
      </x:c>
      <x:c r="E2" s="5">
        <x:f>SUM(Tabla1[IVA])</x:f>
      </x:c>
      <x:c r="F2" s="5">
        <x:f>SUM(Tabla1[Descuento])</x:f>
      </x:c>
      <x:c r="G2" s="5">
        <x:f>SUM(Tabla1[Credito])</x:f>
      </x:c>
      <x:c r="H2" s="5">
        <x:f>SUM(Tabla3[CobroTarjeta])</x:f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3"/>
  <x:headerFooter/>
  <x:drawing r:id="rId4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 - Totales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 - Totales!Print_Area</vt:lpstr>
      <vt:lpstr>Presentación - Totales!Print_Titles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2025-02-11T23:01:37.0000000Z</dcterms:modified>
</coreProperties>
</file>