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Programa Personal\POS-Sales\EXCELS PROGRAMA\"/>
    </mc:Choice>
  </mc:AlternateContent>
  <xr:revisionPtr revIDLastSave="0" documentId="13_ncr:1_{EA826A58-7909-4F4C-99E2-65E696E64ACA}" xr6:coauthVersionLast="47" xr6:coauthVersionMax="47" xr10:uidLastSave="{00000000-0000-0000-0000-000000000000}"/>
  <x:bookViews>
    <x:workbookView xWindow="-120" yWindow="-120" windowWidth="20730" windowHeight="11160" firstSheet="0" activeTab="3" xr2:uid="{00000000-000D-0000-FFFF-FFFF00000000}"/>
  </x:bookViews>
  <x:sheets>
    <x:sheet name="Ventas" sheetId="1" r:id="rId1"/>
    <x:sheet name="Detalle" sheetId="2" r:id="rId2"/>
    <x:sheet name="Pagos" sheetId="3" r:id="rId3"/>
    <x:sheet name="Presentación - Totales" sheetId="4" r:id="rId4"/>
  </x:sheets>
  <x:definedNames/>
  <x:calcPr calcId="181029"/>
  <x:pivotCaches>
    <x:pivotCache cacheId="0" r:id="rId5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A2" i="4"/>
  <x:c r="B2" i="4"/>
  <x:c r="C2" i="4"/>
  <x:c r="D2" i="4"/>
  <x:c r="E2" i="4"/>
  <x:c r="F2" i="4"/>
  <x:c r="G2" i="4"/>
  <x:c r="H2" i="4"/>
</x:calcChain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<x:sst xmlns:x="http://schemas.openxmlformats.org/spreadsheetml/2006/main">
  <x:si>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</x:si>
  <x:si>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</x:si>
  <x:si>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</x:si>
  <x:si>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</x:si>
  <x:si>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</x:si>
  <x:si>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</x:si>
  <x:si>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</x:si>
  <x:si>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</x:si>
  <x:si>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</x:si>
  <x:si>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</x:si>
  <x:si>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</x:si>
  <x:si>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</x:si>
  <x:si>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</x:si>
  <x:si>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</x:si>
  <x:si>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</x:si>
  <x:si>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</x:si>
  <x:si>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</x:si>
  <x:si>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Servicio de revición de celulares</x:t>
  </x:si>
  <x:si>
    <x:t>Servicio de Mantenimiento</x:t>
  </x:si>
  <x:si>
    <x:t>Iphone 15 Pro Max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</x:si>
  <x:si>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</x:si>
  <x:si>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</x:si>
  <x:si>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</x:si>
  <x:si>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</x:si>
  <x:si>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</x:si>
  <x:si>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</x:si>
  <x:si>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</x:si>
  <x:si>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</x:si>
  <x:si>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</x:si>
  <x:si>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</x:si>
  <x:si>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Total Colocado</x:t>
  </x:si>
  <x:si>
    <x:t>Total Recuperado</x:t>
  </x:si>
  <x:si>
    <x:t>Total DGI (2%)</x:t>
  </x:si>
  <x:si>
    <x:t>Total Alcaldia (1%</x:t>
  </x:si>
  <x:si>
    <x:t>TotalIVA</x:t>
  </x:si>
  <x:si>
    <x:t>Total Descuentos</x:t>
  </x:si>
  <x:si>
    <x:t>Total en Creditos</x:t>
  </x:si>
  <x:si>
    <x:t>Cobros Extra Tarjetas</x:t>
  </x:si>
  <x:si>
    <x:t>244</x:t>
  </x:si>
  <x:si>
    <x:t>11/2/2025 01:54:12</x:t>
  </x:si>
  <x:si>
    <x:t>A</x:t>
  </x:si>
  <x:si>
    <x:t>228</x:t>
  </x:si>
  <x:si>
    <x:t xml:space="preserve">CLIENTE  MOSTRADOR </x:t>
  </x:si>
  <x:si>
    <x:t>-</x:t>
  </x:si>
  <x:si>
    <x:t>Rolando Maradiaga</x:t>
  </x:si>
  <x:si>
    <x:t>Orden Totalmente Pagada</x:t>
  </x:si>
  <x:si>
    <x:t>227</x:t>
  </x:si>
  <x:si>
    <x:t>242</x:t>
  </x:si>
  <x:si>
    <x:t>11/2/2025 01:38:13</x:t>
  </x:si>
  <x:si>
    <x:t xml:space="preserve">Francisco Fernando García </x:t>
  </x:si>
  <x:si>
    <x:t>00000001</x:t>
  </x:si>
  <x:si>
    <x:t>225</x:t>
  </x:si>
  <x:si>
    <x:t>237</x:t>
  </x:si>
  <x:si>
    <x:t>10/2/2025 22:48:34</x:t>
  </x:si>
  <x:si>
    <x:t>Rolando prueba José Maradiaga Zeledon</x:t>
  </x:si>
  <x:si>
    <x:t/>
  </x:si>
  <x:si>
    <x:t>226</x:t>
  </x:si>
  <x:si>
    <x:t>234</x:t>
  </x:si>
  <x:si>
    <x:t>8/2/2025 13:56:15</x:t>
  </x:si>
  <x:si>
    <x:t>224</x:t>
  </x:si>
  <x:si>
    <x:t>4/2/2025 22:49:04</x:t>
  </x:si>
  <x:si>
    <x:t>223</x:t>
  </x:si>
  <x:si>
    <x:t>4/2/2025 22:36:37</x:t>
  </x:si>
  <x:si>
    <x:t>220</x:t>
  </x:si>
  <x:si>
    <x:t>4/2/2025 17:59:42</x:t>
  </x:si>
  <x:si>
    <x:t>212</x:t>
  </x:si>
  <x:si>
    <x:t>1/2/2025 16:32:50</x:t>
  </x:si>
  <x:si>
    <x:t>Laptop modelo ProMax 15</x:t>
  </x:si>
  <x:si>
    <x:t>Bloques de Concreto (15x20x40 cm)</x:t>
  </x:si>
  <x:si>
    <x:t>SABO  Multifurface Cleaner</x:t>
  </x:si>
  <x:si>
    <x:t>100.00</x:t>
  </x:si>
  <x:si>
    <x:t>Efectivo</x:t>
  </x:si>
  <x:si>
    <x:t>1900.00</x:t>
  </x:si>
  <x:si>
    <x:t>Tarjeta-Minuta</x:t>
  </x:si>
  <x:si>
    <x:t>1460.87</x:t>
  </x:si>
  <x:si>
    <x:t>440.00</x:t>
  </x:si>
  <x:si>
    <x:t>400.00</x:t>
  </x:si>
  <x:si>
    <x:t>500.00</x:t>
  </x:si>
  <x:si>
    <x:t>1400.00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</x:si>
</x:sst>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599993896298104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14" fontId="0" fillId="0" borderId="0" xfId="0" applyNumberFormat="1"/>
    <x:xf numFmtId="0" fontId="3" fillId="2" borderId="1" xfId="0" applyFont="1" applyFill="1" applyBorder="1" applyAlignment="1">
      <x:alignment horizontal="center"/>
    </x:xf>
    <x:xf numFmtId="2" fontId="0" fillId="0" borderId="0" xfId="0" applyNumberFormat="1"/>
    <x:xf numFmtId="2" fontId="4" fillId="0" borderId="0" xfId="0" applyNumberFormat="1" applyFont="1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Grafico</a:t>
            </a:r>
            <a:r>
              <a:rPr lang="en-US" baseline="0"/>
              <a:t> de Productos Por Cantidad Vendida</a:t>
            </a:r>
            <a:endParaRPr lang="en-US"/>
          </a:p>
        </c:rich>
      </c:tx>
      <c:layout>
        <c:manualLayout>
          <c:xMode val="edge"/>
          <c:yMode val="edge"/>
          <c:x val="0.21885307742256865"/>
          <c:y val="8.679563929598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Totales'!$A$6:$A$7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Totales'!$B$6:$B$7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D-4047-A177-EB129C152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76396287"/>
        <c:axId val="1976395327"/>
      </c:barChart>
      <c:catAx>
        <c:axId val="197639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5327"/>
        <c:crosses val="autoZero"/>
        <c:auto val="1"/>
        <c:lblAlgn val="ctr"/>
        <c:lblOffset val="100"/>
        <c:noMultiLvlLbl val="0"/>
      </c:catAx>
      <c:valAx>
        <c:axId val="197639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7639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[ReporteVentas.xlsx]Presentación - Totales!TablaDinámica2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Productos Por Ingresos</a:t>
            </a:r>
            <a:r>
              <a:rPr lang="en-US" baseline="0"/>
              <a:t> Generados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6469281020462121"/>
          <c:y val="9.89035110466082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'Presentación - Totales'!$B$25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'Presentación - Totales'!$A$26:$A$27</c:f>
              <c:strCache>
                <c:ptCount val="1"/>
                <c:pt idx="0">
                  <c:v>Producto</c:v>
                </c:pt>
              </c:strCache>
            </c:strRef>
          </c:cat>
          <c:val>
            <c:numRef>
              <c:f>'Presentación - Totales'!$B$26:$B$27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E-4D0F-B9F5-43178E55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83067263"/>
        <c:axId val="983061983"/>
      </c:barChart>
      <c:catAx>
        <c:axId val="98306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1983"/>
        <c:crosses val="autoZero"/>
        <c:auto val="1"/>
        <c:lblAlgn val="ctr"/>
        <c:lblOffset val="100"/>
        <c:noMultiLvlLbl val="0"/>
      </c:catAx>
      <c:valAx>
        <c:axId val="98306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98306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4</xdr:row>
      <xdr:rowOff>4761</xdr:rowOff>
    </xdr:from>
    <xdr:to>
      <xdr:col>7</xdr:col>
      <xdr:colOff>771525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19105F-2D33-59FC-29D6-0D101A165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228599</xdr:colOff>
      <xdr:row>23</xdr:row>
      <xdr:rowOff>90486</xdr:rowOff>
    </xdr:from>
    <xdr:to>
      <xdr:col>7</xdr:col>
      <xdr:colOff>790575</xdr:colOff>
      <xdr:row>42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5D2E29-06C8-F8C0-D00B-AEB72AE75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Rolando Jose Maradiaga" refreshedDate="45699.705824652781" createdVersion="8" refreshedVersion="8" minRefreshableVersion="3" recordCount="1" xr:uid="{36355BD0-4BF4-4D23-9916-5D00EEBDCBBE}" mc:Ignorable="xr">
  <x:cacheSource type="worksheet">
    <x:worksheetSource name="Tabla2"/>
  </x:cacheSource>
  <x:cacheFields count="5">
    <x:cacheField name="NoOrden">
      <x:sharedItems containsSemiMixedTypes="0" containsString="0" containsNumber="1" containsInteger="1" minValue="1" maxValue="1"/>
    </x:cacheField>
    <x:cacheField name="Producto">
      <x:sharedItems count="1">
        <x:s v="Producto"/>
      </x:sharedItems>
    </x:cacheField>
    <x:cacheField name="Cantidad">
      <x:sharedItems containsSemiMixedTypes="0" containsString="0" containsNumber="1" containsInteger="1" minValue="10" maxValue="10"/>
    </x:cacheField>
    <x:cacheField name="Precio">
      <x:sharedItems containsSemiMixedTypes="0" containsString="0" containsNumber="1" containsInteger="1" minValue="1" maxValue="1"/>
    </x:cacheField>
    <x:cacheField name="SubTotal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x v="0"/>
    <n v="10"/>
    <n v="1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5:B27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a de SubTotal" fld="4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5:B7" firstHeaderRow="1" firstDataRow="1" firstDataCol="1"/>
  <pivotFields count="5">
    <pivotField showAll="0"/>
    <pivotField axis="axisRow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Suma de Cantidad" fld="2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Q9" totalsRowShown="0">
  <x:autoFilter ref="A1:Q9"/>
  <x:tableColumns count="17">
    <x:tableColumn id="1" name="Serie" dataDxfId="0"/>
    <x:tableColumn id="2" name="NoFactura" dataDxfId="0"/>
    <x:tableColumn id="3" name="NoOrden" dataDxfId="0"/>
    <x:tableColumn id="4" name="Fecha" dataDxfId="1"/>
    <x:tableColumn id="5" name="Cliente" dataDxfId="0"/>
    <x:tableColumn id="6" name="NoRuc" dataDxfId="0"/>
    <x:tableColumn id="7" name="Empleado" dataDxfId="0"/>
    <x:tableColumn id="8" name="Proceso" dataDxfId="0"/>
    <x:tableColumn id="9" name="SubTotal" dataDxfId="0"/>
    <x:tableColumn id="10" name="Descuento" dataDxfId="2"/>
    <x:tableColumn id="11" name="Credito" dataDxfId="2"/>
    <x:tableColumn id="12" name="IVA" dataDxfId="2"/>
    <x:tableColumn id="13" name="DGI(2%)" dataDxfId="2"/>
    <x:tableColumn id="14" name="Alcaldia(1%)" dataDxfId="2"/>
    <x:tableColumn id="15" name="TotalColocado" dataDxfId="2"/>
    <x:tableColumn id="16" name="PagadoCliente" dataDxfId="2"/>
    <x:tableColumn id="17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12" totalsRowShown="0">
  <x:autoFilter ref="A1:E12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12" totalsRowShown="0">
  <x:autoFilter ref="A1:G1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2"/>
  <x:sheetViews>
    <x:sheetView topLeftCell="H1" workbookViewId="0">
      <x:selection activeCell="J2" sqref="J2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29.285156" style="0" customWidth="1"/>
    <x:col min="5" max="5" width="31.425781" style="0" customWidth="1"/>
    <x:col min="6" max="6" width="18.285156" style="0" customWidth="1"/>
    <x:col min="7" max="7" width="38.425781" style="0" customWidth="1"/>
    <x:col min="8" max="8" width="30.710938" style="0" customWidth="1"/>
    <x:col min="9" max="9" width="19.425781" style="0" customWidth="1"/>
    <x:col min="10" max="10" width="15.140625" style="0" customWidth="1"/>
    <x:col min="11" max="12" width="16.285156" style="0" customWidth="1"/>
    <x:col min="13" max="13" width="16.425781" style="0" customWidth="1"/>
    <x:col min="14" max="14" width="20.570312" style="0" customWidth="1"/>
    <x:col min="15" max="15" width="19.425781" style="0" customWidth="1"/>
    <x:col min="16" max="16" width="18.285156" style="0" customWidth="1"/>
    <x:col min="17" max="17" width="17.425781" style="0" customWidth="1"/>
  </x:cols>
  <x:sheetData>
    <x:row r="1" spans="1:1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0" t="s">
        <x:v>40</x:v>
      </x:c>
      <x:c r="B2" s="0" t="s">
        <x:v>41</x:v>
      </x:c>
      <x:c r="C2" s="0" t="s">
        <x:v>38</x:v>
      </x:c>
      <x:c r="D2" s="2" t="s">
        <x:v>39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>
        <x:v>1739.13</x:v>
      </x:c>
      <x:c r="J2" s="4">
        <x:v>0</x:v>
      </x:c>
      <x:c r="K2" s="4">
        <x:v>0</x:v>
      </x:c>
      <x:c r="L2" s="4">
        <x:v>260.87</x:v>
      </x:c>
      <x:c r="M2" s="4">
        <x:v>0</x:v>
      </x:c>
      <x:c r="N2" s="4">
        <x:v>0</x:v>
      </x:c>
      <x:c r="O2" s="4">
        <x:v>2000</x:v>
      </x:c>
      <x:c r="P2" s="4">
        <x:v>2000</x:v>
      </x:c>
      <x:c r="Q2" s="4">
        <x:v>0</x:v>
      </x:c>
    </x:row>
    <x:row r="3" spans="1:17">
      <x:c r="A3" s="0" t="s">
        <x:v>40</x:v>
      </x:c>
      <x:c r="B3" s="0" t="s">
        <x:v>46</x:v>
      </x:c>
      <x:c r="C3" s="0" t="s">
        <x:v>47</x:v>
      </x:c>
      <x:c r="D3" s="2" t="s">
        <x:v>48</x:v>
      </x:c>
      <x:c r="E3" s="0" t="s">
        <x:v>49</x:v>
      </x:c>
      <x:c r="F3" s="0" t="s">
        <x:v>50</x:v>
      </x:c>
      <x:c r="G3" s="0" t="s">
        <x:v>44</x:v>
      </x:c>
      <x:c r="H3" s="0" t="s">
        <x:v>45</x:v>
      </x:c>
      <x:c r="I3" s="0">
        <x:v>1304.35</x:v>
      </x:c>
      <x:c r="J3" s="4">
        <x:v>0</x:v>
      </x:c>
      <x:c r="K3" s="4">
        <x:v>0</x:v>
      </x:c>
      <x:c r="L3" s="4">
        <x:v>195.65</x:v>
      </x:c>
      <x:c r="M3" s="4">
        <x:v>26.09</x:v>
      </x:c>
      <x:c r="N3" s="4">
        <x:v>13.04</x:v>
      </x:c>
      <x:c r="O3" s="4">
        <x:v>1460.87</x:v>
      </x:c>
      <x:c r="P3" s="4">
        <x:v>1460.87</x:v>
      </x:c>
      <x:c r="Q3" s="4">
        <x:v>0</x:v>
      </x:c>
    </x:row>
    <x:row r="4" spans="1:17">
      <x:c r="A4" s="0" t="s">
        <x:v>40</x:v>
      </x:c>
      <x:c r="B4" s="0" t="s">
        <x:v>51</x:v>
      </x:c>
      <x:c r="C4" s="0" t="s">
        <x:v>52</x:v>
      </x:c>
      <x:c r="D4" s="2" t="s">
        <x:v>53</x:v>
      </x:c>
      <x:c r="E4" s="0" t="s">
        <x:v>54</x:v>
      </x:c>
      <x:c r="F4" s="0" t="s">
        <x:v>55</x:v>
      </x:c>
      <x:c r="G4" s="0" t="s">
        <x:v>44</x:v>
      </x:c>
      <x:c r="H4" s="0" t="s">
        <x:v>45</x:v>
      </x:c>
      <x:c r="I4" s="0">
        <x:v>382.61</x:v>
      </x:c>
      <x:c r="J4" s="4">
        <x:v>0</x:v>
      </x:c>
      <x:c r="K4" s="4">
        <x:v>0</x:v>
      </x:c>
      <x:c r="L4" s="4">
        <x:v>57.39</x:v>
      </x:c>
      <x:c r="M4" s="4">
        <x:v>0</x:v>
      </x:c>
      <x:c r="N4" s="4">
        <x:v>0</x:v>
      </x:c>
      <x:c r="O4" s="4">
        <x:v>440</x:v>
      </x:c>
      <x:c r="P4" s="4">
        <x:v>440</x:v>
      </x:c>
      <x:c r="Q4" s="4">
        <x:v>0</x:v>
      </x:c>
    </x:row>
    <x:row r="5" spans="1:17">
      <x:c r="A5" s="0" t="s">
        <x:v>40</x:v>
      </x:c>
      <x:c r="B5" s="0" t="s">
        <x:v>56</x:v>
      </x:c>
      <x:c r="C5" s="0" t="s">
        <x:v>57</x:v>
      </x:c>
      <x:c r="D5" s="2" t="s">
        <x:v>58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>
        <x:v>434.78</x:v>
      </x:c>
      <x:c r="J5" s="4">
        <x:v>0</x:v>
      </x:c>
      <x:c r="K5" s="4">
        <x:v>0</x:v>
      </x:c>
      <x:c r="L5" s="4">
        <x:v>65.22</x:v>
      </x:c>
      <x:c r="M5" s="4">
        <x:v>0</x:v>
      </x:c>
      <x:c r="N5" s="4">
        <x:v>0</x:v>
      </x:c>
      <x:c r="O5" s="4">
        <x:v>500</x:v>
      </x:c>
      <x:c r="P5" s="4">
        <x:v>500</x:v>
      </x:c>
      <x:c r="Q5" s="4">
        <x:v>0</x:v>
      </x:c>
    </x:row>
    <x:row r="6" spans="1:17">
      <x:c r="A6" s="0" t="s">
        <x:v>40</x:v>
      </x:c>
      <x:c r="B6" s="0" t="s">
        <x:v>59</x:v>
      </x:c>
      <x:c r="C6" s="0" t="s">
        <x:v>59</x:v>
      </x:c>
      <x:c r="D6" s="2" t="s">
        <x:v>60</x:v>
      </x:c>
      <x:c r="E6" s="0" t="s">
        <x:v>42</x:v>
      </x:c>
      <x:c r="F6" s="0" t="s">
        <x:v>43</x:v>
      </x:c>
      <x:c r="G6" s="0" t="s">
        <x:v>44</x:v>
      </x:c>
      <x:c r="H6" s="0" t="s">
        <x:v>45</x:v>
      </x:c>
      <x:c r="I6" s="0">
        <x:v>434.78</x:v>
      </x:c>
      <x:c r="J6" s="4">
        <x:v>0</x:v>
      </x:c>
      <x:c r="K6" s="4">
        <x:v>0</x:v>
      </x:c>
      <x:c r="L6" s="4">
        <x:v>65.22</x:v>
      </x:c>
      <x:c r="M6" s="4">
        <x:v>0</x:v>
      </x:c>
      <x:c r="N6" s="4">
        <x:v>0</x:v>
      </x:c>
      <x:c r="O6" s="4">
        <x:v>500</x:v>
      </x:c>
      <x:c r="P6" s="4">
        <x:v>500</x:v>
      </x:c>
      <x:c r="Q6" s="4">
        <x:v>0</x:v>
      </x:c>
    </x:row>
    <x:row r="7" spans="1:17">
      <x:c r="A7" s="0" t="s">
        <x:v>40</x:v>
      </x:c>
      <x:c r="B7" s="0" t="s">
        <x:v>61</x:v>
      </x:c>
      <x:c r="C7" s="0" t="s">
        <x:v>61</x:v>
      </x:c>
      <x:c r="D7" s="2" t="s">
        <x:v>62</x:v>
      </x:c>
      <x:c r="E7" s="0" t="s">
        <x:v>42</x:v>
      </x:c>
      <x:c r="F7" s="0" t="s">
        <x:v>43</x:v>
      </x:c>
      <x:c r="G7" s="0" t="s">
        <x:v>44</x:v>
      </x:c>
      <x:c r="H7" s="0" t="s">
        <x:v>20</x:v>
      </x:c>
      <x:c r="I7" s="0">
        <x:v>521.74</x:v>
      </x:c>
      <x:c r="J7" s="4">
        <x:v>0</x:v>
      </x:c>
      <x:c r="K7" s="4">
        <x:v>100</x:v>
      </x:c>
      <x:c r="L7" s="4">
        <x:v>78.26</x:v>
      </x:c>
      <x:c r="M7" s="4">
        <x:v>0</x:v>
      </x:c>
      <x:c r="N7" s="4">
        <x:v>0</x:v>
      </x:c>
      <x:c r="O7" s="4">
        <x:v>600</x:v>
      </x:c>
      <x:c r="P7" s="4">
        <x:v>100</x:v>
      </x:c>
      <x:c r="Q7" s="4">
        <x:v>500</x:v>
      </x:c>
    </x:row>
    <x:row r="8" spans="1:17">
      <x:c r="A8" s="0" t="s">
        <x:v>40</x:v>
      </x:c>
      <x:c r="B8" s="0" t="s">
        <x:v>63</x:v>
      </x:c>
      <x:c r="C8" s="0" t="s">
        <x:v>63</x:v>
      </x:c>
      <x:c r="D8" s="2" t="s">
        <x:v>64</x:v>
      </x:c>
      <x:c r="E8" s="0" t="s">
        <x:v>42</x:v>
      </x:c>
      <x:c r="F8" s="0" t="s">
        <x:v>43</x:v>
      </x:c>
      <x:c r="G8" s="0" t="s">
        <x:v>44</x:v>
      </x:c>
      <x:c r="H8" s="0" t="s">
        <x:v>20</x:v>
      </x:c>
      <x:c r="I8" s="0">
        <x:v>434.78</x:v>
      </x:c>
      <x:c r="J8" s="4">
        <x:v>0</x:v>
      </x:c>
      <x:c r="K8" s="4">
        <x:v>0</x:v>
      </x:c>
      <x:c r="L8" s="4">
        <x:v>65.22</x:v>
      </x:c>
      <x:c r="M8" s="4">
        <x:v>0</x:v>
      </x:c>
      <x:c r="N8" s="4">
        <x:v>0</x:v>
      </x:c>
      <x:c r="O8" s="4">
        <x:v>500</x:v>
      </x:c>
      <x:c r="P8" s="4">
        <x:v>100</x:v>
      </x:c>
      <x:c r="Q8" s="4">
        <x:v>400</x:v>
      </x:c>
    </x:row>
    <x:row r="9" spans="1:17">
      <x:c r="A9" s="0" t="s">
        <x:v>40</x:v>
      </x:c>
      <x:c r="B9" s="0" t="s">
        <x:v>65</x:v>
      </x:c>
      <x:c r="C9" s="0" t="s">
        <x:v>65</x:v>
      </x:c>
      <x:c r="D9" s="2" t="s">
        <x:v>66</x:v>
      </x:c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>
        <x:v>1304.35</x:v>
      </x:c>
      <x:c r="J9" s="4">
        <x:v>0</x:v>
      </x:c>
      <x:c r="K9" s="4">
        <x:v>0</x:v>
      </x:c>
      <x:c r="L9" s="4">
        <x:v>195.65</x:v>
      </x:c>
      <x:c r="M9" s="4">
        <x:v>0</x:v>
      </x:c>
      <x:c r="N9" s="4">
        <x:v>0</x:v>
      </x:c>
      <x:c r="O9" s="4">
        <x:v>1500</x:v>
      </x:c>
      <x:c r="P9" s="4">
        <x:v>1500</x:v>
      </x:c>
      <x:c r="Q9" s="4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8</x:v>
      </x:c>
    </x:row>
    <x:row r="2" spans="1:5">
      <x:c r="A2" s="0" t="s">
        <x:v>38</x:v>
      </x:c>
      <x:c r="B2" s="0" t="s">
        <x:v>19</x:v>
      </x:c>
      <x:c r="C2" s="0">
        <x:v>1</x:v>
      </x:c>
      <x:c r="D2" s="0">
        <x:v>1500</x:v>
      </x:c>
      <x:c r="E2" s="0">
        <x:v>1500</x:v>
      </x:c>
    </x:row>
    <x:row r="3" spans="1:5">
      <x:c r="A3" s="0" t="s">
        <x:v>38</x:v>
      </x:c>
      <x:c r="B3" s="0" t="s">
        <x:v>18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47</x:v>
      </x:c>
      <x:c r="B4" s="0" t="s">
        <x:v>17</x:v>
      </x:c>
      <x:c r="C4" s="0">
        <x:v>1</x:v>
      </x:c>
      <x:c r="D4" s="0">
        <x:v>500</x:v>
      </x:c>
      <x:c r="E4" s="0">
        <x:v>500</x:v>
      </x:c>
    </x:row>
    <x:row r="5" spans="1:5">
      <x:c r="A5" s="0" t="s">
        <x:v>47</x:v>
      </x:c>
      <x:c r="B5" s="0" t="s">
        <x:v>67</x:v>
      </x:c>
      <x:c r="C5" s="0">
        <x:v>1</x:v>
      </x:c>
      <x:c r="D5" s="0">
        <x:v>1000</x:v>
      </x:c>
      <x:c r="E5" s="0">
        <x:v>1000</x:v>
      </x:c>
    </x:row>
    <x:row r="6" spans="1:5">
      <x:c r="A6" s="0" t="s">
        <x:v>52</x:v>
      </x:c>
      <x:c r="B6" s="0" t="s">
        <x:v>68</x:v>
      </x:c>
      <x:c r="C6" s="0">
        <x:v>1</x:v>
      </x:c>
      <x:c r="D6" s="0">
        <x:v>40</x:v>
      </x:c>
      <x:c r="E6" s="0">
        <x:v>40</x:v>
      </x:c>
    </x:row>
    <x:row r="7" spans="1:5">
      <x:c r="A7" s="0" t="s">
        <x:v>52</x:v>
      </x:c>
      <x:c r="B7" s="0" t="s">
        <x:v>69</x:v>
      </x:c>
      <x:c r="C7" s="0">
        <x:v>1</x:v>
      </x:c>
      <x:c r="D7" s="0">
        <x:v>400</x:v>
      </x:c>
      <x:c r="E7" s="0">
        <x:v>400</x:v>
      </x:c>
    </x:row>
    <x:row r="8" spans="1:5">
      <x:c r="A8" s="0" t="s">
        <x:v>57</x:v>
      </x:c>
      <x:c r="B8" s="0" t="s">
        <x:v>18</x:v>
      </x:c>
      <x:c r="C8" s="0">
        <x:v>1</x:v>
      </x:c>
      <x:c r="D8" s="0">
        <x:v>500</x:v>
      </x:c>
      <x:c r="E8" s="0">
        <x:v>500</x:v>
      </x:c>
    </x:row>
    <x:row r="9" spans="1:5">
      <x:c r="A9" s="0" t="s">
        <x:v>59</x:v>
      </x:c>
      <x:c r="B9" s="0" t="s">
        <x:v>18</x:v>
      </x:c>
      <x:c r="C9" s="0">
        <x:v>1</x:v>
      </x:c>
      <x:c r="D9" s="0">
        <x:v>500</x:v>
      </x:c>
      <x:c r="E9" s="0">
        <x:v>500</x:v>
      </x:c>
    </x:row>
    <x:row r="10" spans="1:5">
      <x:c r="A10" s="0" t="s">
        <x:v>61</x:v>
      </x:c>
      <x:c r="B10" s="0" t="s">
        <x:v>18</x:v>
      </x:c>
      <x:c r="C10" s="0">
        <x:v>1</x:v>
      </x:c>
      <x:c r="D10" s="0">
        <x:v>500</x:v>
      </x:c>
      <x:c r="E10" s="0">
        <x:v>500</x:v>
      </x:c>
    </x:row>
    <x:row r="11" spans="1:5">
      <x:c r="A11" s="0" t="s">
        <x:v>63</x:v>
      </x:c>
      <x:c r="B11" s="0" t="s">
        <x:v>18</x:v>
      </x:c>
      <x:c r="C11" s="0">
        <x:v>1</x:v>
      </x:c>
      <x:c r="D11" s="0">
        <x:v>500</x:v>
      </x:c>
      <x:c r="E11" s="0">
        <x:v>500</x:v>
      </x:c>
    </x:row>
    <x:row r="12" spans="1:5">
      <x:c r="A12" s="0" t="s">
        <x:v>65</x:v>
      </x:c>
      <x:c r="B12" s="0" t="s">
        <x:v>18</x:v>
      </x:c>
      <x:c r="C12" s="0">
        <x:v>3</x:v>
      </x:c>
      <x:c r="D12" s="0">
        <x:v>500</x:v>
      </x:c>
      <x:c r="E12" s="0">
        <x:v>1500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38</x:v>
      </x:c>
      <x:c r="B2" s="0" t="s">
        <x:v>70</x:v>
      </x:c>
      <x:c r="C2" s="0">
        <x:v>100</x:v>
      </x:c>
      <x:c r="D2" s="0">
        <x:v>0</x:v>
      </x:c>
      <x:c r="E2" s="0">
        <x:v>0</x:v>
      </x:c>
      <x:c r="F2" s="0" t="s">
        <x:v>71</x:v>
      </x:c>
      <x:c r="G2" s="0" t="s">
        <x:v>55</x:v>
      </x:c>
    </x:row>
    <x:row r="3" spans="1:7">
      <x:c r="A3" s="0" t="s">
        <x:v>38</x:v>
      </x:c>
      <x:c r="B3" s="0" t="s">
        <x:v>72</x:v>
      </x:c>
      <x:c r="C3" s="0">
        <x:v>1900</x:v>
      </x:c>
      <x:c r="D3" s="0">
        <x:v>0</x:v>
      </x:c>
      <x:c r="E3" s="0">
        <x:v>0</x:v>
      </x:c>
      <x:c r="F3" s="0" t="s">
        <x:v>73</x:v>
      </x:c>
      <x:c r="G3" s="0" t="s">
        <x:v>55</x:v>
      </x:c>
    </x:row>
    <x:row r="4" spans="1:7">
      <x:c r="A4" s="0" t="s">
        <x:v>47</x:v>
      </x:c>
      <x:c r="B4" s="0" t="s">
        <x:v>74</x:v>
      </x:c>
      <x:c r="C4" s="0">
        <x:v>1500</x:v>
      </x:c>
      <x:c r="D4" s="0">
        <x:v>39.13</x:v>
      </x:c>
      <x:c r="E4" s="0">
        <x:v>0</x:v>
      </x:c>
      <x:c r="F4" s="0" t="s">
        <x:v>71</x:v>
      </x:c>
      <x:c r="G4" s="0" t="s">
        <x:v>55</x:v>
      </x:c>
    </x:row>
    <x:row r="5" spans="1:7">
      <x:c r="A5" s="0" t="s">
        <x:v>52</x:v>
      </x:c>
      <x:c r="B5" s="0" t="s">
        <x:v>75</x:v>
      </x:c>
      <x:c r="C5" s="0">
        <x:v>500</x:v>
      </x:c>
      <x:c r="D5" s="0">
        <x:v>60</x:v>
      </x:c>
      <x:c r="E5" s="0">
        <x:v>0</x:v>
      </x:c>
      <x:c r="F5" s="0" t="s">
        <x:v>71</x:v>
      </x:c>
      <x:c r="G5" s="0" t="s">
        <x:v>55</x:v>
      </x:c>
    </x:row>
    <x:row r="6" spans="1:7">
      <x:c r="A6" s="0" t="s">
        <x:v>57</x:v>
      </x:c>
      <x:c r="B6" s="0" t="s">
        <x:v>70</x:v>
      </x:c>
      <x:c r="C6" s="0">
        <x:v>100</x:v>
      </x:c>
      <x:c r="D6" s="0">
        <x:v>0</x:v>
      </x:c>
      <x:c r="E6" s="0">
        <x:v>0</x:v>
      </x:c>
      <x:c r="F6" s="0" t="s">
        <x:v>71</x:v>
      </x:c>
      <x:c r="G6" s="0" t="s">
        <x:v>55</x:v>
      </x:c>
    </x:row>
    <x:row r="7" spans="1:7">
      <x:c r="A7" s="0" t="s">
        <x:v>57</x:v>
      </x:c>
      <x:c r="B7" s="0" t="s">
        <x:v>76</x:v>
      </x:c>
      <x:c r="C7" s="0">
        <x:v>600</x:v>
      </x:c>
      <x:c r="D7" s="0">
        <x:v>200</x:v>
      </x:c>
      <x:c r="E7" s="0">
        <x:v>0</x:v>
      </x:c>
      <x:c r="F7" s="0" t="s">
        <x:v>71</x:v>
      </x:c>
      <x:c r="G7" s="0" t="s">
        <x:v>55</x:v>
      </x:c>
    </x:row>
    <x:row r="8" spans="1:7">
      <x:c r="A8" s="0" t="s">
        <x:v>59</x:v>
      </x:c>
      <x:c r="B8" s="0" t="s">
        <x:v>77</x:v>
      </x:c>
      <x:c r="C8" s="0">
        <x:v>500</x:v>
      </x:c>
      <x:c r="D8" s="0">
        <x:v>0</x:v>
      </x:c>
      <x:c r="E8" s="0">
        <x:v>0</x:v>
      </x:c>
      <x:c r="F8" s="0" t="s">
        <x:v>71</x:v>
      </x:c>
      <x:c r="G8" s="0" t="s">
        <x:v>55</x:v>
      </x:c>
    </x:row>
    <x:row r="9" spans="1:7">
      <x:c r="A9" s="0" t="s">
        <x:v>61</x:v>
      </x:c>
      <x:c r="B9" s="0" t="s">
        <x:v>70</x:v>
      </x:c>
      <x:c r="C9" s="0">
        <x:v>100</x:v>
      </x:c>
      <x:c r="D9" s="0">
        <x:v>0</x:v>
      </x:c>
      <x:c r="E9" s="0">
        <x:v>0</x:v>
      </x:c>
      <x:c r="F9" s="0" t="s">
        <x:v>73</x:v>
      </x:c>
      <x:c r="G9" s="0" t="s">
        <x:v>55</x:v>
      </x:c>
    </x:row>
    <x:row r="10" spans="1:7">
      <x:c r="A10" s="0" t="s">
        <x:v>63</x:v>
      </x:c>
      <x:c r="B10" s="0" t="s">
        <x:v>70</x:v>
      </x:c>
      <x:c r="C10" s="0">
        <x:v>100</x:v>
      </x:c>
      <x:c r="D10" s="0">
        <x:v>0</x:v>
      </x:c>
      <x:c r="E10" s="0">
        <x:v>0</x:v>
      </x:c>
      <x:c r="F10" s="0" t="s">
        <x:v>71</x:v>
      </x:c>
      <x:c r="G10" s="0" t="s">
        <x:v>55</x:v>
      </x:c>
    </x:row>
    <x:row r="11" spans="1:7">
      <x:c r="A11" s="0" t="s">
        <x:v>65</x:v>
      </x:c>
      <x:c r="B11" s="0" t="s">
        <x:v>70</x:v>
      </x:c>
      <x:c r="C11" s="0">
        <x:v>100</x:v>
      </x:c>
      <x:c r="D11" s="0">
        <x:v>0</x:v>
      </x:c>
      <x:c r="E11" s="0">
        <x:v>0</x:v>
      </x:c>
      <x:c r="F11" s="0" t="s">
        <x:v>71</x:v>
      </x:c>
      <x:c r="G11" s="0" t="s">
        <x:v>55</x:v>
      </x:c>
    </x:row>
    <x:row r="12" spans="1:7">
      <x:c r="A12" s="0" t="s">
        <x:v>65</x:v>
      </x:c>
      <x:c r="B12" s="0" t="s">
        <x:v>78</x:v>
      </x:c>
      <x:c r="C12" s="0">
        <x:v>1400</x:v>
      </x:c>
      <x:c r="D12" s="0">
        <x:v>0</x:v>
      </x:c>
      <x:c r="E12" s="0">
        <x:v>0</x:v>
      </x:c>
      <x:c r="F12" s="0" t="s">
        <x:v>71</x:v>
      </x:c>
      <x:c r="G12" s="0" t="s">
        <x:v>55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14B3BC-4469-45E5-8EA4-6EFFB0A8351A}" mc:Ignorable="x14ac xr xr2 xr3">
  <x:sheetPr>
    <x:outlinePr summaryBelow="1" summaryRight="1"/>
  </x:sheetPr>
  <x:dimension ref="A1:H27"/>
  <x:sheetViews>
    <x:sheetView tabSelected="1" workbookViewId="0">
      <x:selection activeCell="I34" sqref="I34"/>
    </x:sheetView>
  </x:sheetViews>
  <x:sheetFormatPr baseColWidth="10" defaultColWidth="11.420625" defaultRowHeight="15" x14ac:dyDescent="0.25"/>
  <x:cols>
    <x:col min="1" max="1" width="17.570312" style="0" bestFit="1" customWidth="1"/>
    <x:col min="2" max="3" width="16.855469" style="0" bestFit="1" customWidth="1"/>
    <x:col min="4" max="4" width="22.855469" style="0" customWidth="1"/>
    <x:col min="5" max="5" width="24.285156" style="0" customWidth="1"/>
    <x:col min="6" max="6" width="20.570312" style="0" customWidth="1"/>
    <x:col min="7" max="7" width="22.710938" style="0" customWidth="1"/>
    <x:col min="8" max="8" width="22.855469" style="0" customWidth="1"/>
  </x:cols>
  <x:sheetData>
    <x:row r="1" spans="1:8" ht="15.75" customHeight="1" x14ac:dyDescent="0.25">
      <x:c r="A1" s="9" t="s">
        <x:v>30</x:v>
      </x:c>
      <x:c r="B1" s="9" t="s">
        <x:v>31</x:v>
      </x:c>
      <x:c r="C1" s="9" t="s">
        <x:v>32</x:v>
      </x:c>
      <x:c r="D1" s="9" t="s">
        <x:v>33</x:v>
      </x:c>
      <x:c r="E1" s="9" t="s">
        <x:v>34</x:v>
      </x:c>
      <x:c r="F1" s="9" t="s">
        <x:v>35</x:v>
      </x:c>
      <x:c r="G1" s="9" t="s">
        <x:v>36</x:v>
      </x:c>
      <x:c r="H1" s="9" t="s">
        <x:v>37</x:v>
      </x:c>
    </x:row>
    <x:row r="2" spans="1:8" ht="18.75" customHeight="1" x14ac:dyDescent="0.3">
      <x:c r="A2" s="5">
        <x:f>SUM(Tabla1[TotalColocado])</x:f>
      </x:c>
      <x:c r="B2" s="5">
        <x:f>SUM(Tabla1[PagadoCliente])</x:f>
      </x:c>
      <x:c r="C2" s="5">
        <x:f>SUM(Tabla1[DGI(2%)])</x:f>
      </x:c>
      <x:c r="D2" s="5">
        <x:f>SUM(Tabla1[Alcaldia(1%)])</x:f>
      </x:c>
      <x:c r="E2" s="5">
        <x:f>SUM(Tabla1[IVA])</x:f>
      </x:c>
      <x:c r="F2" s="5">
        <x:f>SUM(Tabla1[Descuento])</x:f>
      </x:c>
      <x:c r="G2" s="5">
        <x:f>SUM(Tabla1[Credito])</x:f>
      </x:c>
      <x:c r="H2" s="5">
        <x:f>SUM(Tabla3[CobroTarjeta])</x:f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3"/>
  <x:headerFooter/>
  <x:drawing r:id="rId4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Ventas</vt:lpstr>
      <vt:lpstr>Detalle</vt:lpstr>
      <vt:lpstr>Pagos</vt:lpstr>
      <vt:lpstr>Presentación - Totales</vt:lpstr>
      <vt:lpstr>Ventas!Print_Area</vt:lpstr>
      <vt:lpstr>Ventas!Print_Titles</vt:lpstr>
      <vt:lpstr>Detalle!Print_Area</vt:lpstr>
      <vt:lpstr>Detalle!Print_Titles</vt:lpstr>
      <vt:lpstr>Pagos!Print_Area</vt:lpstr>
      <vt:lpstr>Pagos!Print_Titles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Rolando Jose Maradiaga</dc:creator>
  <lastModifiedBy>Rolando Jose Maradiaga</lastModifiedBy>
  <dcterms:created xsi:type="dcterms:W3CDTF">2015-06-05T18:19:34.0000000Z</dcterms:created>
  <dcterms:modified xsi:type="dcterms:W3CDTF">2025-02-11T23:01:37.0000000Z</dcterms:modified>
</coreProperties>
</file>