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106" documentId="11_2C44BDEC2040C97ACA406C229530F3241998AE5E" xr6:coauthVersionLast="36" xr6:coauthVersionMax="36" xr10:uidLastSave="{8CC66636-BF07-49C1-AAF5-EA8FE903C49C}"/>
  <bookViews>
    <workbookView xWindow="0" yWindow="0" windowWidth="22260" windowHeight="12645" xr2:uid="{00000000-000D-0000-FFFF-FFFF00000000}"/>
  </bookViews>
  <sheets>
    <sheet name="تكاليف العرس" sheetId="1" r:id="rId1"/>
    <sheet name="القرض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B17" i="1" l="1"/>
  <c r="J45" i="2" l="1"/>
  <c r="I45" i="2"/>
  <c r="H45" i="2"/>
  <c r="G45" i="2"/>
  <c r="F45" i="2"/>
  <c r="F44" i="2"/>
  <c r="G44" i="2"/>
  <c r="C36" i="2"/>
  <c r="B36" i="2" s="1"/>
  <c r="C37" i="2"/>
  <c r="C38" i="2"/>
  <c r="B38" i="2" s="1"/>
  <c r="C39" i="2"/>
  <c r="B39" i="2" s="1"/>
  <c r="C40" i="2"/>
  <c r="C41" i="2"/>
  <c r="C42" i="2"/>
  <c r="C43" i="2"/>
  <c r="B43" i="2" s="1"/>
  <c r="C44" i="2"/>
  <c r="C35" i="2"/>
  <c r="B35" i="2" s="1"/>
  <c r="C34" i="2"/>
  <c r="B34" i="2" s="1"/>
  <c r="C33" i="2"/>
  <c r="B33" i="2" s="1"/>
  <c r="F10" i="1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2" i="2"/>
  <c r="B41" i="2"/>
  <c r="B40" i="2"/>
  <c r="B37" i="2"/>
  <c r="G32" i="2"/>
  <c r="C32" i="2"/>
  <c r="C31" i="2"/>
  <c r="B31" i="2" s="1"/>
  <c r="C30" i="2"/>
  <c r="C29" i="2"/>
  <c r="C28" i="2"/>
  <c r="C27" i="2"/>
  <c r="B28" i="2" s="1"/>
  <c r="C26" i="2"/>
  <c r="C25" i="2"/>
  <c r="B26" i="2" s="1"/>
  <c r="C24" i="2"/>
  <c r="C23" i="2"/>
  <c r="B24" i="2" s="1"/>
  <c r="C22" i="2"/>
  <c r="G20" i="2"/>
  <c r="C21" i="2"/>
  <c r="B22" i="2" s="1"/>
  <c r="B21" i="2"/>
  <c r="C20" i="2"/>
  <c r="C19" i="2"/>
  <c r="B20" i="2" s="1"/>
  <c r="C18" i="2"/>
  <c r="C17" i="2"/>
  <c r="B17" i="2"/>
  <c r="C16" i="2"/>
  <c r="C15" i="2"/>
  <c r="B16" i="2" s="1"/>
  <c r="C14" i="2"/>
  <c r="C13" i="2"/>
  <c r="B13" i="2"/>
  <c r="C12" i="2"/>
  <c r="C11" i="2"/>
  <c r="B12" i="2" s="1"/>
  <c r="C10" i="2"/>
  <c r="C9" i="2"/>
  <c r="G8" i="2"/>
  <c r="C8" i="2"/>
  <c r="C7" i="2"/>
  <c r="C6" i="2"/>
  <c r="C5" i="2"/>
  <c r="C4" i="2"/>
  <c r="C3" i="2"/>
  <c r="F8" i="2" s="1"/>
  <c r="H2" i="2" s="1"/>
  <c r="H33" i="2" l="1"/>
  <c r="B4" i="2"/>
  <c r="B8" i="2"/>
  <c r="B11" i="2"/>
  <c r="B14" i="2"/>
  <c r="B19" i="2"/>
  <c r="B32" i="2"/>
  <c r="B30" i="2"/>
  <c r="B3" i="2"/>
  <c r="B6" i="2"/>
  <c r="F20" i="2"/>
  <c r="H9" i="2" s="1"/>
  <c r="B15" i="2"/>
  <c r="B18" i="2"/>
  <c r="B5" i="2"/>
  <c r="B7" i="2"/>
  <c r="B10" i="2"/>
  <c r="B9" i="2"/>
  <c r="F32" i="2"/>
  <c r="B23" i="2"/>
  <c r="B25" i="2"/>
  <c r="B27" i="2"/>
  <c r="B29" i="2"/>
  <c r="F11" i="1"/>
  <c r="B21" i="1"/>
  <c r="H21" i="2" l="1"/>
</calcChain>
</file>

<file path=xl/sharedStrings.xml><?xml version="1.0" encoding="utf-8"?>
<sst xmlns="http://schemas.openxmlformats.org/spreadsheetml/2006/main" count="114" uniqueCount="52">
  <si>
    <t>القاعة</t>
  </si>
  <si>
    <t>الفستان</t>
  </si>
  <si>
    <t>تصوير</t>
  </si>
  <si>
    <t>كسوة</t>
  </si>
  <si>
    <t>سهرة</t>
  </si>
  <si>
    <t>اجار بيت</t>
  </si>
  <si>
    <t>زينة القاعة + شكولاطة</t>
  </si>
  <si>
    <t>ذهب</t>
  </si>
  <si>
    <t>تعفيش البيت (غرفة نوم + 
طقم كنب + برادي + طاولة سفرة</t>
  </si>
  <si>
    <t>كهربائيات (ثلاجة + غسالة
غاز مع فرن + مايكرويف )</t>
  </si>
  <si>
    <t xml:space="preserve">كروت </t>
  </si>
  <si>
    <t>بدلة العريس مع حذاء</t>
  </si>
  <si>
    <t xml:space="preserve">نثريات </t>
  </si>
  <si>
    <t>زفة العرس</t>
  </si>
  <si>
    <t>عمر زهران</t>
  </si>
  <si>
    <t>اسلام شتات</t>
  </si>
  <si>
    <t>كوشوك</t>
  </si>
  <si>
    <t>عيد</t>
  </si>
  <si>
    <t xml:space="preserve">سولار </t>
  </si>
  <si>
    <t>مصروف</t>
  </si>
  <si>
    <t xml:space="preserve">فستان امي </t>
  </si>
  <si>
    <t xml:space="preserve">صيانة دورية </t>
  </si>
  <si>
    <t xml:space="preserve">إبراهيم </t>
  </si>
  <si>
    <t>الفرق</t>
  </si>
  <si>
    <t>دخل بدون القرض</t>
  </si>
  <si>
    <t>Period
 in Months</t>
  </si>
  <si>
    <t>Beginning Principal Balance</t>
  </si>
  <si>
    <t>Principal
 Payment</t>
  </si>
  <si>
    <t>Interest
 Payment</t>
  </si>
  <si>
    <t>Total
 Payment</t>
  </si>
  <si>
    <t xml:space="preserve">Total Annual Principal </t>
  </si>
  <si>
    <t>Total Annual
 Interest</t>
  </si>
  <si>
    <t>Ending Principal Balance</t>
  </si>
  <si>
    <t>First Year</t>
  </si>
  <si>
    <t xml:space="preserve"> </t>
  </si>
  <si>
    <t>Second Year</t>
  </si>
  <si>
    <t>Third Year</t>
  </si>
  <si>
    <t>Forth Year</t>
  </si>
  <si>
    <t>Fifth Year</t>
  </si>
  <si>
    <t>Sixth Year</t>
  </si>
  <si>
    <t>Seventh Year</t>
  </si>
  <si>
    <t>Eighth Year</t>
  </si>
  <si>
    <t>Ninth Year</t>
  </si>
  <si>
    <t>Tenth Year</t>
  </si>
  <si>
    <t>31-12-2024</t>
  </si>
  <si>
    <t>جوال ابوي</t>
  </si>
  <si>
    <t>راتب شهر 7</t>
  </si>
  <si>
    <t>قسط</t>
  </si>
  <si>
    <t>شيك الكوشوك</t>
  </si>
  <si>
    <t>سولار</t>
  </si>
  <si>
    <t>دخان</t>
  </si>
  <si>
    <t>المتبقي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</si>
</sst>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/>
    </xf>
    <xf numFmtId="3" fontId="0" fillId="0" borderId="0" xfId="0" applyNumberFormat="1"/>
    <xf numFmtId="164" fontId="0" fillId="0" borderId="0" xfId="0" applyNumberFormat="1"/>
    <xf numFmtId="16" fontId="0" fillId="0" borderId="0" xfId="0" applyNumberFormat="1"/>
    <xf numFmtId="0" fontId="0" fillId="0" borderId="0" xfId="0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/>
    <xf numFmtId="4" fontId="0" fillId="3" borderId="0" xfId="0" applyNumberFormat="1" applyFill="1"/>
    <xf numFmtId="4" fontId="0" fillId="3" borderId="1" xfId="0" applyNumberFormat="1" applyFill="1" applyBorder="1" applyAlignment="1">
      <alignment horizontal="center" vertical="center"/>
    </xf>
    <xf numFmtId="4" fontId="0" fillId="0" borderId="0" xfId="0" applyNumberFormat="1" applyBorder="1" applyAlignment="1">
      <alignment vertical="center"/>
    </xf>
    <xf numFmtId="0" fontId="0" fillId="3" borderId="0" xfId="0" applyFill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4" fontId="0" fillId="0" borderId="0" xfId="0" applyNumberFormat="1" applyAlignment="1">
      <alignment readingOrder="1"/>
    </xf>
    <xf numFmtId="4" fontId="0" fillId="0" borderId="0" xfId="0" applyNumberFormat="1" applyBorder="1"/>
    <xf numFmtId="0" fontId="0" fillId="2" borderId="0" xfId="0" applyFill="1" applyBorder="1"/>
    <xf numFmtId="0" fontId="0" fillId="2" borderId="4" xfId="0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4" borderId="0" xfId="0" applyFill="1"/>
    <xf numFmtId="164" fontId="0" fillId="4" borderId="0" xfId="1" applyNumberFormat="1" applyFont="1" applyFill="1"/>
    <xf numFmtId="164" fontId="0" fillId="3" borderId="0" xfId="1" applyNumberFormat="1" applyFont="1" applyFill="1"/>
    <xf numFmtId="4" fontId="0" fillId="0" borderId="2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rightToLeft="1" tabSelected="1" workbookViewId="0">
      <selection activeCell="H12" sqref="H12"/>
    </sheetView>
  </sheetViews>
  <sheetFormatPr defaultRowHeight="15" x14ac:dyDescent="0.25"/>
  <cols>
    <col min="1" max="1" width="21.5703125" customWidth="1"/>
    <col min="2" max="2" width="11.5703125" bestFit="1" customWidth="1"/>
    <col min="3" max="3" width="11.5703125" customWidth="1"/>
    <col min="5" max="5" width="10.7109375" customWidth="1"/>
    <col min="6" max="7" width="10.5703125" bestFit="1" customWidth="1"/>
    <col min="8" max="8" width="13.7109375" bestFit="1" customWidth="1"/>
    <col min="11" max="11" width="11.5703125" bestFit="1" customWidth="1"/>
    <col min="12" max="12" width="14.140625" bestFit="1" customWidth="1"/>
  </cols>
  <sheetData>
    <row r="1" spans="1:12" x14ac:dyDescent="0.25">
      <c r="C1" t="s">
        <v>51</v>
      </c>
    </row>
    <row r="2" spans="1:12" x14ac:dyDescent="0.25">
      <c r="A2" t="s">
        <v>0</v>
      </c>
      <c r="B2" s="1">
        <v>6000</v>
      </c>
      <c r="C2" s="1">
        <v>6000</v>
      </c>
      <c r="D2" s="6">
        <v>44444</v>
      </c>
      <c r="E2" s="18" t="s">
        <v>45</v>
      </c>
      <c r="F2" s="36">
        <v>850</v>
      </c>
      <c r="G2" s="1">
        <v>12300</v>
      </c>
      <c r="H2" t="s">
        <v>24</v>
      </c>
      <c r="K2" t="s">
        <v>46</v>
      </c>
    </row>
    <row r="3" spans="1:12" x14ac:dyDescent="0.25">
      <c r="A3" t="s">
        <v>1</v>
      </c>
      <c r="B3" s="1">
        <v>3950</v>
      </c>
      <c r="C3" s="1">
        <v>3950</v>
      </c>
      <c r="D3" s="6">
        <v>44469</v>
      </c>
      <c r="E3" t="s">
        <v>15</v>
      </c>
      <c r="F3" s="1">
        <v>500</v>
      </c>
      <c r="G3" s="1"/>
      <c r="K3">
        <v>381</v>
      </c>
      <c r="L3" t="s">
        <v>47</v>
      </c>
    </row>
    <row r="4" spans="1:12" x14ac:dyDescent="0.25">
      <c r="A4" t="s">
        <v>2</v>
      </c>
      <c r="B4" s="1">
        <v>2000</v>
      </c>
      <c r="C4" s="1">
        <v>2000</v>
      </c>
      <c r="D4" s="6">
        <v>44413</v>
      </c>
      <c r="E4" s="34" t="s">
        <v>16</v>
      </c>
      <c r="F4" s="35">
        <v>700</v>
      </c>
      <c r="G4" s="1" t="s">
        <v>14</v>
      </c>
      <c r="H4" s="1">
        <v>5000</v>
      </c>
      <c r="K4">
        <v>200</v>
      </c>
      <c r="L4" t="s">
        <v>48</v>
      </c>
    </row>
    <row r="5" spans="1:12" x14ac:dyDescent="0.25">
      <c r="A5" t="s">
        <v>3</v>
      </c>
      <c r="B5" s="3">
        <v>1000</v>
      </c>
      <c r="C5" s="3">
        <v>0</v>
      </c>
      <c r="E5" s="34" t="s">
        <v>17</v>
      </c>
      <c r="F5" s="35">
        <v>2000</v>
      </c>
      <c r="G5" s="1"/>
      <c r="K5">
        <v>250</v>
      </c>
      <c r="L5" t="s">
        <v>49</v>
      </c>
    </row>
    <row r="6" spans="1:12" x14ac:dyDescent="0.25">
      <c r="A6" t="s">
        <v>4</v>
      </c>
      <c r="B6" s="3">
        <v>5000</v>
      </c>
      <c r="C6" s="3">
        <v>5000</v>
      </c>
      <c r="E6" t="s">
        <v>18</v>
      </c>
      <c r="F6" s="1">
        <v>2500</v>
      </c>
      <c r="G6" s="1"/>
      <c r="K6">
        <v>200</v>
      </c>
      <c r="L6" t="s">
        <v>50</v>
      </c>
    </row>
    <row r="7" spans="1:12" x14ac:dyDescent="0.25">
      <c r="A7" t="s">
        <v>5</v>
      </c>
      <c r="B7" s="3">
        <v>2000</v>
      </c>
      <c r="C7" s="3">
        <v>0</v>
      </c>
      <c r="E7" t="s">
        <v>19</v>
      </c>
      <c r="F7" s="1">
        <v>4500</v>
      </c>
      <c r="G7" s="1"/>
      <c r="K7">
        <v>100</v>
      </c>
      <c r="L7" t="s">
        <v>19</v>
      </c>
    </row>
    <row r="8" spans="1:12" x14ac:dyDescent="0.25">
      <c r="A8" t="s">
        <v>6</v>
      </c>
      <c r="B8" s="3">
        <v>1500</v>
      </c>
      <c r="C8" s="3">
        <v>1500</v>
      </c>
      <c r="E8" t="s">
        <v>21</v>
      </c>
      <c r="F8" s="1">
        <v>500</v>
      </c>
      <c r="G8" s="1"/>
      <c r="K8">
        <v>90</v>
      </c>
    </row>
    <row r="9" spans="1:12" x14ac:dyDescent="0.25">
      <c r="A9" t="s">
        <v>12</v>
      </c>
      <c r="B9" s="3">
        <v>1000</v>
      </c>
      <c r="C9" s="3">
        <v>0</v>
      </c>
      <c r="E9" t="s">
        <v>22</v>
      </c>
      <c r="F9" s="1">
        <v>60</v>
      </c>
      <c r="G9" s="1"/>
    </row>
    <row r="10" spans="1:12" ht="15.75" customHeight="1" x14ac:dyDescent="0.25">
      <c r="A10" t="s">
        <v>7</v>
      </c>
      <c r="B10" s="3">
        <v>25000</v>
      </c>
      <c r="C10" s="3">
        <v>0</v>
      </c>
      <c r="F10" s="1">
        <f>SUM(F2:F9)</f>
        <v>11610</v>
      </c>
      <c r="G10" s="1"/>
    </row>
    <row r="11" spans="1:12" ht="15.75" customHeight="1" x14ac:dyDescent="0.25">
      <c r="A11" t="s">
        <v>11</v>
      </c>
      <c r="B11" s="3">
        <v>1000</v>
      </c>
      <c r="C11" s="3">
        <v>1000</v>
      </c>
      <c r="E11" t="s">
        <v>23</v>
      </c>
      <c r="F11" s="1">
        <f>G2-F10</f>
        <v>690</v>
      </c>
      <c r="G11" s="1"/>
    </row>
    <row r="12" spans="1:12" ht="15.75" customHeight="1" x14ac:dyDescent="0.25">
      <c r="A12" t="s">
        <v>13</v>
      </c>
      <c r="B12" s="3">
        <v>1500</v>
      </c>
      <c r="C12" s="3">
        <v>0</v>
      </c>
    </row>
    <row r="13" spans="1:12" ht="15.75" customHeight="1" x14ac:dyDescent="0.25">
      <c r="A13" t="s">
        <v>10</v>
      </c>
      <c r="B13" s="3">
        <v>500</v>
      </c>
      <c r="C13" s="3">
        <v>500</v>
      </c>
    </row>
    <row r="14" spans="1:12" ht="15.75" customHeight="1" x14ac:dyDescent="0.25">
      <c r="A14" t="s">
        <v>20</v>
      </c>
      <c r="B14" s="3">
        <v>1000</v>
      </c>
      <c r="C14" s="3">
        <v>1000</v>
      </c>
    </row>
    <row r="15" spans="1:12" ht="51.75" customHeight="1" x14ac:dyDescent="0.25">
      <c r="A15" s="33" t="s">
        <v>8</v>
      </c>
      <c r="B15" s="3">
        <v>10000</v>
      </c>
      <c r="C15" s="3">
        <v>0</v>
      </c>
    </row>
    <row r="16" spans="1:12" ht="39" customHeight="1" x14ac:dyDescent="0.25">
      <c r="A16" s="2" t="s">
        <v>9</v>
      </c>
      <c r="B16" s="3">
        <v>6000</v>
      </c>
      <c r="C16" s="3">
        <v>0</v>
      </c>
    </row>
    <row r="17" spans="2:6" x14ac:dyDescent="0.25">
      <c r="B17" s="1">
        <f>SUM(B2:B16)</f>
        <v>67450</v>
      </c>
      <c r="C17" s="1">
        <f>SUM(C2:C16)</f>
        <v>20950</v>
      </c>
    </row>
    <row r="18" spans="2:6" x14ac:dyDescent="0.25">
      <c r="C18" s="3"/>
    </row>
    <row r="19" spans="2:6" x14ac:dyDescent="0.25">
      <c r="B19" s="4">
        <v>168960</v>
      </c>
      <c r="C19" s="4"/>
    </row>
    <row r="20" spans="2:6" x14ac:dyDescent="0.25">
      <c r="C20" s="5"/>
    </row>
    <row r="21" spans="2:6" x14ac:dyDescent="0.25">
      <c r="B21" s="5">
        <f>B19-B17</f>
        <v>101510</v>
      </c>
      <c r="C21" s="5"/>
      <c r="E21" s="1"/>
    </row>
    <row r="22" spans="2:6" x14ac:dyDescent="0.25">
      <c r="F22" s="5"/>
    </row>
    <row r="23" spans="2:6" x14ac:dyDescent="0.25">
      <c r="E2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A390-5C74-4497-B56B-F47CE6F7E199}">
  <dimension ref="A1:J236"/>
  <sheetViews>
    <sheetView showGridLines="0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9.5703125" customWidth="1"/>
    <col min="2" max="2" width="25.85546875" bestFit="1" customWidth="1"/>
    <col min="3" max="3" width="11.7109375" bestFit="1" customWidth="1"/>
    <col min="6" max="6" width="21" style="7" bestFit="1" customWidth="1"/>
    <col min="7" max="7" width="18" style="7" bestFit="1" customWidth="1"/>
    <col min="8" max="8" width="22.85546875" style="12" bestFit="1" customWidth="1"/>
    <col min="9" max="9" width="9.5703125" bestFit="1" customWidth="1"/>
  </cols>
  <sheetData>
    <row r="1" spans="1:8" ht="45" x14ac:dyDescent="0.25">
      <c r="A1" s="15" t="s">
        <v>25</v>
      </c>
      <c r="B1" s="14" t="s">
        <v>26</v>
      </c>
      <c r="C1" s="15" t="s">
        <v>27</v>
      </c>
      <c r="D1" s="15" t="s">
        <v>28</v>
      </c>
      <c r="E1" s="15" t="s">
        <v>29</v>
      </c>
      <c r="F1" s="14" t="s">
        <v>30</v>
      </c>
      <c r="G1" s="15" t="s">
        <v>31</v>
      </c>
      <c r="H1" s="14" t="s">
        <v>32</v>
      </c>
    </row>
    <row r="2" spans="1:8" x14ac:dyDescent="0.25">
      <c r="A2" s="26"/>
      <c r="B2" s="22">
        <v>59000</v>
      </c>
      <c r="C2" s="26"/>
      <c r="D2" s="26"/>
      <c r="E2" s="26"/>
      <c r="F2" s="31" t="s">
        <v>33</v>
      </c>
      <c r="G2" s="31" t="s">
        <v>33</v>
      </c>
      <c r="H2" s="38">
        <f>$B$2-F8</f>
        <v>58060.79</v>
      </c>
    </row>
    <row r="3" spans="1:8" x14ac:dyDescent="0.25">
      <c r="A3" s="18">
        <v>7</v>
      </c>
      <c r="B3" s="19">
        <f>$B$2-(C3-C2)</f>
        <v>58795.89</v>
      </c>
      <c r="C3" s="19">
        <f>E3-D3</f>
        <v>204.11</v>
      </c>
      <c r="D3" s="19">
        <v>179.05</v>
      </c>
      <c r="E3" s="19">
        <v>383.16</v>
      </c>
      <c r="F3" s="27"/>
      <c r="G3" s="27"/>
      <c r="H3" s="38"/>
    </row>
    <row r="4" spans="1:8" x14ac:dyDescent="0.25">
      <c r="A4" s="18">
        <v>8</v>
      </c>
      <c r="B4" s="19">
        <f t="shared" ref="B4:B32" si="0">$B$2-(C4-C3)</f>
        <v>59061.440000000002</v>
      </c>
      <c r="C4" s="19">
        <f t="shared" ref="C4:C44" si="1">E4-D4</f>
        <v>142.67000000000002</v>
      </c>
      <c r="D4" s="19">
        <v>240.49</v>
      </c>
      <c r="E4" s="19">
        <v>383.16</v>
      </c>
      <c r="F4" s="27" t="s">
        <v>34</v>
      </c>
      <c r="G4" s="27"/>
      <c r="H4" s="38"/>
    </row>
    <row r="5" spans="1:8" x14ac:dyDescent="0.25">
      <c r="A5" s="18">
        <v>9</v>
      </c>
      <c r="B5" s="19">
        <f t="shared" si="0"/>
        <v>58999.42</v>
      </c>
      <c r="C5" s="19">
        <f t="shared" si="1"/>
        <v>143.25000000000003</v>
      </c>
      <c r="D5" s="19">
        <v>239.91</v>
      </c>
      <c r="E5" s="19">
        <v>383.16</v>
      </c>
      <c r="F5" s="27" t="s">
        <v>34</v>
      </c>
      <c r="G5" s="27"/>
      <c r="H5" s="38"/>
    </row>
    <row r="6" spans="1:8" x14ac:dyDescent="0.25">
      <c r="A6" s="18">
        <v>10</v>
      </c>
      <c r="B6" s="19">
        <f t="shared" si="0"/>
        <v>58991.69</v>
      </c>
      <c r="C6" s="19">
        <f t="shared" si="1"/>
        <v>151.56000000000003</v>
      </c>
      <c r="D6" s="19">
        <v>231.6</v>
      </c>
      <c r="E6" s="19">
        <v>383.16</v>
      </c>
      <c r="F6" s="27" t="s">
        <v>34</v>
      </c>
      <c r="G6" s="27"/>
      <c r="H6" s="38"/>
    </row>
    <row r="7" spans="1:8" x14ac:dyDescent="0.25">
      <c r="A7" s="18">
        <v>11</v>
      </c>
      <c r="B7" s="19">
        <f t="shared" si="0"/>
        <v>59007.1</v>
      </c>
      <c r="C7" s="19">
        <f t="shared" si="1"/>
        <v>144.46000000000004</v>
      </c>
      <c r="D7" s="19">
        <v>238.7</v>
      </c>
      <c r="E7" s="19">
        <v>383.16</v>
      </c>
      <c r="F7" s="27" t="s">
        <v>34</v>
      </c>
      <c r="G7" s="27"/>
      <c r="H7" s="38"/>
    </row>
    <row r="8" spans="1:8" x14ac:dyDescent="0.25">
      <c r="A8" s="13">
        <v>12</v>
      </c>
      <c r="B8" s="19">
        <f t="shared" si="0"/>
        <v>58991.3</v>
      </c>
      <c r="C8" s="19">
        <f t="shared" si="1"/>
        <v>153.16000000000003</v>
      </c>
      <c r="D8" s="19">
        <v>230</v>
      </c>
      <c r="E8" s="19">
        <v>383.16</v>
      </c>
      <c r="F8" s="20">
        <f>SUM(C3:C8)</f>
        <v>939.21000000000026</v>
      </c>
      <c r="G8" s="20">
        <f>SUM(D3:D8)</f>
        <v>1359.75</v>
      </c>
      <c r="H8" s="39"/>
    </row>
    <row r="9" spans="1:8" x14ac:dyDescent="0.25">
      <c r="A9" s="18">
        <v>13</v>
      </c>
      <c r="B9" s="19">
        <f t="shared" si="0"/>
        <v>59007.49</v>
      </c>
      <c r="C9" s="19">
        <f t="shared" si="1"/>
        <v>145.67000000000002</v>
      </c>
      <c r="D9" s="19">
        <v>237.49</v>
      </c>
      <c r="E9" s="19">
        <v>383.16</v>
      </c>
      <c r="F9" s="17" t="s">
        <v>35</v>
      </c>
      <c r="G9" s="17" t="s">
        <v>35</v>
      </c>
      <c r="H9" s="37">
        <f>$B$2-F20-F8</f>
        <v>56218.66</v>
      </c>
    </row>
    <row r="10" spans="1:8" x14ac:dyDescent="0.25">
      <c r="A10" s="18">
        <v>14</v>
      </c>
      <c r="B10" s="19">
        <f t="shared" si="0"/>
        <v>58999.4</v>
      </c>
      <c r="C10" s="19">
        <f t="shared" si="1"/>
        <v>146.27000000000004</v>
      </c>
      <c r="D10" s="19">
        <v>236.89</v>
      </c>
      <c r="E10" s="19">
        <v>383.16</v>
      </c>
      <c r="F10" s="27"/>
      <c r="G10" s="27"/>
      <c r="H10" s="38"/>
    </row>
    <row r="11" spans="1:8" x14ac:dyDescent="0.25">
      <c r="A11" s="18">
        <v>15</v>
      </c>
      <c r="B11" s="19">
        <f t="shared" si="0"/>
        <v>58976.54</v>
      </c>
      <c r="C11" s="19">
        <f t="shared" si="1"/>
        <v>169.73000000000002</v>
      </c>
      <c r="D11" s="19">
        <v>213.43</v>
      </c>
      <c r="E11" s="19">
        <v>383.16</v>
      </c>
      <c r="F11" s="27" t="s">
        <v>34</v>
      </c>
      <c r="G11" s="27"/>
      <c r="H11" s="38"/>
    </row>
    <row r="12" spans="1:8" x14ac:dyDescent="0.25">
      <c r="A12" s="18">
        <v>16</v>
      </c>
      <c r="B12" s="19">
        <f t="shared" si="0"/>
        <v>59022.17</v>
      </c>
      <c r="C12" s="19">
        <f t="shared" si="1"/>
        <v>147.56000000000003</v>
      </c>
      <c r="D12" s="19">
        <v>235.6</v>
      </c>
      <c r="E12" s="19">
        <v>383.16</v>
      </c>
      <c r="F12" s="27" t="s">
        <v>34</v>
      </c>
      <c r="G12" s="27"/>
      <c r="H12" s="38"/>
    </row>
    <row r="13" spans="1:8" x14ac:dyDescent="0.25">
      <c r="A13" s="18">
        <v>17</v>
      </c>
      <c r="B13" s="19">
        <f t="shared" si="0"/>
        <v>58991.81</v>
      </c>
      <c r="C13" s="19">
        <f t="shared" si="1"/>
        <v>155.75000000000003</v>
      </c>
      <c r="D13" s="19">
        <v>227.41</v>
      </c>
      <c r="E13" s="19">
        <v>383.16</v>
      </c>
      <c r="F13" s="27" t="s">
        <v>34</v>
      </c>
      <c r="G13" s="27"/>
      <c r="H13" s="38"/>
    </row>
    <row r="14" spans="1:8" x14ac:dyDescent="0.25">
      <c r="A14" s="18">
        <v>18</v>
      </c>
      <c r="B14" s="19">
        <f t="shared" si="0"/>
        <v>59006.95</v>
      </c>
      <c r="C14" s="19">
        <f t="shared" si="1"/>
        <v>148.80000000000001</v>
      </c>
      <c r="D14" s="19">
        <v>234.36</v>
      </c>
      <c r="E14" s="19">
        <v>383.16</v>
      </c>
      <c r="F14" s="27" t="s">
        <v>34</v>
      </c>
      <c r="G14" s="27"/>
      <c r="H14" s="38"/>
    </row>
    <row r="15" spans="1:8" x14ac:dyDescent="0.25">
      <c r="A15" s="18">
        <v>19</v>
      </c>
      <c r="B15" s="19">
        <f t="shared" si="0"/>
        <v>58991.85</v>
      </c>
      <c r="C15" s="19">
        <f t="shared" si="1"/>
        <v>156.95000000000002</v>
      </c>
      <c r="D15" s="19">
        <v>226.21</v>
      </c>
      <c r="E15" s="19">
        <v>383.16</v>
      </c>
      <c r="F15" s="27" t="s">
        <v>34</v>
      </c>
      <c r="G15" s="27"/>
      <c r="H15" s="38"/>
    </row>
    <row r="16" spans="1:8" x14ac:dyDescent="0.25">
      <c r="A16" s="18">
        <v>20</v>
      </c>
      <c r="B16" s="19">
        <f t="shared" si="0"/>
        <v>59006.9</v>
      </c>
      <c r="C16" s="19">
        <f t="shared" si="1"/>
        <v>150.05000000000001</v>
      </c>
      <c r="D16" s="19">
        <v>233.11</v>
      </c>
      <c r="E16" s="19">
        <v>383.16</v>
      </c>
      <c r="F16" s="27" t="s">
        <v>34</v>
      </c>
      <c r="G16" s="27"/>
      <c r="H16" s="38"/>
    </row>
    <row r="17" spans="1:10" x14ac:dyDescent="0.25">
      <c r="A17" s="18">
        <v>21</v>
      </c>
      <c r="B17" s="19">
        <f t="shared" si="0"/>
        <v>58999.38</v>
      </c>
      <c r="C17" s="19">
        <f t="shared" si="1"/>
        <v>150.67000000000002</v>
      </c>
      <c r="D17" s="19">
        <v>232.49</v>
      </c>
      <c r="E17" s="19">
        <v>383.16</v>
      </c>
      <c r="F17" s="27" t="s">
        <v>34</v>
      </c>
      <c r="G17" s="27"/>
      <c r="H17" s="38"/>
    </row>
    <row r="18" spans="1:10" x14ac:dyDescent="0.25">
      <c r="A18" s="18">
        <v>22</v>
      </c>
      <c r="B18" s="19">
        <f t="shared" si="0"/>
        <v>58991.91</v>
      </c>
      <c r="C18" s="19">
        <f t="shared" si="1"/>
        <v>158.76000000000002</v>
      </c>
      <c r="D18" s="19">
        <v>224.4</v>
      </c>
      <c r="E18" s="19">
        <v>383.16</v>
      </c>
      <c r="F18" s="27" t="s">
        <v>34</v>
      </c>
      <c r="G18" s="27"/>
      <c r="H18" s="38"/>
    </row>
    <row r="19" spans="1:10" x14ac:dyDescent="0.25">
      <c r="A19" s="18">
        <v>23</v>
      </c>
      <c r="B19" s="19">
        <f t="shared" si="0"/>
        <v>59006.83</v>
      </c>
      <c r="C19" s="19">
        <f t="shared" si="1"/>
        <v>151.93000000000004</v>
      </c>
      <c r="D19" s="19">
        <v>231.23</v>
      </c>
      <c r="E19" s="19">
        <v>383.16</v>
      </c>
      <c r="F19" s="27" t="s">
        <v>34</v>
      </c>
      <c r="G19" s="27"/>
      <c r="H19" s="38"/>
    </row>
    <row r="20" spans="1:10" x14ac:dyDescent="0.25">
      <c r="A20" s="13">
        <v>24</v>
      </c>
      <c r="B20" s="19">
        <f t="shared" si="0"/>
        <v>58991.94</v>
      </c>
      <c r="C20" s="19">
        <f t="shared" si="1"/>
        <v>159.99000000000004</v>
      </c>
      <c r="D20" s="19">
        <v>223.17</v>
      </c>
      <c r="E20" s="19">
        <v>383.16</v>
      </c>
      <c r="F20" s="20">
        <f>SUM(C9:C20)</f>
        <v>1842.1300000000003</v>
      </c>
      <c r="G20" s="20">
        <f>SUM(D9:D20)</f>
        <v>2755.79</v>
      </c>
      <c r="H20" s="39"/>
    </row>
    <row r="21" spans="1:10" s="18" customFormat="1" x14ac:dyDescent="0.25">
      <c r="A21" s="18">
        <v>25</v>
      </c>
      <c r="B21" s="19">
        <f t="shared" si="0"/>
        <v>59006.78</v>
      </c>
      <c r="C21" s="19">
        <f t="shared" si="1"/>
        <v>153.21000000000004</v>
      </c>
      <c r="D21" s="19">
        <v>229.95</v>
      </c>
      <c r="E21" s="19">
        <v>383.16</v>
      </c>
      <c r="F21" s="17" t="s">
        <v>36</v>
      </c>
      <c r="G21" s="17" t="s">
        <v>36</v>
      </c>
      <c r="H21" s="37">
        <f>$B$2-F32-F20-F8</f>
        <v>54285.810000000005</v>
      </c>
    </row>
    <row r="22" spans="1:10" x14ac:dyDescent="0.25">
      <c r="A22" s="18">
        <v>26</v>
      </c>
      <c r="B22" s="19">
        <f t="shared" si="0"/>
        <v>58999.38</v>
      </c>
      <c r="C22" s="19">
        <f t="shared" si="1"/>
        <v>153.83000000000001</v>
      </c>
      <c r="D22" s="19">
        <v>229.33</v>
      </c>
      <c r="E22" s="19">
        <v>383.16</v>
      </c>
      <c r="F22" s="27"/>
      <c r="G22" s="27"/>
      <c r="H22" s="38"/>
    </row>
    <row r="23" spans="1:10" x14ac:dyDescent="0.25">
      <c r="A23" s="18">
        <v>27</v>
      </c>
      <c r="B23" s="19">
        <f t="shared" si="0"/>
        <v>58977.23</v>
      </c>
      <c r="C23" s="19">
        <f t="shared" si="1"/>
        <v>176.60000000000002</v>
      </c>
      <c r="D23" s="19">
        <v>206.56</v>
      </c>
      <c r="E23" s="19">
        <v>383.16</v>
      </c>
      <c r="F23" s="27" t="s">
        <v>34</v>
      </c>
      <c r="G23" s="27"/>
      <c r="H23" s="38"/>
    </row>
    <row r="24" spans="1:10" x14ac:dyDescent="0.25">
      <c r="A24" s="18">
        <v>28</v>
      </c>
      <c r="B24" s="19">
        <f t="shared" si="0"/>
        <v>59021.41</v>
      </c>
      <c r="C24" s="19">
        <f t="shared" si="1"/>
        <v>155.19000000000003</v>
      </c>
      <c r="D24" s="19">
        <v>227.97</v>
      </c>
      <c r="E24" s="19">
        <v>383.16</v>
      </c>
      <c r="F24" s="27" t="s">
        <v>34</v>
      </c>
      <c r="G24" s="27"/>
      <c r="H24" s="38"/>
    </row>
    <row r="25" spans="1:10" x14ac:dyDescent="0.25">
      <c r="A25" s="18">
        <v>29</v>
      </c>
      <c r="B25" s="19">
        <f t="shared" si="0"/>
        <v>58992.04</v>
      </c>
      <c r="C25" s="19">
        <f t="shared" si="1"/>
        <v>163.15000000000003</v>
      </c>
      <c r="D25" s="19">
        <v>220.01</v>
      </c>
      <c r="E25" s="19">
        <v>383.16</v>
      </c>
      <c r="F25" s="27" t="s">
        <v>34</v>
      </c>
      <c r="G25" s="27"/>
      <c r="H25" s="38"/>
    </row>
    <row r="26" spans="1:10" x14ac:dyDescent="0.25">
      <c r="A26" s="18">
        <v>30</v>
      </c>
      <c r="B26" s="19">
        <f t="shared" si="0"/>
        <v>59006.66</v>
      </c>
      <c r="C26" s="19">
        <f t="shared" si="1"/>
        <v>156.49000000000004</v>
      </c>
      <c r="D26" s="19">
        <v>226.67</v>
      </c>
      <c r="E26" s="19">
        <v>383.16</v>
      </c>
      <c r="F26" s="27" t="s">
        <v>34</v>
      </c>
      <c r="G26" s="27"/>
      <c r="H26" s="38"/>
      <c r="J26" s="11"/>
    </row>
    <row r="27" spans="1:10" x14ac:dyDescent="0.25">
      <c r="A27" s="18">
        <v>31</v>
      </c>
      <c r="B27" s="19">
        <f t="shared" si="0"/>
        <v>58992.07</v>
      </c>
      <c r="C27" s="19">
        <f t="shared" si="1"/>
        <v>164.42000000000002</v>
      </c>
      <c r="D27" s="19">
        <v>218.74</v>
      </c>
      <c r="E27" s="19">
        <v>383.16</v>
      </c>
      <c r="F27" s="27" t="s">
        <v>34</v>
      </c>
      <c r="G27" s="27"/>
      <c r="H27" s="38"/>
    </row>
    <row r="28" spans="1:10" x14ac:dyDescent="0.25">
      <c r="A28" s="18">
        <v>32</v>
      </c>
      <c r="B28" s="19">
        <f t="shared" si="0"/>
        <v>59006.62</v>
      </c>
      <c r="C28" s="19">
        <f t="shared" si="1"/>
        <v>157.80000000000001</v>
      </c>
      <c r="D28" s="19">
        <v>225.36</v>
      </c>
      <c r="E28" s="19">
        <v>383.16</v>
      </c>
      <c r="F28" s="27" t="s">
        <v>34</v>
      </c>
      <c r="G28" s="27"/>
      <c r="H28" s="38"/>
    </row>
    <row r="29" spans="1:10" x14ac:dyDescent="0.25">
      <c r="A29" s="18">
        <v>33</v>
      </c>
      <c r="B29" s="19">
        <f t="shared" si="0"/>
        <v>58999.35</v>
      </c>
      <c r="C29" s="19">
        <f t="shared" si="1"/>
        <v>158.45000000000002</v>
      </c>
      <c r="D29" s="19">
        <v>224.71</v>
      </c>
      <c r="E29" s="19">
        <v>383.16</v>
      </c>
      <c r="F29" s="27" t="s">
        <v>34</v>
      </c>
      <c r="G29" s="27"/>
      <c r="H29" s="38"/>
      <c r="I29" s="1"/>
    </row>
    <row r="30" spans="1:10" x14ac:dyDescent="0.25">
      <c r="A30" s="18">
        <v>34</v>
      </c>
      <c r="B30" s="19">
        <f t="shared" si="0"/>
        <v>58992.13</v>
      </c>
      <c r="C30" s="19">
        <f t="shared" si="1"/>
        <v>166.32000000000002</v>
      </c>
      <c r="D30" s="19">
        <v>216.84</v>
      </c>
      <c r="E30" s="19">
        <v>383.16</v>
      </c>
      <c r="F30" s="27" t="s">
        <v>34</v>
      </c>
      <c r="G30" s="27"/>
      <c r="H30" s="38"/>
    </row>
    <row r="31" spans="1:10" x14ac:dyDescent="0.25">
      <c r="A31" s="18">
        <v>35</v>
      </c>
      <c r="B31" s="19">
        <f t="shared" si="0"/>
        <v>59006.54</v>
      </c>
      <c r="C31" s="19">
        <f t="shared" si="1"/>
        <v>159.78000000000003</v>
      </c>
      <c r="D31" s="19">
        <v>223.38</v>
      </c>
      <c r="E31" s="19">
        <v>383.16</v>
      </c>
      <c r="F31" s="27" t="s">
        <v>34</v>
      </c>
      <c r="G31" s="27"/>
      <c r="H31" s="38"/>
    </row>
    <row r="32" spans="1:10" x14ac:dyDescent="0.25">
      <c r="A32" s="13">
        <v>36</v>
      </c>
      <c r="B32" s="19">
        <f t="shared" si="0"/>
        <v>58992.17</v>
      </c>
      <c r="C32" s="19">
        <f t="shared" si="1"/>
        <v>167.61</v>
      </c>
      <c r="D32" s="19">
        <v>215.55</v>
      </c>
      <c r="E32" s="19">
        <v>383.16</v>
      </c>
      <c r="F32" s="20">
        <f>SUM(C21:C32)</f>
        <v>1932.8500000000004</v>
      </c>
      <c r="G32" s="20">
        <f>SUM(D21:D32)</f>
        <v>2665.0700000000006</v>
      </c>
      <c r="H32" s="39"/>
    </row>
    <row r="33" spans="1:10" s="18" customFormat="1" x14ac:dyDescent="0.25">
      <c r="A33" s="18">
        <v>37</v>
      </c>
      <c r="B33" s="19">
        <f t="shared" ref="B33:B67" si="2">$B$2-C33</f>
        <v>58638.89</v>
      </c>
      <c r="C33" s="19">
        <f t="shared" si="1"/>
        <v>361.11</v>
      </c>
      <c r="D33" s="19">
        <v>22.05</v>
      </c>
      <c r="E33" s="19">
        <v>383.16</v>
      </c>
      <c r="F33" s="17" t="s">
        <v>37</v>
      </c>
      <c r="G33" s="17" t="s">
        <v>37</v>
      </c>
      <c r="H33" s="37">
        <f>B2-F8-F20-F32-F44</f>
        <v>52073.15</v>
      </c>
      <c r="I33" s="19"/>
    </row>
    <row r="34" spans="1:10" x14ac:dyDescent="0.25">
      <c r="A34" s="18">
        <v>38</v>
      </c>
      <c r="B34" s="19">
        <f t="shared" si="2"/>
        <v>58838.23</v>
      </c>
      <c r="C34" s="19">
        <f t="shared" si="1"/>
        <v>161.77000000000004</v>
      </c>
      <c r="D34" s="19">
        <v>221.39</v>
      </c>
      <c r="E34" s="19">
        <v>383.16</v>
      </c>
      <c r="F34" s="27"/>
      <c r="G34" s="27"/>
      <c r="H34" s="38"/>
    </row>
    <row r="35" spans="1:10" x14ac:dyDescent="0.25">
      <c r="A35">
        <v>39</v>
      </c>
      <c r="B35" s="8">
        <f t="shared" si="2"/>
        <v>58823.32</v>
      </c>
      <c r="C35" s="8">
        <f t="shared" si="1"/>
        <v>176.68000000000004</v>
      </c>
      <c r="D35" s="8">
        <v>206.48</v>
      </c>
      <c r="E35" s="8">
        <v>383.16</v>
      </c>
      <c r="F35" s="14" t="s">
        <v>34</v>
      </c>
      <c r="G35" s="14"/>
      <c r="H35" s="38"/>
    </row>
    <row r="36" spans="1:10" x14ac:dyDescent="0.25">
      <c r="A36">
        <v>40</v>
      </c>
      <c r="B36" s="8">
        <f t="shared" si="2"/>
        <v>58836.84</v>
      </c>
      <c r="C36" s="8">
        <f t="shared" si="1"/>
        <v>163.16000000000003</v>
      </c>
      <c r="D36" s="8">
        <v>220</v>
      </c>
      <c r="E36" s="8">
        <v>383.16</v>
      </c>
      <c r="F36" s="14" t="s">
        <v>34</v>
      </c>
      <c r="G36" s="14"/>
      <c r="H36" s="38"/>
    </row>
    <row r="37" spans="1:10" x14ac:dyDescent="0.25">
      <c r="A37">
        <v>41</v>
      </c>
      <c r="B37" s="8">
        <f t="shared" si="2"/>
        <v>58829.1</v>
      </c>
      <c r="C37" s="8">
        <f t="shared" si="1"/>
        <v>170.90000000000003</v>
      </c>
      <c r="D37" s="8">
        <v>212.26</v>
      </c>
      <c r="E37" s="8">
        <v>383.16</v>
      </c>
      <c r="F37" s="14" t="s">
        <v>34</v>
      </c>
      <c r="G37" s="14"/>
      <c r="H37" s="38"/>
    </row>
    <row r="38" spans="1:10" x14ac:dyDescent="0.25">
      <c r="A38">
        <v>42</v>
      </c>
      <c r="B38" s="8">
        <f t="shared" si="2"/>
        <v>58835.48</v>
      </c>
      <c r="C38" s="8">
        <f t="shared" si="1"/>
        <v>164.52000000000004</v>
      </c>
      <c r="D38" s="8">
        <v>218.64</v>
      </c>
      <c r="E38" s="8">
        <v>383.16</v>
      </c>
      <c r="F38" s="14" t="s">
        <v>34</v>
      </c>
      <c r="G38" s="14"/>
      <c r="H38" s="38"/>
    </row>
    <row r="39" spans="1:10" x14ac:dyDescent="0.25">
      <c r="A39">
        <v>43</v>
      </c>
      <c r="B39" s="8">
        <f t="shared" si="2"/>
        <v>58827.77</v>
      </c>
      <c r="C39" s="8">
        <f t="shared" si="1"/>
        <v>172.23000000000002</v>
      </c>
      <c r="D39" s="8">
        <v>210.93</v>
      </c>
      <c r="E39" s="8">
        <v>383.16</v>
      </c>
      <c r="F39" s="14" t="s">
        <v>34</v>
      </c>
      <c r="G39" s="14"/>
      <c r="H39" s="38"/>
      <c r="I39" s="28" t="s">
        <v>44</v>
      </c>
    </row>
    <row r="40" spans="1:10" x14ac:dyDescent="0.25">
      <c r="A40">
        <v>44</v>
      </c>
      <c r="B40" s="8">
        <f t="shared" si="2"/>
        <v>58834.1</v>
      </c>
      <c r="C40" s="8">
        <f t="shared" si="1"/>
        <v>165.90000000000003</v>
      </c>
      <c r="D40" s="8">
        <v>217.26</v>
      </c>
      <c r="E40" s="8">
        <v>383.16</v>
      </c>
      <c r="F40" s="14" t="s">
        <v>34</v>
      </c>
      <c r="G40" s="14"/>
      <c r="H40" s="38"/>
    </row>
    <row r="41" spans="1:10" x14ac:dyDescent="0.25">
      <c r="A41">
        <v>45</v>
      </c>
      <c r="B41" s="8">
        <f t="shared" si="2"/>
        <v>58833.42</v>
      </c>
      <c r="C41" s="8">
        <f t="shared" si="1"/>
        <v>166.58</v>
      </c>
      <c r="D41" s="8">
        <v>216.58</v>
      </c>
      <c r="E41" s="8">
        <v>383.16</v>
      </c>
      <c r="F41" s="14" t="s">
        <v>34</v>
      </c>
      <c r="G41" s="14"/>
      <c r="H41" s="38"/>
    </row>
    <row r="42" spans="1:10" x14ac:dyDescent="0.25">
      <c r="A42">
        <v>46</v>
      </c>
      <c r="B42" s="8">
        <f t="shared" si="2"/>
        <v>58825.77</v>
      </c>
      <c r="C42" s="8">
        <f t="shared" si="1"/>
        <v>174.23000000000002</v>
      </c>
      <c r="D42" s="8">
        <v>208.93</v>
      </c>
      <c r="E42" s="8">
        <v>383.16</v>
      </c>
      <c r="F42" s="14" t="s">
        <v>34</v>
      </c>
      <c r="G42" s="14"/>
      <c r="H42" s="38"/>
    </row>
    <row r="43" spans="1:10" x14ac:dyDescent="0.25">
      <c r="A43">
        <v>47</v>
      </c>
      <c r="B43" s="8">
        <f t="shared" si="2"/>
        <v>58832.03</v>
      </c>
      <c r="C43" s="8">
        <f t="shared" si="1"/>
        <v>167.97000000000003</v>
      </c>
      <c r="D43" s="8">
        <v>215.19</v>
      </c>
      <c r="E43" s="8">
        <v>383.16</v>
      </c>
      <c r="F43" s="24" t="s">
        <v>34</v>
      </c>
      <c r="G43" s="24"/>
      <c r="H43" s="38"/>
    </row>
    <row r="44" spans="1:10" x14ac:dyDescent="0.25">
      <c r="A44" s="30">
        <v>48</v>
      </c>
      <c r="B44" s="29">
        <f t="shared" si="2"/>
        <v>58824.42</v>
      </c>
      <c r="C44" s="29">
        <f t="shared" si="1"/>
        <v>175.58</v>
      </c>
      <c r="D44" s="29">
        <v>207.58</v>
      </c>
      <c r="E44" s="29">
        <v>383.16</v>
      </c>
      <c r="F44" s="16">
        <f>SUM(C32:C43)</f>
        <v>2212.6600000000003</v>
      </c>
      <c r="G44" s="16">
        <f>SUM(D32:D43)</f>
        <v>2385.2599999999998</v>
      </c>
      <c r="H44" s="39"/>
    </row>
    <row r="45" spans="1:10" x14ac:dyDescent="0.25">
      <c r="A45">
        <v>49</v>
      </c>
      <c r="B45" s="8">
        <f t="shared" si="2"/>
        <v>59000</v>
      </c>
      <c r="C45" s="8"/>
      <c r="D45" s="8"/>
      <c r="E45" s="8">
        <v>383.16</v>
      </c>
      <c r="F45" s="23">
        <f>SUM(F44+F32+F20+F8)</f>
        <v>6926.85</v>
      </c>
      <c r="G45" s="23">
        <f>SUM(G44+G32+G20+G8)</f>
        <v>9165.869999999999</v>
      </c>
      <c r="H45" s="21">
        <f>SUM(F45:G45)</f>
        <v>16092.72</v>
      </c>
      <c r="I45" s="32">
        <f>F45/H45</f>
        <v>0.43043376135295963</v>
      </c>
      <c r="J45" s="32">
        <f>G45/H45</f>
        <v>0.56956623864704037</v>
      </c>
    </row>
    <row r="46" spans="1:10" x14ac:dyDescent="0.25">
      <c r="A46">
        <v>50</v>
      </c>
      <c r="B46" s="8">
        <f t="shared" si="2"/>
        <v>59000</v>
      </c>
      <c r="C46" s="8"/>
      <c r="D46" s="8"/>
      <c r="E46" s="8">
        <v>383.16</v>
      </c>
      <c r="F46" s="7" t="s">
        <v>38</v>
      </c>
      <c r="G46" s="7" t="s">
        <v>38</v>
      </c>
      <c r="H46" s="25"/>
    </row>
    <row r="47" spans="1:10" x14ac:dyDescent="0.25">
      <c r="A47">
        <v>51</v>
      </c>
      <c r="B47" s="8">
        <f t="shared" si="2"/>
        <v>59000</v>
      </c>
      <c r="C47" s="8"/>
      <c r="D47" s="8"/>
      <c r="E47" s="8">
        <v>383.16</v>
      </c>
      <c r="F47" s="7" t="s">
        <v>34</v>
      </c>
      <c r="H47" s="25"/>
    </row>
    <row r="48" spans="1:10" x14ac:dyDescent="0.25">
      <c r="A48">
        <v>52</v>
      </c>
      <c r="B48" s="8">
        <f t="shared" si="2"/>
        <v>59000</v>
      </c>
      <c r="C48" s="8"/>
      <c r="D48" s="8"/>
      <c r="E48" s="8">
        <v>383.16</v>
      </c>
      <c r="F48" s="7" t="s">
        <v>34</v>
      </c>
      <c r="H48" s="9"/>
    </row>
    <row r="49" spans="1:8" x14ac:dyDescent="0.25">
      <c r="A49">
        <v>53</v>
      </c>
      <c r="B49" s="8">
        <f t="shared" si="2"/>
        <v>59000</v>
      </c>
      <c r="C49" s="8"/>
      <c r="D49" s="8"/>
      <c r="E49" s="8">
        <v>383.16</v>
      </c>
      <c r="F49" s="7" t="s">
        <v>34</v>
      </c>
      <c r="H49" s="9"/>
    </row>
    <row r="50" spans="1:8" x14ac:dyDescent="0.25">
      <c r="A50">
        <v>54</v>
      </c>
      <c r="B50" s="8">
        <f t="shared" si="2"/>
        <v>59000</v>
      </c>
      <c r="C50" s="8"/>
      <c r="D50" s="8"/>
      <c r="E50" s="8">
        <v>383.16</v>
      </c>
      <c r="F50" s="7" t="s">
        <v>34</v>
      </c>
      <c r="H50" s="9"/>
    </row>
    <row r="51" spans="1:8" x14ac:dyDescent="0.25">
      <c r="A51">
        <v>55</v>
      </c>
      <c r="B51" s="8">
        <f t="shared" si="2"/>
        <v>59000</v>
      </c>
      <c r="C51" s="8"/>
      <c r="D51" s="8"/>
      <c r="E51" s="8">
        <v>383.16</v>
      </c>
      <c r="F51" s="7" t="s">
        <v>34</v>
      </c>
      <c r="H51" s="9"/>
    </row>
    <row r="52" spans="1:8" x14ac:dyDescent="0.25">
      <c r="A52">
        <v>56</v>
      </c>
      <c r="B52" s="8">
        <f t="shared" si="2"/>
        <v>59000</v>
      </c>
      <c r="C52" s="8"/>
      <c r="D52" s="8"/>
      <c r="E52" s="8">
        <v>383.16</v>
      </c>
      <c r="F52" s="7" t="s">
        <v>34</v>
      </c>
      <c r="H52" s="9"/>
    </row>
    <row r="53" spans="1:8" x14ac:dyDescent="0.25">
      <c r="A53">
        <v>57</v>
      </c>
      <c r="B53" s="8">
        <f t="shared" si="2"/>
        <v>59000</v>
      </c>
      <c r="C53" s="8"/>
      <c r="D53" s="8"/>
      <c r="E53" s="8">
        <v>383.16</v>
      </c>
      <c r="F53" s="7" t="s">
        <v>34</v>
      </c>
      <c r="H53" s="9"/>
    </row>
    <row r="54" spans="1:8" x14ac:dyDescent="0.25">
      <c r="A54">
        <v>58</v>
      </c>
      <c r="B54" s="8">
        <f t="shared" si="2"/>
        <v>59000</v>
      </c>
      <c r="C54" s="8"/>
      <c r="D54" s="8"/>
      <c r="E54" s="8">
        <v>383.16</v>
      </c>
      <c r="F54" s="7" t="s">
        <v>34</v>
      </c>
      <c r="H54" s="9"/>
    </row>
    <row r="55" spans="1:8" x14ac:dyDescent="0.25">
      <c r="A55">
        <v>59</v>
      </c>
      <c r="B55" s="8">
        <f t="shared" si="2"/>
        <v>59000</v>
      </c>
      <c r="C55" s="8"/>
      <c r="D55" s="8"/>
      <c r="E55" s="8">
        <v>383.16</v>
      </c>
      <c r="F55" s="7" t="s">
        <v>34</v>
      </c>
      <c r="H55" s="9"/>
    </row>
    <row r="56" spans="1:8" x14ac:dyDescent="0.25">
      <c r="A56">
        <v>60</v>
      </c>
      <c r="B56" s="8">
        <f t="shared" si="2"/>
        <v>59000</v>
      </c>
      <c r="C56" s="8"/>
      <c r="D56" s="8"/>
      <c r="E56" s="8">
        <v>383.16</v>
      </c>
      <c r="F56" s="7" t="s">
        <v>34</v>
      </c>
      <c r="H56" s="9"/>
    </row>
    <row r="57" spans="1:8" x14ac:dyDescent="0.25">
      <c r="A57">
        <v>61</v>
      </c>
      <c r="B57" s="8">
        <f t="shared" si="2"/>
        <v>59000</v>
      </c>
      <c r="C57" s="8"/>
      <c r="D57" s="8"/>
      <c r="E57" s="8">
        <v>383.16</v>
      </c>
      <c r="F57" s="10">
        <v>105809.89</v>
      </c>
      <c r="G57" s="10">
        <v>41592.660000000003</v>
      </c>
      <c r="H57" s="9"/>
    </row>
    <row r="58" spans="1:8" x14ac:dyDescent="0.25">
      <c r="A58">
        <v>62</v>
      </c>
      <c r="B58" s="8">
        <f t="shared" si="2"/>
        <v>59000</v>
      </c>
      <c r="C58" s="8"/>
      <c r="D58" s="8"/>
      <c r="E58" s="8">
        <v>383.16</v>
      </c>
      <c r="F58" s="7" t="s">
        <v>39</v>
      </c>
      <c r="G58" s="7" t="s">
        <v>39</v>
      </c>
      <c r="H58" s="9"/>
    </row>
    <row r="59" spans="1:8" x14ac:dyDescent="0.25">
      <c r="A59">
        <v>63</v>
      </c>
      <c r="B59" s="8">
        <f t="shared" si="2"/>
        <v>59000</v>
      </c>
      <c r="C59" s="8"/>
      <c r="D59" s="8"/>
      <c r="E59" s="8">
        <v>383.16</v>
      </c>
      <c r="F59" s="7" t="s">
        <v>34</v>
      </c>
      <c r="H59" s="9"/>
    </row>
    <row r="60" spans="1:8" x14ac:dyDescent="0.25">
      <c r="A60">
        <v>64</v>
      </c>
      <c r="B60" s="8">
        <f t="shared" si="2"/>
        <v>59000</v>
      </c>
      <c r="C60" s="8"/>
      <c r="D60" s="8"/>
      <c r="E60" s="8">
        <v>383.16</v>
      </c>
      <c r="F60" s="7" t="s">
        <v>34</v>
      </c>
      <c r="H60" s="9"/>
    </row>
    <row r="61" spans="1:8" x14ac:dyDescent="0.25">
      <c r="A61">
        <v>65</v>
      </c>
      <c r="B61" s="8">
        <f t="shared" si="2"/>
        <v>59000</v>
      </c>
      <c r="C61" s="8"/>
      <c r="D61" s="8"/>
      <c r="E61" s="8">
        <v>383.16</v>
      </c>
      <c r="F61" s="7" t="s">
        <v>34</v>
      </c>
      <c r="H61" s="9"/>
    </row>
    <row r="62" spans="1:8" x14ac:dyDescent="0.25">
      <c r="A62">
        <v>66</v>
      </c>
      <c r="B62" s="8">
        <f t="shared" si="2"/>
        <v>59000</v>
      </c>
      <c r="C62" s="8"/>
      <c r="D62" s="8"/>
      <c r="E62" s="8">
        <v>383.16</v>
      </c>
      <c r="F62" s="7" t="s">
        <v>34</v>
      </c>
      <c r="H62" s="9"/>
    </row>
    <row r="63" spans="1:8" x14ac:dyDescent="0.25">
      <c r="A63">
        <v>67</v>
      </c>
      <c r="B63" s="8">
        <f t="shared" si="2"/>
        <v>59000</v>
      </c>
      <c r="C63" s="8"/>
      <c r="D63" s="8"/>
      <c r="E63" s="8">
        <v>383.16</v>
      </c>
      <c r="F63" s="7" t="s">
        <v>34</v>
      </c>
      <c r="H63" s="9"/>
    </row>
    <row r="64" spans="1:8" x14ac:dyDescent="0.25">
      <c r="A64">
        <v>68</v>
      </c>
      <c r="B64" s="8">
        <f t="shared" si="2"/>
        <v>59000</v>
      </c>
      <c r="C64" s="8"/>
      <c r="D64" s="8"/>
      <c r="E64" s="8">
        <v>383.16</v>
      </c>
      <c r="F64" s="7" t="s">
        <v>34</v>
      </c>
      <c r="H64" s="9"/>
    </row>
    <row r="65" spans="1:8" x14ac:dyDescent="0.25">
      <c r="A65">
        <v>69</v>
      </c>
      <c r="B65" s="8">
        <f t="shared" si="2"/>
        <v>59000</v>
      </c>
      <c r="C65" s="8"/>
      <c r="D65" s="8"/>
      <c r="E65" s="8">
        <v>383.16</v>
      </c>
      <c r="F65" s="7" t="s">
        <v>34</v>
      </c>
      <c r="H65" s="9"/>
    </row>
    <row r="66" spans="1:8" x14ac:dyDescent="0.25">
      <c r="A66">
        <v>70</v>
      </c>
      <c r="B66" s="8">
        <f t="shared" si="2"/>
        <v>59000</v>
      </c>
      <c r="C66" s="8"/>
      <c r="D66" s="8"/>
      <c r="E66" s="8">
        <v>383.16</v>
      </c>
      <c r="F66" s="7" t="s">
        <v>34</v>
      </c>
      <c r="H66" s="9"/>
    </row>
    <row r="67" spans="1:8" x14ac:dyDescent="0.25">
      <c r="A67">
        <v>71</v>
      </c>
      <c r="B67" s="8">
        <f t="shared" si="2"/>
        <v>59000</v>
      </c>
      <c r="C67" s="8"/>
      <c r="D67" s="8"/>
      <c r="E67" s="8">
        <v>383.16</v>
      </c>
      <c r="F67" s="7" t="s">
        <v>34</v>
      </c>
      <c r="H67" s="9"/>
    </row>
    <row r="68" spans="1:8" x14ac:dyDescent="0.25">
      <c r="A68">
        <v>72</v>
      </c>
      <c r="B68" s="8">
        <f t="shared" ref="B68:B131" si="3">$B$2-C68</f>
        <v>59000</v>
      </c>
      <c r="C68" s="8"/>
      <c r="D68" s="8"/>
      <c r="E68" s="8">
        <v>383.16</v>
      </c>
      <c r="F68" s="7" t="s">
        <v>34</v>
      </c>
      <c r="H68" s="9"/>
    </row>
    <row r="69" spans="1:8" x14ac:dyDescent="0.25">
      <c r="A69">
        <v>73</v>
      </c>
      <c r="B69" s="8">
        <f t="shared" si="3"/>
        <v>59000</v>
      </c>
      <c r="C69" s="8"/>
      <c r="D69" s="8"/>
      <c r="E69" s="8">
        <v>383.16</v>
      </c>
      <c r="F69" s="10">
        <v>112336.01</v>
      </c>
      <c r="G69" s="10">
        <v>35066.54</v>
      </c>
      <c r="H69" s="9"/>
    </row>
    <row r="70" spans="1:8" x14ac:dyDescent="0.25">
      <c r="A70">
        <v>74</v>
      </c>
      <c r="B70" s="8">
        <f t="shared" si="3"/>
        <v>59000</v>
      </c>
      <c r="C70" s="8"/>
      <c r="D70" s="8"/>
      <c r="E70" s="8">
        <v>383.16</v>
      </c>
      <c r="F70" s="7" t="s">
        <v>40</v>
      </c>
      <c r="G70" s="7" t="s">
        <v>40</v>
      </c>
      <c r="H70" s="9"/>
    </row>
    <row r="71" spans="1:8" x14ac:dyDescent="0.25">
      <c r="A71">
        <v>75</v>
      </c>
      <c r="B71" s="8">
        <f t="shared" si="3"/>
        <v>59000</v>
      </c>
      <c r="C71" s="8"/>
      <c r="D71" s="8"/>
      <c r="E71" s="8">
        <v>383.16</v>
      </c>
      <c r="F71" s="7" t="s">
        <v>34</v>
      </c>
      <c r="H71" s="9"/>
    </row>
    <row r="72" spans="1:8" x14ac:dyDescent="0.25">
      <c r="A72">
        <v>76</v>
      </c>
      <c r="B72" s="8">
        <f t="shared" si="3"/>
        <v>59000</v>
      </c>
      <c r="C72" s="8"/>
      <c r="D72" s="8"/>
      <c r="E72" s="8">
        <v>383.16</v>
      </c>
      <c r="H72" s="9"/>
    </row>
    <row r="73" spans="1:8" x14ac:dyDescent="0.25">
      <c r="A73">
        <v>77</v>
      </c>
      <c r="B73" s="8">
        <f t="shared" si="3"/>
        <v>59000</v>
      </c>
      <c r="C73" s="8"/>
      <c r="D73" s="8"/>
      <c r="E73" s="8">
        <v>383.16</v>
      </c>
      <c r="H73" s="9"/>
    </row>
    <row r="74" spans="1:8" x14ac:dyDescent="0.25">
      <c r="A74">
        <v>78</v>
      </c>
      <c r="B74" s="8">
        <f t="shared" si="3"/>
        <v>59000</v>
      </c>
      <c r="C74" s="8"/>
      <c r="D74" s="8"/>
      <c r="E74" s="8">
        <v>383.16</v>
      </c>
      <c r="H74" s="9"/>
    </row>
    <row r="75" spans="1:8" x14ac:dyDescent="0.25">
      <c r="A75">
        <v>79</v>
      </c>
      <c r="B75" s="8">
        <f t="shared" si="3"/>
        <v>59000</v>
      </c>
      <c r="C75" s="8"/>
      <c r="D75" s="8"/>
      <c r="E75" s="8">
        <v>383.16</v>
      </c>
      <c r="H75" s="9"/>
    </row>
    <row r="76" spans="1:8" x14ac:dyDescent="0.25">
      <c r="A76">
        <v>80</v>
      </c>
      <c r="B76" s="8">
        <f t="shared" si="3"/>
        <v>59000</v>
      </c>
      <c r="C76" s="8"/>
      <c r="D76" s="8"/>
      <c r="E76" s="8">
        <v>383.16</v>
      </c>
      <c r="H76" s="9"/>
    </row>
    <row r="77" spans="1:8" x14ac:dyDescent="0.25">
      <c r="A77">
        <v>81</v>
      </c>
      <c r="B77" s="8">
        <f t="shared" si="3"/>
        <v>59000</v>
      </c>
      <c r="C77" s="8"/>
      <c r="D77" s="8"/>
      <c r="E77" s="8">
        <v>383.16</v>
      </c>
      <c r="H77" s="9"/>
    </row>
    <row r="78" spans="1:8" x14ac:dyDescent="0.25">
      <c r="A78">
        <v>82</v>
      </c>
      <c r="B78" s="8">
        <f t="shared" si="3"/>
        <v>59000</v>
      </c>
      <c r="C78" s="8"/>
      <c r="D78" s="8"/>
      <c r="E78" s="8">
        <v>383.16</v>
      </c>
      <c r="H78" s="9"/>
    </row>
    <row r="79" spans="1:8" x14ac:dyDescent="0.25">
      <c r="A79">
        <v>83</v>
      </c>
      <c r="B79" s="8">
        <f t="shared" si="3"/>
        <v>59000</v>
      </c>
      <c r="C79" s="8"/>
      <c r="D79" s="8"/>
      <c r="E79" s="8">
        <v>383.16</v>
      </c>
      <c r="H79" s="9"/>
    </row>
    <row r="80" spans="1:8" x14ac:dyDescent="0.25">
      <c r="A80">
        <v>84</v>
      </c>
      <c r="B80" s="8">
        <f t="shared" si="3"/>
        <v>59000</v>
      </c>
      <c r="C80" s="8"/>
      <c r="D80" s="8"/>
      <c r="E80" s="8">
        <v>383.16</v>
      </c>
      <c r="H80" s="9"/>
    </row>
    <row r="81" spans="1:8" x14ac:dyDescent="0.25">
      <c r="A81">
        <v>85</v>
      </c>
      <c r="B81" s="8">
        <f t="shared" si="3"/>
        <v>59000</v>
      </c>
      <c r="C81" s="8"/>
      <c r="D81" s="8"/>
      <c r="E81" s="8">
        <v>383.16</v>
      </c>
      <c r="F81" s="10">
        <v>119264.65</v>
      </c>
      <c r="G81" s="10">
        <v>28137.9</v>
      </c>
      <c r="H81" s="9"/>
    </row>
    <row r="82" spans="1:8" x14ac:dyDescent="0.25">
      <c r="A82">
        <v>86</v>
      </c>
      <c r="B82" s="8">
        <f t="shared" si="3"/>
        <v>59000</v>
      </c>
      <c r="C82" s="8"/>
      <c r="D82" s="8"/>
      <c r="E82" s="8">
        <v>383.16</v>
      </c>
      <c r="F82" s="7" t="s">
        <v>41</v>
      </c>
      <c r="G82" s="7" t="s">
        <v>41</v>
      </c>
      <c r="H82" s="9"/>
    </row>
    <row r="83" spans="1:8" x14ac:dyDescent="0.25">
      <c r="A83">
        <v>87</v>
      </c>
      <c r="B83" s="8">
        <f t="shared" si="3"/>
        <v>59000</v>
      </c>
      <c r="C83" s="8"/>
      <c r="D83" s="8"/>
      <c r="E83" s="8">
        <v>383.16</v>
      </c>
      <c r="H83" s="9"/>
    </row>
    <row r="84" spans="1:8" x14ac:dyDescent="0.25">
      <c r="A84">
        <v>88</v>
      </c>
      <c r="B84" s="8">
        <f t="shared" si="3"/>
        <v>59000</v>
      </c>
      <c r="C84" s="8"/>
      <c r="D84" s="8"/>
      <c r="E84" s="8">
        <v>383.16</v>
      </c>
      <c r="H84" s="9"/>
    </row>
    <row r="85" spans="1:8" x14ac:dyDescent="0.25">
      <c r="A85">
        <v>89</v>
      </c>
      <c r="B85" s="8">
        <f t="shared" si="3"/>
        <v>59000</v>
      </c>
      <c r="C85" s="8"/>
      <c r="D85" s="8"/>
      <c r="E85" s="8">
        <v>383.16</v>
      </c>
      <c r="H85" s="9"/>
    </row>
    <row r="86" spans="1:8" x14ac:dyDescent="0.25">
      <c r="A86">
        <v>90</v>
      </c>
      <c r="B86" s="8">
        <f t="shared" si="3"/>
        <v>59000</v>
      </c>
      <c r="C86" s="8"/>
      <c r="D86" s="8"/>
      <c r="E86" s="8">
        <v>383.16</v>
      </c>
      <c r="H86" s="9"/>
    </row>
    <row r="87" spans="1:8" x14ac:dyDescent="0.25">
      <c r="A87">
        <v>91</v>
      </c>
      <c r="B87" s="8">
        <f t="shared" si="3"/>
        <v>59000</v>
      </c>
      <c r="C87" s="8"/>
      <c r="D87" s="8"/>
      <c r="E87" s="8">
        <v>383.16</v>
      </c>
      <c r="H87" s="9"/>
    </row>
    <row r="88" spans="1:8" x14ac:dyDescent="0.25">
      <c r="A88">
        <v>92</v>
      </c>
      <c r="B88" s="8">
        <f t="shared" si="3"/>
        <v>59000</v>
      </c>
      <c r="C88" s="8"/>
      <c r="D88" s="8"/>
      <c r="E88" s="8">
        <v>383.16</v>
      </c>
      <c r="H88" s="9"/>
    </row>
    <row r="89" spans="1:8" x14ac:dyDescent="0.25">
      <c r="A89">
        <v>93</v>
      </c>
      <c r="B89" s="8">
        <f t="shared" si="3"/>
        <v>59000</v>
      </c>
      <c r="C89" s="8"/>
      <c r="D89" s="8"/>
      <c r="E89" s="8">
        <v>383.16</v>
      </c>
      <c r="H89" s="9"/>
    </row>
    <row r="90" spans="1:8" x14ac:dyDescent="0.25">
      <c r="A90">
        <v>94</v>
      </c>
      <c r="B90" s="8">
        <f t="shared" si="3"/>
        <v>59000</v>
      </c>
      <c r="C90" s="8"/>
      <c r="D90" s="8"/>
      <c r="E90" s="8">
        <v>383.16</v>
      </c>
      <c r="H90" s="9"/>
    </row>
    <row r="91" spans="1:8" x14ac:dyDescent="0.25">
      <c r="A91">
        <v>95</v>
      </c>
      <c r="B91" s="8">
        <f t="shared" si="3"/>
        <v>59000</v>
      </c>
      <c r="C91" s="8"/>
      <c r="D91" s="8"/>
      <c r="E91" s="8">
        <v>383.16</v>
      </c>
      <c r="H91" s="9"/>
    </row>
    <row r="92" spans="1:8" x14ac:dyDescent="0.25">
      <c r="A92">
        <v>96</v>
      </c>
      <c r="B92" s="8">
        <f t="shared" si="3"/>
        <v>59000</v>
      </c>
      <c r="C92" s="8"/>
      <c r="D92" s="8"/>
      <c r="E92" s="8">
        <v>383.16</v>
      </c>
      <c r="H92" s="9"/>
    </row>
    <row r="93" spans="1:8" x14ac:dyDescent="0.25">
      <c r="A93">
        <v>97</v>
      </c>
      <c r="B93" s="8">
        <f t="shared" si="3"/>
        <v>59000</v>
      </c>
      <c r="C93" s="8"/>
      <c r="D93" s="8"/>
      <c r="E93" s="8">
        <v>383.16</v>
      </c>
      <c r="F93" s="10">
        <v>126620.63</v>
      </c>
      <c r="G93" s="10">
        <v>20781.919999999998</v>
      </c>
      <c r="H93" s="9"/>
    </row>
    <row r="94" spans="1:8" x14ac:dyDescent="0.25">
      <c r="A94">
        <v>98</v>
      </c>
      <c r="B94" s="8">
        <f t="shared" si="3"/>
        <v>59000</v>
      </c>
      <c r="C94" s="8"/>
      <c r="D94" s="8"/>
      <c r="E94" s="8">
        <v>383.16</v>
      </c>
      <c r="F94" s="7" t="s">
        <v>42</v>
      </c>
      <c r="G94" s="7" t="s">
        <v>42</v>
      </c>
      <c r="H94" s="9"/>
    </row>
    <row r="95" spans="1:8" x14ac:dyDescent="0.25">
      <c r="A95">
        <v>99</v>
      </c>
      <c r="B95" s="8">
        <f t="shared" si="3"/>
        <v>59000</v>
      </c>
      <c r="C95" s="8"/>
      <c r="D95" s="8"/>
      <c r="E95" s="8">
        <v>383.16</v>
      </c>
      <c r="H95" s="9"/>
    </row>
    <row r="96" spans="1:8" x14ac:dyDescent="0.25">
      <c r="A96">
        <v>100</v>
      </c>
      <c r="B96" s="8">
        <f t="shared" si="3"/>
        <v>59000</v>
      </c>
      <c r="C96" s="8"/>
      <c r="D96" s="8"/>
      <c r="E96" s="8">
        <v>383.16</v>
      </c>
      <c r="H96" s="9"/>
    </row>
    <row r="97" spans="1:8" x14ac:dyDescent="0.25">
      <c r="A97">
        <v>101</v>
      </c>
      <c r="B97" s="8">
        <f t="shared" si="3"/>
        <v>59000</v>
      </c>
      <c r="C97" s="8"/>
      <c r="D97" s="8"/>
      <c r="E97" s="8">
        <v>383.16</v>
      </c>
      <c r="H97" s="9"/>
    </row>
    <row r="98" spans="1:8" x14ac:dyDescent="0.25">
      <c r="A98">
        <v>102</v>
      </c>
      <c r="B98" s="8">
        <f t="shared" si="3"/>
        <v>59000</v>
      </c>
      <c r="C98" s="8"/>
      <c r="D98" s="8"/>
      <c r="E98" s="8">
        <v>383.16</v>
      </c>
      <c r="H98" s="9"/>
    </row>
    <row r="99" spans="1:8" x14ac:dyDescent="0.25">
      <c r="A99">
        <v>103</v>
      </c>
      <c r="B99" s="8">
        <f t="shared" si="3"/>
        <v>59000</v>
      </c>
      <c r="C99" s="8"/>
      <c r="D99" s="8"/>
      <c r="E99" s="8">
        <v>383.16</v>
      </c>
      <c r="H99" s="9"/>
    </row>
    <row r="100" spans="1:8" x14ac:dyDescent="0.25">
      <c r="A100">
        <v>104</v>
      </c>
      <c r="B100" s="8">
        <f t="shared" si="3"/>
        <v>59000</v>
      </c>
      <c r="C100" s="8"/>
      <c r="D100" s="8"/>
      <c r="E100" s="8">
        <v>383.16</v>
      </c>
      <c r="H100" s="9"/>
    </row>
    <row r="101" spans="1:8" x14ac:dyDescent="0.25">
      <c r="A101">
        <v>105</v>
      </c>
      <c r="B101" s="8">
        <f t="shared" si="3"/>
        <v>59000</v>
      </c>
      <c r="D101" s="8"/>
      <c r="E101" s="8">
        <v>383.16</v>
      </c>
      <c r="H101" s="9"/>
    </row>
    <row r="102" spans="1:8" x14ac:dyDescent="0.25">
      <c r="A102">
        <v>106</v>
      </c>
      <c r="B102" s="8">
        <f t="shared" si="3"/>
        <v>59000</v>
      </c>
      <c r="D102" s="8"/>
      <c r="E102" s="8">
        <v>383.16</v>
      </c>
      <c r="H102" s="9"/>
    </row>
    <row r="103" spans="1:8" x14ac:dyDescent="0.25">
      <c r="A103">
        <v>107</v>
      </c>
      <c r="B103" s="8">
        <f t="shared" si="3"/>
        <v>59000</v>
      </c>
      <c r="D103" s="8"/>
      <c r="E103" s="8">
        <v>383.16</v>
      </c>
      <c r="H103" s="9"/>
    </row>
    <row r="104" spans="1:8" x14ac:dyDescent="0.25">
      <c r="A104">
        <v>108</v>
      </c>
      <c r="B104" s="8">
        <f t="shared" si="3"/>
        <v>59000</v>
      </c>
      <c r="D104" s="8"/>
      <c r="E104" s="8">
        <v>383.16</v>
      </c>
      <c r="H104" s="9"/>
    </row>
    <row r="105" spans="1:8" x14ac:dyDescent="0.25">
      <c r="A105">
        <v>109</v>
      </c>
      <c r="B105" s="8">
        <f t="shared" si="3"/>
        <v>59000</v>
      </c>
      <c r="D105" s="8"/>
      <c r="E105" s="8">
        <v>383.16</v>
      </c>
      <c r="F105" s="10">
        <v>134430.31</v>
      </c>
      <c r="G105" s="10">
        <v>12972.23</v>
      </c>
      <c r="H105" s="9"/>
    </row>
    <row r="106" spans="1:8" x14ac:dyDescent="0.25">
      <c r="A106">
        <v>110</v>
      </c>
      <c r="B106" s="8">
        <f t="shared" si="3"/>
        <v>59000</v>
      </c>
      <c r="D106" s="8"/>
      <c r="E106" s="8">
        <v>383.16</v>
      </c>
      <c r="F106" s="7" t="s">
        <v>43</v>
      </c>
      <c r="G106" s="7" t="s">
        <v>43</v>
      </c>
      <c r="H106" s="9"/>
    </row>
    <row r="107" spans="1:8" x14ac:dyDescent="0.25">
      <c r="A107">
        <v>111</v>
      </c>
      <c r="B107" s="8">
        <f t="shared" si="3"/>
        <v>59000</v>
      </c>
      <c r="D107" s="8"/>
      <c r="E107" s="8">
        <v>383.16</v>
      </c>
      <c r="H107" s="9"/>
    </row>
    <row r="108" spans="1:8" x14ac:dyDescent="0.25">
      <c r="A108">
        <v>112</v>
      </c>
      <c r="B108" s="8">
        <f t="shared" si="3"/>
        <v>59000</v>
      </c>
      <c r="D108" s="8"/>
      <c r="E108" s="8">
        <v>383.16</v>
      </c>
      <c r="H108" s="9"/>
    </row>
    <row r="109" spans="1:8" x14ac:dyDescent="0.25">
      <c r="A109">
        <v>113</v>
      </c>
      <c r="B109" s="8">
        <f t="shared" si="3"/>
        <v>59000</v>
      </c>
      <c r="D109" s="8"/>
      <c r="E109" s="8">
        <v>383.16</v>
      </c>
      <c r="H109" s="9"/>
    </row>
    <row r="110" spans="1:8" x14ac:dyDescent="0.25">
      <c r="A110">
        <v>114</v>
      </c>
      <c r="B110" s="8">
        <f t="shared" si="3"/>
        <v>59000</v>
      </c>
      <c r="D110" s="8"/>
      <c r="E110" s="8">
        <v>383.16</v>
      </c>
      <c r="H110" s="9"/>
    </row>
    <row r="111" spans="1:8" x14ac:dyDescent="0.25">
      <c r="A111">
        <v>115</v>
      </c>
      <c r="B111" s="8">
        <f t="shared" si="3"/>
        <v>59000</v>
      </c>
      <c r="D111" s="8"/>
      <c r="E111" s="8">
        <v>383.16</v>
      </c>
      <c r="H111" s="9"/>
    </row>
    <row r="112" spans="1:8" x14ac:dyDescent="0.25">
      <c r="A112">
        <v>116</v>
      </c>
      <c r="B112" s="8">
        <f t="shared" si="3"/>
        <v>59000</v>
      </c>
      <c r="D112" s="8"/>
      <c r="E112" s="8">
        <v>383.16</v>
      </c>
      <c r="H112" s="9"/>
    </row>
    <row r="113" spans="1:8" x14ac:dyDescent="0.25">
      <c r="A113">
        <v>117</v>
      </c>
      <c r="B113" s="8">
        <f t="shared" si="3"/>
        <v>59000</v>
      </c>
      <c r="D113" s="8"/>
      <c r="E113" s="8">
        <v>383.16</v>
      </c>
      <c r="H113" s="9"/>
    </row>
    <row r="114" spans="1:8" x14ac:dyDescent="0.25">
      <c r="A114">
        <v>118</v>
      </c>
      <c r="B114" s="8">
        <f t="shared" si="3"/>
        <v>59000</v>
      </c>
      <c r="D114" s="8"/>
      <c r="E114" s="8">
        <v>383.16</v>
      </c>
      <c r="H114" s="9"/>
    </row>
    <row r="115" spans="1:8" x14ac:dyDescent="0.25">
      <c r="A115">
        <v>119</v>
      </c>
      <c r="B115" s="8">
        <f t="shared" si="3"/>
        <v>59000</v>
      </c>
      <c r="D115" s="8"/>
      <c r="E115" s="8">
        <v>383.16</v>
      </c>
      <c r="H115" s="9"/>
    </row>
    <row r="116" spans="1:8" x14ac:dyDescent="0.25">
      <c r="A116">
        <v>120</v>
      </c>
      <c r="B116" s="8">
        <f t="shared" si="3"/>
        <v>59000</v>
      </c>
      <c r="D116" s="8"/>
      <c r="E116" s="8">
        <v>383.16</v>
      </c>
      <c r="H116" s="9"/>
    </row>
    <row r="117" spans="1:8" x14ac:dyDescent="0.25">
      <c r="A117">
        <v>121</v>
      </c>
      <c r="B117" s="8">
        <f t="shared" si="3"/>
        <v>59000</v>
      </c>
      <c r="D117" s="8"/>
      <c r="E117" s="8">
        <v>383.16</v>
      </c>
      <c r="F117" s="10">
        <v>142721.68</v>
      </c>
      <c r="G117" s="10">
        <v>4680.87</v>
      </c>
    </row>
    <row r="118" spans="1:8" x14ac:dyDescent="0.25">
      <c r="A118">
        <v>122</v>
      </c>
      <c r="B118" s="8">
        <f t="shared" si="3"/>
        <v>59000</v>
      </c>
    </row>
    <row r="119" spans="1:8" x14ac:dyDescent="0.25">
      <c r="A119">
        <v>123</v>
      </c>
      <c r="B119" s="8">
        <f t="shared" si="3"/>
        <v>59000</v>
      </c>
    </row>
    <row r="120" spans="1:8" x14ac:dyDescent="0.25">
      <c r="A120">
        <v>124</v>
      </c>
      <c r="B120" s="8">
        <f t="shared" si="3"/>
        <v>59000</v>
      </c>
    </row>
    <row r="121" spans="1:8" x14ac:dyDescent="0.25">
      <c r="A121">
        <v>125</v>
      </c>
      <c r="B121" s="8">
        <f t="shared" si="3"/>
        <v>59000</v>
      </c>
    </row>
    <row r="122" spans="1:8" x14ac:dyDescent="0.25">
      <c r="A122">
        <v>126</v>
      </c>
      <c r="B122" s="8">
        <f t="shared" si="3"/>
        <v>59000</v>
      </c>
    </row>
    <row r="123" spans="1:8" x14ac:dyDescent="0.25">
      <c r="A123">
        <v>127</v>
      </c>
      <c r="B123" s="8">
        <f t="shared" si="3"/>
        <v>59000</v>
      </c>
    </row>
    <row r="124" spans="1:8" x14ac:dyDescent="0.25">
      <c r="A124">
        <v>128</v>
      </c>
      <c r="B124" s="8">
        <f t="shared" si="3"/>
        <v>59000</v>
      </c>
    </row>
    <row r="125" spans="1:8" x14ac:dyDescent="0.25">
      <c r="A125">
        <v>129</v>
      </c>
      <c r="B125" s="8">
        <f t="shared" si="3"/>
        <v>59000</v>
      </c>
    </row>
    <row r="126" spans="1:8" x14ac:dyDescent="0.25">
      <c r="A126">
        <v>130</v>
      </c>
      <c r="B126" s="8">
        <f t="shared" si="3"/>
        <v>59000</v>
      </c>
    </row>
    <row r="127" spans="1:8" x14ac:dyDescent="0.25">
      <c r="A127">
        <v>131</v>
      </c>
      <c r="B127" s="8">
        <f t="shared" si="3"/>
        <v>59000</v>
      </c>
    </row>
    <row r="128" spans="1:8" x14ac:dyDescent="0.25">
      <c r="A128">
        <v>132</v>
      </c>
      <c r="B128" s="8">
        <f t="shared" si="3"/>
        <v>59000</v>
      </c>
    </row>
    <row r="129" spans="1:2" x14ac:dyDescent="0.25">
      <c r="A129">
        <v>133</v>
      </c>
      <c r="B129" s="8">
        <f t="shared" si="3"/>
        <v>59000</v>
      </c>
    </row>
    <row r="130" spans="1:2" x14ac:dyDescent="0.25">
      <c r="A130">
        <v>134</v>
      </c>
      <c r="B130" s="8">
        <f t="shared" si="3"/>
        <v>59000</v>
      </c>
    </row>
    <row r="131" spans="1:2" x14ac:dyDescent="0.25">
      <c r="A131">
        <v>135</v>
      </c>
      <c r="B131" s="8">
        <f t="shared" si="3"/>
        <v>59000</v>
      </c>
    </row>
    <row r="132" spans="1:2" x14ac:dyDescent="0.25">
      <c r="A132">
        <v>136</v>
      </c>
      <c r="B132" s="8">
        <f t="shared" ref="B132:B195" si="4">$B$2-C132</f>
        <v>59000</v>
      </c>
    </row>
    <row r="133" spans="1:2" x14ac:dyDescent="0.25">
      <c r="A133">
        <v>137</v>
      </c>
      <c r="B133" s="8">
        <f t="shared" si="4"/>
        <v>59000</v>
      </c>
    </row>
    <row r="134" spans="1:2" x14ac:dyDescent="0.25">
      <c r="A134">
        <v>138</v>
      </c>
      <c r="B134" s="8">
        <f t="shared" si="4"/>
        <v>59000</v>
      </c>
    </row>
    <row r="135" spans="1:2" x14ac:dyDescent="0.25">
      <c r="A135">
        <v>139</v>
      </c>
      <c r="B135" s="8">
        <f t="shared" si="4"/>
        <v>59000</v>
      </c>
    </row>
    <row r="136" spans="1:2" x14ac:dyDescent="0.25">
      <c r="A136">
        <v>140</v>
      </c>
      <c r="B136" s="8">
        <f t="shared" si="4"/>
        <v>59000</v>
      </c>
    </row>
    <row r="137" spans="1:2" x14ac:dyDescent="0.25">
      <c r="A137">
        <v>141</v>
      </c>
      <c r="B137" s="8">
        <f t="shared" si="4"/>
        <v>59000</v>
      </c>
    </row>
    <row r="138" spans="1:2" x14ac:dyDescent="0.25">
      <c r="A138">
        <v>142</v>
      </c>
      <c r="B138" s="8">
        <f t="shared" si="4"/>
        <v>59000</v>
      </c>
    </row>
    <row r="139" spans="1:2" x14ac:dyDescent="0.25">
      <c r="A139">
        <v>143</v>
      </c>
      <c r="B139" s="8">
        <f t="shared" si="4"/>
        <v>59000</v>
      </c>
    </row>
    <row r="140" spans="1:2" x14ac:dyDescent="0.25">
      <c r="A140">
        <v>144</v>
      </c>
      <c r="B140" s="8">
        <f t="shared" si="4"/>
        <v>59000</v>
      </c>
    </row>
    <row r="141" spans="1:2" x14ac:dyDescent="0.25">
      <c r="A141">
        <v>145</v>
      </c>
      <c r="B141" s="8">
        <f t="shared" si="4"/>
        <v>59000</v>
      </c>
    </row>
    <row r="142" spans="1:2" x14ac:dyDescent="0.25">
      <c r="A142">
        <v>146</v>
      </c>
      <c r="B142" s="8">
        <f t="shared" si="4"/>
        <v>59000</v>
      </c>
    </row>
    <row r="143" spans="1:2" x14ac:dyDescent="0.25">
      <c r="A143">
        <v>147</v>
      </c>
      <c r="B143" s="8">
        <f t="shared" si="4"/>
        <v>59000</v>
      </c>
    </row>
    <row r="144" spans="1:2" x14ac:dyDescent="0.25">
      <c r="A144">
        <v>148</v>
      </c>
      <c r="B144" s="8">
        <f t="shared" si="4"/>
        <v>59000</v>
      </c>
    </row>
    <row r="145" spans="1:2" x14ac:dyDescent="0.25">
      <c r="A145">
        <v>149</v>
      </c>
      <c r="B145" s="8">
        <f t="shared" si="4"/>
        <v>59000</v>
      </c>
    </row>
    <row r="146" spans="1:2" x14ac:dyDescent="0.25">
      <c r="A146">
        <v>150</v>
      </c>
      <c r="B146" s="8">
        <f t="shared" si="4"/>
        <v>59000</v>
      </c>
    </row>
    <row r="147" spans="1:2" x14ac:dyDescent="0.25">
      <c r="A147">
        <v>151</v>
      </c>
      <c r="B147" s="8">
        <f t="shared" si="4"/>
        <v>59000</v>
      </c>
    </row>
    <row r="148" spans="1:2" x14ac:dyDescent="0.25">
      <c r="A148">
        <v>152</v>
      </c>
      <c r="B148" s="8">
        <f t="shared" si="4"/>
        <v>59000</v>
      </c>
    </row>
    <row r="149" spans="1:2" x14ac:dyDescent="0.25">
      <c r="A149">
        <v>153</v>
      </c>
      <c r="B149" s="8">
        <f t="shared" si="4"/>
        <v>59000</v>
      </c>
    </row>
    <row r="150" spans="1:2" x14ac:dyDescent="0.25">
      <c r="A150">
        <v>154</v>
      </c>
      <c r="B150" s="8">
        <f t="shared" si="4"/>
        <v>59000</v>
      </c>
    </row>
    <row r="151" spans="1:2" x14ac:dyDescent="0.25">
      <c r="A151">
        <v>155</v>
      </c>
      <c r="B151" s="8">
        <f t="shared" si="4"/>
        <v>59000</v>
      </c>
    </row>
    <row r="152" spans="1:2" x14ac:dyDescent="0.25">
      <c r="A152">
        <v>156</v>
      </c>
      <c r="B152" s="8">
        <f t="shared" si="4"/>
        <v>59000</v>
      </c>
    </row>
    <row r="153" spans="1:2" x14ac:dyDescent="0.25">
      <c r="A153">
        <v>157</v>
      </c>
      <c r="B153" s="8">
        <f t="shared" si="4"/>
        <v>59000</v>
      </c>
    </row>
    <row r="154" spans="1:2" x14ac:dyDescent="0.25">
      <c r="A154">
        <v>158</v>
      </c>
      <c r="B154" s="8">
        <f t="shared" si="4"/>
        <v>59000</v>
      </c>
    </row>
    <row r="155" spans="1:2" x14ac:dyDescent="0.25">
      <c r="A155">
        <v>159</v>
      </c>
      <c r="B155" s="8">
        <f t="shared" si="4"/>
        <v>59000</v>
      </c>
    </row>
    <row r="156" spans="1:2" x14ac:dyDescent="0.25">
      <c r="A156">
        <v>160</v>
      </c>
      <c r="B156" s="8">
        <f t="shared" si="4"/>
        <v>59000</v>
      </c>
    </row>
    <row r="157" spans="1:2" x14ac:dyDescent="0.25">
      <c r="A157">
        <v>161</v>
      </c>
      <c r="B157" s="8">
        <f t="shared" si="4"/>
        <v>59000</v>
      </c>
    </row>
    <row r="158" spans="1:2" x14ac:dyDescent="0.25">
      <c r="A158">
        <v>162</v>
      </c>
      <c r="B158" s="8">
        <f t="shared" si="4"/>
        <v>59000</v>
      </c>
    </row>
    <row r="159" spans="1:2" x14ac:dyDescent="0.25">
      <c r="A159">
        <v>163</v>
      </c>
      <c r="B159" s="8">
        <f t="shared" si="4"/>
        <v>59000</v>
      </c>
    </row>
    <row r="160" spans="1:2" x14ac:dyDescent="0.25">
      <c r="A160">
        <v>164</v>
      </c>
      <c r="B160" s="8">
        <f t="shared" si="4"/>
        <v>59000</v>
      </c>
    </row>
    <row r="161" spans="1:2" x14ac:dyDescent="0.25">
      <c r="A161">
        <v>165</v>
      </c>
      <c r="B161" s="8">
        <f t="shared" si="4"/>
        <v>59000</v>
      </c>
    </row>
    <row r="162" spans="1:2" x14ac:dyDescent="0.25">
      <c r="A162">
        <v>166</v>
      </c>
      <c r="B162" s="8">
        <f t="shared" si="4"/>
        <v>59000</v>
      </c>
    </row>
    <row r="163" spans="1:2" x14ac:dyDescent="0.25">
      <c r="A163">
        <v>167</v>
      </c>
      <c r="B163" s="8">
        <f t="shared" si="4"/>
        <v>59000</v>
      </c>
    </row>
    <row r="164" spans="1:2" x14ac:dyDescent="0.25">
      <c r="A164">
        <v>168</v>
      </c>
      <c r="B164" s="8">
        <f t="shared" si="4"/>
        <v>59000</v>
      </c>
    </row>
    <row r="165" spans="1:2" x14ac:dyDescent="0.25">
      <c r="A165">
        <v>169</v>
      </c>
      <c r="B165" s="8">
        <f t="shared" si="4"/>
        <v>59000</v>
      </c>
    </row>
    <row r="166" spans="1:2" x14ac:dyDescent="0.25">
      <c r="A166">
        <v>170</v>
      </c>
      <c r="B166" s="8">
        <f t="shared" si="4"/>
        <v>59000</v>
      </c>
    </row>
    <row r="167" spans="1:2" x14ac:dyDescent="0.25">
      <c r="A167">
        <v>171</v>
      </c>
      <c r="B167" s="8">
        <f t="shared" si="4"/>
        <v>59000</v>
      </c>
    </row>
    <row r="168" spans="1:2" x14ac:dyDescent="0.25">
      <c r="A168">
        <v>172</v>
      </c>
      <c r="B168" s="8">
        <f t="shared" si="4"/>
        <v>59000</v>
      </c>
    </row>
    <row r="169" spans="1:2" x14ac:dyDescent="0.25">
      <c r="A169">
        <v>173</v>
      </c>
      <c r="B169" s="8">
        <f t="shared" si="4"/>
        <v>59000</v>
      </c>
    </row>
    <row r="170" spans="1:2" x14ac:dyDescent="0.25">
      <c r="A170">
        <v>174</v>
      </c>
      <c r="B170" s="8">
        <f t="shared" si="4"/>
        <v>59000</v>
      </c>
    </row>
    <row r="171" spans="1:2" x14ac:dyDescent="0.25">
      <c r="A171">
        <v>175</v>
      </c>
      <c r="B171" s="8">
        <f t="shared" si="4"/>
        <v>59000</v>
      </c>
    </row>
    <row r="172" spans="1:2" x14ac:dyDescent="0.25">
      <c r="A172">
        <v>176</v>
      </c>
      <c r="B172" s="8">
        <f t="shared" si="4"/>
        <v>59000</v>
      </c>
    </row>
    <row r="173" spans="1:2" x14ac:dyDescent="0.25">
      <c r="A173">
        <v>177</v>
      </c>
      <c r="B173" s="8">
        <f t="shared" si="4"/>
        <v>59000</v>
      </c>
    </row>
    <row r="174" spans="1:2" x14ac:dyDescent="0.25">
      <c r="A174">
        <v>178</v>
      </c>
      <c r="B174" s="8">
        <f t="shared" si="4"/>
        <v>59000</v>
      </c>
    </row>
    <row r="175" spans="1:2" x14ac:dyDescent="0.25">
      <c r="A175">
        <v>179</v>
      </c>
      <c r="B175" s="8">
        <f t="shared" si="4"/>
        <v>59000</v>
      </c>
    </row>
    <row r="176" spans="1:2" x14ac:dyDescent="0.25">
      <c r="A176">
        <v>180</v>
      </c>
      <c r="B176" s="8">
        <f t="shared" si="4"/>
        <v>59000</v>
      </c>
    </row>
    <row r="177" spans="1:2" x14ac:dyDescent="0.25">
      <c r="A177">
        <v>181</v>
      </c>
      <c r="B177" s="8">
        <f t="shared" si="4"/>
        <v>59000</v>
      </c>
    </row>
    <row r="178" spans="1:2" x14ac:dyDescent="0.25">
      <c r="A178">
        <v>182</v>
      </c>
      <c r="B178" s="8">
        <f t="shared" si="4"/>
        <v>59000</v>
      </c>
    </row>
    <row r="179" spans="1:2" x14ac:dyDescent="0.25">
      <c r="A179">
        <v>183</v>
      </c>
      <c r="B179" s="8">
        <f t="shared" si="4"/>
        <v>59000</v>
      </c>
    </row>
    <row r="180" spans="1:2" x14ac:dyDescent="0.25">
      <c r="A180">
        <v>184</v>
      </c>
      <c r="B180" s="8">
        <f t="shared" si="4"/>
        <v>59000</v>
      </c>
    </row>
    <row r="181" spans="1:2" x14ac:dyDescent="0.25">
      <c r="A181">
        <v>185</v>
      </c>
      <c r="B181" s="8">
        <f t="shared" si="4"/>
        <v>59000</v>
      </c>
    </row>
    <row r="182" spans="1:2" x14ac:dyDescent="0.25">
      <c r="A182">
        <v>186</v>
      </c>
      <c r="B182" s="8">
        <f t="shared" si="4"/>
        <v>59000</v>
      </c>
    </row>
    <row r="183" spans="1:2" x14ac:dyDescent="0.25">
      <c r="A183">
        <v>187</v>
      </c>
      <c r="B183" s="8">
        <f t="shared" si="4"/>
        <v>59000</v>
      </c>
    </row>
    <row r="184" spans="1:2" x14ac:dyDescent="0.25">
      <c r="A184">
        <v>188</v>
      </c>
      <c r="B184" s="8">
        <f t="shared" si="4"/>
        <v>59000</v>
      </c>
    </row>
    <row r="185" spans="1:2" x14ac:dyDescent="0.25">
      <c r="A185">
        <v>189</v>
      </c>
      <c r="B185" s="8">
        <f t="shared" si="4"/>
        <v>59000</v>
      </c>
    </row>
    <row r="186" spans="1:2" x14ac:dyDescent="0.25">
      <c r="A186">
        <v>190</v>
      </c>
      <c r="B186" s="8">
        <f t="shared" si="4"/>
        <v>59000</v>
      </c>
    </row>
    <row r="187" spans="1:2" x14ac:dyDescent="0.25">
      <c r="A187">
        <v>191</v>
      </c>
      <c r="B187" s="8">
        <f t="shared" si="4"/>
        <v>59000</v>
      </c>
    </row>
    <row r="188" spans="1:2" x14ac:dyDescent="0.25">
      <c r="A188">
        <v>192</v>
      </c>
      <c r="B188" s="8">
        <f t="shared" si="4"/>
        <v>59000</v>
      </c>
    </row>
    <row r="189" spans="1:2" x14ac:dyDescent="0.25">
      <c r="A189">
        <v>193</v>
      </c>
      <c r="B189" s="8">
        <f t="shared" si="4"/>
        <v>59000</v>
      </c>
    </row>
    <row r="190" spans="1:2" x14ac:dyDescent="0.25">
      <c r="A190">
        <v>194</v>
      </c>
      <c r="B190" s="8">
        <f t="shared" si="4"/>
        <v>59000</v>
      </c>
    </row>
    <row r="191" spans="1:2" x14ac:dyDescent="0.25">
      <c r="A191">
        <v>195</v>
      </c>
      <c r="B191" s="8">
        <f t="shared" si="4"/>
        <v>59000</v>
      </c>
    </row>
    <row r="192" spans="1:2" x14ac:dyDescent="0.25">
      <c r="A192">
        <v>196</v>
      </c>
      <c r="B192" s="8">
        <f t="shared" si="4"/>
        <v>59000</v>
      </c>
    </row>
    <row r="193" spans="1:2" x14ac:dyDescent="0.25">
      <c r="A193">
        <v>197</v>
      </c>
      <c r="B193" s="8">
        <f t="shared" si="4"/>
        <v>59000</v>
      </c>
    </row>
    <row r="194" spans="1:2" x14ac:dyDescent="0.25">
      <c r="A194">
        <v>198</v>
      </c>
      <c r="B194" s="8">
        <f t="shared" si="4"/>
        <v>59000</v>
      </c>
    </row>
    <row r="195" spans="1:2" x14ac:dyDescent="0.25">
      <c r="A195">
        <v>199</v>
      </c>
      <c r="B195" s="8">
        <f t="shared" si="4"/>
        <v>59000</v>
      </c>
    </row>
    <row r="196" spans="1:2" x14ac:dyDescent="0.25">
      <c r="A196">
        <v>200</v>
      </c>
      <c r="B196" s="8">
        <f t="shared" ref="B196:B236" si="5">$B$2-C196</f>
        <v>59000</v>
      </c>
    </row>
    <row r="197" spans="1:2" x14ac:dyDescent="0.25">
      <c r="A197">
        <v>201</v>
      </c>
      <c r="B197" s="8">
        <f t="shared" si="5"/>
        <v>59000</v>
      </c>
    </row>
    <row r="198" spans="1:2" x14ac:dyDescent="0.25">
      <c r="A198">
        <v>202</v>
      </c>
      <c r="B198" s="8">
        <f t="shared" si="5"/>
        <v>59000</v>
      </c>
    </row>
    <row r="199" spans="1:2" x14ac:dyDescent="0.25">
      <c r="A199">
        <v>203</v>
      </c>
      <c r="B199" s="8">
        <f t="shared" si="5"/>
        <v>59000</v>
      </c>
    </row>
    <row r="200" spans="1:2" x14ac:dyDescent="0.25">
      <c r="A200">
        <v>204</v>
      </c>
      <c r="B200" s="8">
        <f t="shared" si="5"/>
        <v>59000</v>
      </c>
    </row>
    <row r="201" spans="1:2" x14ac:dyDescent="0.25">
      <c r="A201">
        <v>205</v>
      </c>
      <c r="B201" s="8">
        <f t="shared" si="5"/>
        <v>59000</v>
      </c>
    </row>
    <row r="202" spans="1:2" x14ac:dyDescent="0.25">
      <c r="A202">
        <v>206</v>
      </c>
      <c r="B202" s="8">
        <f t="shared" si="5"/>
        <v>59000</v>
      </c>
    </row>
    <row r="203" spans="1:2" x14ac:dyDescent="0.25">
      <c r="A203">
        <v>207</v>
      </c>
      <c r="B203" s="8">
        <f t="shared" si="5"/>
        <v>59000</v>
      </c>
    </row>
    <row r="204" spans="1:2" x14ac:dyDescent="0.25">
      <c r="A204">
        <v>208</v>
      </c>
      <c r="B204" s="8">
        <f t="shared" si="5"/>
        <v>59000</v>
      </c>
    </row>
    <row r="205" spans="1:2" x14ac:dyDescent="0.25">
      <c r="A205">
        <v>209</v>
      </c>
      <c r="B205" s="8">
        <f t="shared" si="5"/>
        <v>59000</v>
      </c>
    </row>
    <row r="206" spans="1:2" x14ac:dyDescent="0.25">
      <c r="A206">
        <v>210</v>
      </c>
      <c r="B206" s="8">
        <f t="shared" si="5"/>
        <v>59000</v>
      </c>
    </row>
    <row r="207" spans="1:2" x14ac:dyDescent="0.25">
      <c r="A207">
        <v>211</v>
      </c>
      <c r="B207" s="8">
        <f t="shared" si="5"/>
        <v>59000</v>
      </c>
    </row>
    <row r="208" spans="1:2" x14ac:dyDescent="0.25">
      <c r="A208">
        <v>212</v>
      </c>
      <c r="B208" s="8">
        <f t="shared" si="5"/>
        <v>59000</v>
      </c>
    </row>
    <row r="209" spans="1:2" x14ac:dyDescent="0.25">
      <c r="A209">
        <v>213</v>
      </c>
      <c r="B209" s="8">
        <f t="shared" si="5"/>
        <v>59000</v>
      </c>
    </row>
    <row r="210" spans="1:2" x14ac:dyDescent="0.25">
      <c r="A210">
        <v>214</v>
      </c>
      <c r="B210" s="8">
        <f t="shared" si="5"/>
        <v>59000</v>
      </c>
    </row>
    <row r="211" spans="1:2" x14ac:dyDescent="0.25">
      <c r="A211">
        <v>215</v>
      </c>
      <c r="B211" s="8">
        <f t="shared" si="5"/>
        <v>59000</v>
      </c>
    </row>
    <row r="212" spans="1:2" x14ac:dyDescent="0.25">
      <c r="A212">
        <v>216</v>
      </c>
      <c r="B212" s="8">
        <f t="shared" si="5"/>
        <v>59000</v>
      </c>
    </row>
    <row r="213" spans="1:2" x14ac:dyDescent="0.25">
      <c r="A213">
        <v>217</v>
      </c>
      <c r="B213" s="8">
        <f t="shared" si="5"/>
        <v>59000</v>
      </c>
    </row>
    <row r="214" spans="1:2" x14ac:dyDescent="0.25">
      <c r="A214">
        <v>218</v>
      </c>
      <c r="B214" s="8">
        <f t="shared" si="5"/>
        <v>59000</v>
      </c>
    </row>
    <row r="215" spans="1:2" x14ac:dyDescent="0.25">
      <c r="A215">
        <v>219</v>
      </c>
      <c r="B215" s="8">
        <f t="shared" si="5"/>
        <v>59000</v>
      </c>
    </row>
    <row r="216" spans="1:2" x14ac:dyDescent="0.25">
      <c r="A216">
        <v>220</v>
      </c>
      <c r="B216" s="8">
        <f t="shared" si="5"/>
        <v>59000</v>
      </c>
    </row>
    <row r="217" spans="1:2" x14ac:dyDescent="0.25">
      <c r="A217">
        <v>221</v>
      </c>
      <c r="B217" s="8">
        <f t="shared" si="5"/>
        <v>59000</v>
      </c>
    </row>
    <row r="218" spans="1:2" x14ac:dyDescent="0.25">
      <c r="A218">
        <v>222</v>
      </c>
      <c r="B218" s="8">
        <f t="shared" si="5"/>
        <v>59000</v>
      </c>
    </row>
    <row r="219" spans="1:2" x14ac:dyDescent="0.25">
      <c r="A219">
        <v>223</v>
      </c>
      <c r="B219" s="8">
        <f t="shared" si="5"/>
        <v>59000</v>
      </c>
    </row>
    <row r="220" spans="1:2" x14ac:dyDescent="0.25">
      <c r="A220">
        <v>224</v>
      </c>
      <c r="B220" s="8">
        <f t="shared" si="5"/>
        <v>59000</v>
      </c>
    </row>
    <row r="221" spans="1:2" x14ac:dyDescent="0.25">
      <c r="A221">
        <v>225</v>
      </c>
      <c r="B221" s="8">
        <f t="shared" si="5"/>
        <v>59000</v>
      </c>
    </row>
    <row r="222" spans="1:2" x14ac:dyDescent="0.25">
      <c r="A222">
        <v>226</v>
      </c>
      <c r="B222" s="8">
        <f t="shared" si="5"/>
        <v>59000</v>
      </c>
    </row>
    <row r="223" spans="1:2" x14ac:dyDescent="0.25">
      <c r="A223">
        <v>227</v>
      </c>
      <c r="B223" s="8">
        <f t="shared" si="5"/>
        <v>59000</v>
      </c>
    </row>
    <row r="224" spans="1:2" x14ac:dyDescent="0.25">
      <c r="A224">
        <v>228</v>
      </c>
      <c r="B224" s="8">
        <f t="shared" si="5"/>
        <v>59000</v>
      </c>
    </row>
    <row r="225" spans="1:2" x14ac:dyDescent="0.25">
      <c r="A225">
        <v>229</v>
      </c>
      <c r="B225" s="8">
        <f t="shared" si="5"/>
        <v>59000</v>
      </c>
    </row>
    <row r="226" spans="1:2" x14ac:dyDescent="0.25">
      <c r="A226">
        <v>230</v>
      </c>
      <c r="B226" s="8">
        <f t="shared" si="5"/>
        <v>59000</v>
      </c>
    </row>
    <row r="227" spans="1:2" x14ac:dyDescent="0.25">
      <c r="A227">
        <v>231</v>
      </c>
      <c r="B227" s="8">
        <f t="shared" si="5"/>
        <v>59000</v>
      </c>
    </row>
    <row r="228" spans="1:2" x14ac:dyDescent="0.25">
      <c r="A228">
        <v>232</v>
      </c>
      <c r="B228" s="8">
        <f t="shared" si="5"/>
        <v>59000</v>
      </c>
    </row>
    <row r="229" spans="1:2" x14ac:dyDescent="0.25">
      <c r="A229">
        <v>233</v>
      </c>
      <c r="B229" s="8">
        <f t="shared" si="5"/>
        <v>59000</v>
      </c>
    </row>
    <row r="230" spans="1:2" x14ac:dyDescent="0.25">
      <c r="A230">
        <v>234</v>
      </c>
      <c r="B230" s="8">
        <f t="shared" si="5"/>
        <v>59000</v>
      </c>
    </row>
    <row r="231" spans="1:2" x14ac:dyDescent="0.25">
      <c r="A231">
        <v>235</v>
      </c>
      <c r="B231" s="8">
        <f t="shared" si="5"/>
        <v>59000</v>
      </c>
    </row>
    <row r="232" spans="1:2" x14ac:dyDescent="0.25">
      <c r="A232">
        <v>236</v>
      </c>
      <c r="B232" s="8">
        <f t="shared" si="5"/>
        <v>59000</v>
      </c>
    </row>
    <row r="233" spans="1:2" x14ac:dyDescent="0.25">
      <c r="A233">
        <v>237</v>
      </c>
      <c r="B233" s="8">
        <f t="shared" si="5"/>
        <v>59000</v>
      </c>
    </row>
    <row r="234" spans="1:2" x14ac:dyDescent="0.25">
      <c r="A234">
        <v>238</v>
      </c>
      <c r="B234" s="8">
        <f t="shared" si="5"/>
        <v>59000</v>
      </c>
    </row>
    <row r="235" spans="1:2" x14ac:dyDescent="0.25">
      <c r="A235">
        <v>239</v>
      </c>
      <c r="B235" s="8">
        <f t="shared" si="5"/>
        <v>59000</v>
      </c>
    </row>
    <row r="236" spans="1:2" x14ac:dyDescent="0.25">
      <c r="A236">
        <v>240</v>
      </c>
      <c r="B236" s="8">
        <f t="shared" si="5"/>
        <v>59000</v>
      </c>
    </row>
  </sheetData>
  <mergeCells count="4">
    <mergeCell ref="H33:H44"/>
    <mergeCell ref="H2:H8"/>
    <mergeCell ref="H21:H32"/>
    <mergeCell ref="H9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تكاليف العرس</vt:lpstr>
      <vt:lpstr>القرض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2021-08-22T07:59:45Z</dcterms:modified>
</cp:coreProperties>
</file>