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ривет!" sheetId="1" r:id="rId4"/>
    <sheet state="visible" name="PWS-38" sheetId="2" r:id="rId5"/>
    <sheet state="visible" name="PWS-39" sheetId="3" r:id="rId6"/>
    <sheet state="visible" name="PWS-40" sheetId="4" r:id="rId7"/>
    <sheet state="visible" name="Лист9" sheetId="5" r:id="rId8"/>
    <sheet state="visible" name="PWS-43" sheetId="6" r:id="rId9"/>
    <sheet state="visible" name="PWS-42" sheetId="7" r:id="rId10"/>
    <sheet state="visible" name="PWS-48" sheetId="8" r:id="rId11"/>
    <sheet state="visible" name="PWS-55" sheetId="9" r:id="rId12"/>
    <sheet state="visible" name="PWS-46" sheetId="10" r:id="rId13"/>
    <sheet state="visible" name="PWS-41" sheetId="11" r:id="rId14"/>
    <sheet state="visible" name="PWS-45" sheetId="12" r:id="rId15"/>
    <sheet state="visible" name="PWS-47" sheetId="13" r:id="rId16"/>
    <sheet state="visible" name="PWS-44" sheetId="14" r:id="rId17"/>
    <sheet state="visible" name="PWS-50" sheetId="15" r:id="rId18"/>
    <sheet state="visible" name="PWS-51" sheetId="16" r:id="rId19"/>
    <sheet state="visible" name="PWS-49" sheetId="17" r:id="rId20"/>
    <sheet state="visible" name="PWS-53" sheetId="18" r:id="rId21"/>
    <sheet state="visible" name="PWS-54" sheetId="19" r:id="rId22"/>
    <sheet state="visible" name="PWS-57" sheetId="20" r:id="rId23"/>
    <sheet state="visible" name="PWS-52" sheetId="21" r:id="rId24"/>
    <sheet state="visible" name="PWS-58" sheetId="22" r:id="rId25"/>
    <sheet state="visible" name="PWS-56" sheetId="23" r:id="rId26"/>
    <sheet state="visible" name="PWS-62" sheetId="24" r:id="rId27"/>
    <sheet state="visible" name="PWS-59" sheetId="25" r:id="rId28"/>
    <sheet state="hidden" name="Лист8" sheetId="26" r:id="rId29"/>
    <sheet state="visible" name="PWS-63" sheetId="27" r:id="rId30"/>
    <sheet state="visible" name="PWS-64" sheetId="28" r:id="rId31"/>
    <sheet state="visible" name="PWS-61" sheetId="29" r:id="rId32"/>
    <sheet state="visible" name="PWS-65" sheetId="30" r:id="rId33"/>
    <sheet state="visible" name="PWS-66" sheetId="31" r:id="rId34"/>
    <sheet state="visible" name="PWS-60" sheetId="32" r:id="rId35"/>
    <sheet state="visible" name="PWS-69" sheetId="33" r:id="rId36"/>
    <sheet state="visible" name="PWS-67" sheetId="34" r:id="rId37"/>
    <sheet state="visible" name="PWS-68" sheetId="35" r:id="rId38"/>
    <sheet state="visible" name="PWS-70" sheetId="36" r:id="rId39"/>
    <sheet state="visible" name="PWS-71" sheetId="37" r:id="rId40"/>
    <sheet state="visible" name="PWS-72" sheetId="38" r:id="rId41"/>
    <sheet state="visible" name="PWS-73" sheetId="39" r:id="rId42"/>
    <sheet state="visible" name="PWS-75" sheetId="40" r:id="rId43"/>
    <sheet state="visible" name="PWS-76" sheetId="41" r:id="rId44"/>
    <sheet state="visible" name="PWS-77" sheetId="42" r:id="rId45"/>
    <sheet state="visible" name="PWS-1012 " sheetId="43" r:id="rId46"/>
    <sheet state="visible" name="PWS-78" sheetId="44" r:id="rId47"/>
    <sheet state="visible" name="PWS-79" sheetId="45" r:id="rId48"/>
    <sheet state="visible" name="PWS-80" sheetId="46" r:id="rId49"/>
    <sheet state="visible" name="PWS-88" sheetId="47" r:id="rId50"/>
    <sheet state="visible" name="PWS-81" sheetId="48" r:id="rId51"/>
    <sheet state="visible" name="PWS-83 " sheetId="49" r:id="rId52"/>
    <sheet state="visible" name="PWS-84" sheetId="50" r:id="rId53"/>
    <sheet state="visible" name="PWS-85" sheetId="51" r:id="rId54"/>
    <sheet state="visible" name="PWS-74" sheetId="52" r:id="rId55"/>
    <sheet state="visible" name="PWS-82" sheetId="53" r:id="rId56"/>
    <sheet state="visible" name="PWS-86" sheetId="54" r:id="rId57"/>
    <sheet state="visible" name="PWS-87" sheetId="55" r:id="rId58"/>
    <sheet state="visible" name="PWS-89" sheetId="56" r:id="rId59"/>
    <sheet state="visible" name="PWS-90" sheetId="57" r:id="rId60"/>
    <sheet state="visible" name="PWS-91" sheetId="58" r:id="rId61"/>
    <sheet state="visible" name="PWS-92" sheetId="59" r:id="rId62"/>
    <sheet state="visible" name="PWS-93" sheetId="60" r:id="rId63"/>
    <sheet state="visible" name="PWS-94" sheetId="61" r:id="rId64"/>
    <sheet state="visible" name="PWS-95" sheetId="62" r:id="rId65"/>
    <sheet state="visible" name="PWS-1003" sheetId="63" r:id="rId66"/>
    <sheet state="visible" name="PWS-1005" sheetId="64" r:id="rId67"/>
    <sheet state="visible" name="PWS-1004" sheetId="65" r:id="rId68"/>
    <sheet state="visible" name="PWS-1006 " sheetId="66" r:id="rId69"/>
    <sheet state="visible" name="PWS-1007" sheetId="67" r:id="rId70"/>
    <sheet state="visible" name="PWS-1008" sheetId="68" r:id="rId71"/>
    <sheet state="visible" name="PWS-1013" sheetId="69" r:id="rId72"/>
    <sheet state="visible" name="PWS-1012" sheetId="70" r:id="rId73"/>
    <sheet state="visible" name="PWS-1009" sheetId="71" r:id="rId74"/>
    <sheet state="visible" name="PWS-1010" sheetId="72" r:id="rId75"/>
    <sheet state="visible" name="PWS-1020" sheetId="73" r:id="rId76"/>
  </sheets>
  <definedNames/>
  <calcPr/>
</workbook>
</file>

<file path=xl/sharedStrings.xml><?xml version="1.0" encoding="utf-8"?>
<sst xmlns="http://schemas.openxmlformats.org/spreadsheetml/2006/main" count="7771" uniqueCount="271">
  <si>
    <r>
      <rPr>
        <rFont val="IBM Plex Mono"/>
        <b/>
        <color theme="1"/>
        <sz val="12.0"/>
      </rPr>
      <t>Рекомендованное расписание обучения на курсе «Веб-разработчик на Python»</t>
    </r>
    <r>
      <rPr>
        <rFont val="IBM Plex Mono"/>
        <color theme="1"/>
        <sz val="9.0"/>
      </rPr>
      <t xml:space="preserve">
Привет! 
В этом документе мы сделали расписание </t>
    </r>
    <r>
      <rPr>
        <rFont val="IBM Plex Mono"/>
        <b/>
        <color theme="1"/>
        <sz val="9.0"/>
      </rPr>
      <t xml:space="preserve">для всех групп </t>
    </r>
    <r>
      <rPr>
        <rFont val="IBM Plex Mono"/>
        <color theme="1"/>
        <sz val="9.0"/>
      </rPr>
      <t xml:space="preserve">на курсе. Команда курса рекомендует заниматься 
регулярно и </t>
    </r>
    <r>
      <rPr>
        <rFont val="IBM Plex Mono"/>
        <b/>
        <color theme="1"/>
        <sz val="9.0"/>
      </rPr>
      <t>в течении недели изучать один учебный модуль</t>
    </r>
    <r>
      <rPr>
        <rFont val="IBM Plex Mono"/>
        <color theme="1"/>
        <sz val="9.0"/>
      </rPr>
      <t xml:space="preserve"> (урок). Сразу скажу, что заниматься регулярно – 
достаточно сложно. Будьте готовы к интенсивному обучению на курсе.
Курс состоит из основных разделов, которые включают в себя от 5 до 10 учебных модулей. После каждого 
раздела вам предлагается пройти контроль знаний (аттестацию) по нему. Рекомендуемые даты прохождения 
каждого раздела и сдачи контроля знаний указаны в этом документе для каждой группы отдельно. Вы можете 
изучать материалы в своем темпе, но обязательно </t>
    </r>
    <r>
      <rPr>
        <rFont val="IBM Plex Mono"/>
        <b/>
        <color theme="1"/>
        <sz val="9.0"/>
      </rPr>
      <t>придерживайтесь расписания</t>
    </r>
    <r>
      <rPr>
        <rFont val="IBM Plex Mono"/>
        <color theme="1"/>
        <sz val="9.0"/>
      </rPr>
      <t xml:space="preserve">! Если вы отдыхали неделю и 
не изучили модуль, значит на следующей неделе вам надо позаниматься интенсивнее и изучить сразу 2 модуля. 
Мы рекомендуем осознанно и ответственно подойти к обучению. </t>
    </r>
    <r>
      <rPr>
        <rFont val="IBM Plex Mono"/>
        <b/>
        <color rgb="FF5B0F00"/>
        <sz val="9.0"/>
      </rPr>
      <t>Залог вашего успеха – регулярность в обучении!</t>
    </r>
    <r>
      <rPr>
        <rFont val="IBM Plex Mono"/>
        <color theme="1"/>
        <sz val="9.0"/>
      </rPr>
      <t xml:space="preserve">
</t>
    </r>
    <r>
      <rPr>
        <rFont val="IBM Plex Mono"/>
        <b/>
        <color theme="1"/>
        <sz val="11.0"/>
      </rPr>
      <t>Как найти расписание своей группы?</t>
    </r>
    <r>
      <rPr>
        <rFont val="IBM Plex Mono"/>
        <color theme="1"/>
        <sz val="9.0"/>
      </rPr>
      <t xml:space="preserve">
Ниже вы заметите вкладки с аббревиатурой вашей группы. (Ссылка на скрин, если не понятно https://prnt.sc/rxtw9s)
</t>
    </r>
    <r>
      <rPr>
        <rFont val="IBM Plex Mono"/>
        <b/>
        <color theme="1"/>
        <sz val="11.0"/>
      </rPr>
      <t>Какой у меня поток (группа)?</t>
    </r>
    <r>
      <rPr>
        <rFont val="IBM Plex Mono"/>
        <color theme="1"/>
        <sz val="9.0"/>
      </rPr>
      <t xml:space="preserve">
Если вы не знаете номер своей группы, то вот вам подсказка (сможете сориентироваться по дате старта обучения на курсе)</t>
    </r>
  </si>
  <si>
    <t>Дата старта обучения</t>
  </si>
  <si>
    <t>Номер вашей группы</t>
  </si>
  <si>
    <t>PWS-39</t>
  </si>
  <si>
    <t>PWS-57</t>
  </si>
  <si>
    <t>PWS-75</t>
  </si>
  <si>
    <t>PWS-40</t>
  </si>
  <si>
    <t>PWS-58</t>
  </si>
  <si>
    <t>PWS-76</t>
  </si>
  <si>
    <t>PWS-41</t>
  </si>
  <si>
    <t>PWS-59</t>
  </si>
  <si>
    <t>PWS-77</t>
  </si>
  <si>
    <t>PWS-42</t>
  </si>
  <si>
    <t>PWS-60</t>
  </si>
  <si>
    <t>PWS-78</t>
  </si>
  <si>
    <t>PWS-43</t>
  </si>
  <si>
    <t>PWS-61</t>
  </si>
  <si>
    <t>PWS-79</t>
  </si>
  <si>
    <t>PWS-44</t>
  </si>
  <si>
    <t>PWS-62</t>
  </si>
  <si>
    <t>PWS-80</t>
  </si>
  <si>
    <t>PWS-45</t>
  </si>
  <si>
    <t>PWS-63</t>
  </si>
  <si>
    <t>PWS-81</t>
  </si>
  <si>
    <t>PWS-46</t>
  </si>
  <si>
    <t>PWS-64</t>
  </si>
  <si>
    <t>PWS-82</t>
  </si>
  <si>
    <t>PWS-47</t>
  </si>
  <si>
    <t>PWS-65</t>
  </si>
  <si>
    <t>PWS-83</t>
  </si>
  <si>
    <t>PWS-48</t>
  </si>
  <si>
    <t>PWS-66</t>
  </si>
  <si>
    <t>PWS-84</t>
  </si>
  <si>
    <t>PWS-49</t>
  </si>
  <si>
    <t>PWS-67</t>
  </si>
  <si>
    <t>PWS-85</t>
  </si>
  <si>
    <t>PWS-50</t>
  </si>
  <si>
    <t>PWS-68</t>
  </si>
  <si>
    <t>PWS-86</t>
  </si>
  <si>
    <t>PWS-51</t>
  </si>
  <si>
    <t>PWS-69</t>
  </si>
  <si>
    <t>PWS-87</t>
  </si>
  <si>
    <t>PWS-52</t>
  </si>
  <si>
    <t>PWS-70</t>
  </si>
  <si>
    <t>PWS-88</t>
  </si>
  <si>
    <t>PWS-53</t>
  </si>
  <si>
    <t>PWS-71</t>
  </si>
  <si>
    <t>PWS-89</t>
  </si>
  <si>
    <t>PWS-54</t>
  </si>
  <si>
    <t>PWS-72</t>
  </si>
  <si>
    <t>PWS-90</t>
  </si>
  <si>
    <t>PWS-55</t>
  </si>
  <si>
    <t>PWS-73</t>
  </si>
  <si>
    <t>PWS-91</t>
  </si>
  <si>
    <t>PWS-56</t>
  </si>
  <si>
    <t>PWS-74</t>
  </si>
  <si>
    <t>PWS-92</t>
  </si>
  <si>
    <t xml:space="preserve"> Расписание* для студентов группы PWS-38</t>
  </si>
  <si>
    <t>*Расписание может незначительно корректироваться</t>
  </si>
  <si>
    <t>КУРС</t>
  </si>
  <si>
    <t>Веб-разработчик на Python</t>
  </si>
  <si>
    <t>НАЗВАНИЕ КОМПАНИИ</t>
  </si>
  <si>
    <t>Skillfactory</t>
  </si>
  <si>
    <t>ДАТА СТАРТА ВАШЕЙ ГРУППЫ</t>
  </si>
  <si>
    <t>МОДУЛЬ</t>
  </si>
  <si>
    <t>НАЗВАНИЕ МОДУЛЯ</t>
  </si>
  <si>
    <t>СРОКИ ИЗУЧЕНИЯ РАЗДЕЛА</t>
  </si>
  <si>
    <t xml:space="preserve">Раздел «ВЕБ-ВЕРСТКА»          </t>
  </si>
  <si>
    <t>Когда надо начать?</t>
  </si>
  <si>
    <t>Когда я должен закончить изучать?</t>
  </si>
  <si>
    <t>Модуль А1</t>
  </si>
  <si>
    <t>Основы HTML</t>
  </si>
  <si>
    <t>Модуль А2</t>
  </si>
  <si>
    <t>Основы CSS</t>
  </si>
  <si>
    <t>Модуль А3</t>
  </si>
  <si>
    <t>Работа с CDN. Продвинутые элементы CSS</t>
  </si>
  <si>
    <t>Модуль А4</t>
  </si>
  <si>
    <t>CSS дополнения. Формы. Начало работы с Javascript. Базовое взаимодействие с сервером. Github pages</t>
  </si>
  <si>
    <t>Модуль А5</t>
  </si>
  <si>
    <t>Подключаем bootstrap. Продолжаем изучать Javascript.</t>
  </si>
  <si>
    <t>Контроль знаний (аттестация) по разделу «Веб-верстка»</t>
  </si>
  <si>
    <r>
      <rPr>
        <rFont val="IBM Plex Mono"/>
        <b/>
        <color rgb="FF434343"/>
        <sz val="12.0"/>
      </rPr>
      <t xml:space="preserve">Контроль знаний по разделу надо сдать </t>
    </r>
    <r>
      <rPr>
        <rFont val="IBM Plex Mono"/>
        <b/>
        <color rgb="FF434343"/>
        <sz val="12.0"/>
      </rPr>
      <t>ДО</t>
    </r>
  </si>
  <si>
    <t xml:space="preserve"> </t>
  </si>
  <si>
    <t>Раздел «ВВЕДЕНИЕ В PYTHON»</t>
  </si>
  <si>
    <t>Модуль B1</t>
  </si>
  <si>
    <t>Подготовка к работе</t>
  </si>
  <si>
    <t>Модуль B2</t>
  </si>
  <si>
    <t>Типы данных</t>
  </si>
  <si>
    <t>Модуль B3</t>
  </si>
  <si>
    <t>Циклы и условия</t>
  </si>
  <si>
    <t>Модуль B4</t>
  </si>
  <si>
    <t>Функциональное программирование</t>
  </si>
  <si>
    <t>Модуль B5</t>
  </si>
  <si>
    <t>Задачи по пройденным темам</t>
  </si>
  <si>
    <t>Контроль знаний (аттестация) по разделу «Python для веб-верстки»</t>
  </si>
  <si>
    <r>
      <rPr>
        <rFont val="IBM Plex Mono"/>
        <b/>
        <color rgb="FF434343"/>
        <sz val="12.0"/>
      </rPr>
      <t>Контроль знаний по разделу надо сдать</t>
    </r>
    <r>
      <rPr>
        <rFont val="IBM Plex Mono"/>
        <b/>
        <color rgb="FF434343"/>
        <sz val="12.0"/>
      </rPr>
      <t xml:space="preserve"> ДО</t>
    </r>
  </si>
  <si>
    <t>Раздел «FRONTEND-РАЗРАБОТКА»</t>
  </si>
  <si>
    <t>Модуль C1</t>
  </si>
  <si>
    <t>Введение в JavaScript</t>
  </si>
  <si>
    <t>Модуль C2</t>
  </si>
  <si>
    <t>Функции</t>
  </si>
  <si>
    <t>Модуль C3</t>
  </si>
  <si>
    <t>Объекты</t>
  </si>
  <si>
    <t>Модуль C4</t>
  </si>
  <si>
    <t>DOM</t>
  </si>
  <si>
    <t>Модуль C5</t>
  </si>
  <si>
    <t>AJAX</t>
  </si>
  <si>
    <t>Модуль C6</t>
  </si>
  <si>
    <t>API браузера</t>
  </si>
  <si>
    <t>Модуль C7</t>
  </si>
  <si>
    <t>Тестирование</t>
  </si>
  <si>
    <t>Модуль C8</t>
  </si>
  <si>
    <t>Vue.js</t>
  </si>
  <si>
    <t>Контроль знаний (аттестация) по разделу «Frontend-разработка»</t>
  </si>
  <si>
    <t>Контроль знаний по разделу надо сдать до</t>
  </si>
  <si>
    <t>Раздел «BACKEND-РАЗРАБОТКА»</t>
  </si>
  <si>
    <t>Модуль D1</t>
  </si>
  <si>
    <t>Работа с API из Python. Модуль requests.</t>
  </si>
  <si>
    <t>Модуль D2</t>
  </si>
  <si>
    <t>Логирование. Интеграция с Sentry</t>
  </si>
  <si>
    <t>Модуль D3</t>
  </si>
  <si>
    <t>Знакомство с Django. Основная структура проекта и базовые настройки</t>
  </si>
  <si>
    <t>Модуль D4</t>
  </si>
  <si>
    <t>Разработка django-приложений. Шаблонизатор, модели, django-admin</t>
  </si>
  <si>
    <t>Модуль D5</t>
  </si>
  <si>
    <t>Отношения между моделями в Django. Модельные формы.</t>
  </si>
  <si>
    <t>Модуль D6</t>
  </si>
  <si>
    <t>Class-based-views, фильтры и команды шаблонизатору.</t>
  </si>
  <si>
    <t>Модуль D7</t>
  </si>
  <si>
    <t>Пользовательские профили и oauth-авторизация.</t>
  </si>
  <si>
    <t>Модуль D8</t>
  </si>
  <si>
    <t>Мониторинг. Кэширование. Сигналы в django</t>
  </si>
  <si>
    <t>Модуль D9</t>
  </si>
  <si>
    <t>Django Rest Framework: разработка API в django</t>
  </si>
  <si>
    <t>Модуль D10</t>
  </si>
  <si>
    <t>Принципы организации django-проектов. Ограничения фреймворка</t>
  </si>
  <si>
    <t>Контроль знаний (аттестация) по разделу «Backend-разработка»</t>
  </si>
  <si>
    <r>
      <rPr>
        <rFont val="IBM Plex Mono"/>
        <b/>
        <color rgb="FF434343"/>
        <sz val="12.0"/>
      </rPr>
      <t>Контроль знаний по разделу надо сдать</t>
    </r>
    <r>
      <rPr>
        <rFont val="IBM Plex Mono"/>
        <b/>
        <color rgb="FF434343"/>
        <sz val="12.0"/>
      </rPr>
      <t xml:space="preserve"> ДО</t>
    </r>
  </si>
  <si>
    <t>Раздел «FULLSTACK-РАЗРАБОТКА»</t>
  </si>
  <si>
    <t>Модуль E1</t>
  </si>
  <si>
    <t>Тестирование приложений. Использование travis-ci</t>
  </si>
  <si>
    <t>Модуль E2</t>
  </si>
  <si>
    <t>Отложенное выполнение. Функциональное программирование</t>
  </si>
  <si>
    <t>Модуль E3</t>
  </si>
  <si>
    <t>Работа с SQL на примере PostgreSQL</t>
  </si>
  <si>
    <t>Модуль E4</t>
  </si>
  <si>
    <t>Работа с SQL (продолжение)</t>
  </si>
  <si>
    <t>Модуль E5</t>
  </si>
  <si>
    <t>Основы Linux. Настройка сервера в облаке</t>
  </si>
  <si>
    <t>Модуль E6</t>
  </si>
  <si>
    <t>Работа с Docker-контейнерами. Оркестрация</t>
  </si>
  <si>
    <t>Модуль E7</t>
  </si>
  <si>
    <t>Оформление python-пакета для публикации. Документация, setup.py. Poetry</t>
  </si>
  <si>
    <t>Модуль E8</t>
  </si>
  <si>
    <t>Микросервисная архитектура. Шина данных. Работа с Celery</t>
  </si>
  <si>
    <t>Модуль E9</t>
  </si>
  <si>
    <t>SQL и NoSQL базы данных</t>
  </si>
  <si>
    <t>Модуль E10</t>
  </si>
  <si>
    <t>Архитектура современных веб-приложений. JS-фреймворки в связке с django</t>
  </si>
  <si>
    <t>Модуль Е11</t>
  </si>
  <si>
    <t>Фреймворк Flask. Сравнение с Django</t>
  </si>
  <si>
    <t>Контроль знаний (аттестация) по разделу «Fullstack-разработка»</t>
  </si>
  <si>
    <r>
      <rPr>
        <rFont val="IBM Plex Mono"/>
        <b/>
        <color rgb="FF434343"/>
        <sz val="12.0"/>
      </rPr>
      <t>Контроль знаний по разделу надо сдать</t>
    </r>
    <r>
      <rPr>
        <rFont val="IBM Plex Mono"/>
        <b/>
        <color rgb="FF434343"/>
        <sz val="12.0"/>
      </rPr>
      <t xml:space="preserve"> ДО</t>
    </r>
  </si>
  <si>
    <t>Раздел «Трудоустройство»</t>
  </si>
  <si>
    <t>Модуль F1</t>
  </si>
  <si>
    <t>Soft skills и профориентация</t>
  </si>
  <si>
    <t xml:space="preserve"> Расписание* для студентов группы PWS-39</t>
  </si>
  <si>
    <t>Раздел «ВЕБ-ВЕРСТКА» надо завершить до:</t>
  </si>
  <si>
    <t>Модуль B6</t>
  </si>
  <si>
    <t>Введение в ООП</t>
  </si>
  <si>
    <t>Модуль B7</t>
  </si>
  <si>
    <t>Продолжение ООП</t>
  </si>
  <si>
    <t>Модуль B8</t>
  </si>
  <si>
    <t>Модули и импорт. Работа с файлами и данными</t>
  </si>
  <si>
    <t>Модуль B9</t>
  </si>
  <si>
    <t>Алгоритмы и структуры данных</t>
  </si>
  <si>
    <t>Модуль B10</t>
  </si>
  <si>
    <t>Итоговый проект по ООП</t>
  </si>
  <si>
    <t>Раздел «ВВЕДЕНИЕ В PYTHON» надо завершить до:</t>
  </si>
  <si>
    <t>Раздел «FRONTEND-РАЗРАБОТКА» надо завершить до:</t>
  </si>
  <si>
    <t>Раздел «Бэкенд-разработка на Python и Django»</t>
  </si>
  <si>
    <t>Знакомство с Django</t>
  </si>
  <si>
    <t>Модели</t>
  </si>
  <si>
    <t>Представления и шаблоны</t>
  </si>
  <si>
    <t>Фильтры и формы</t>
  </si>
  <si>
    <t>Авторизация и регистрация</t>
  </si>
  <si>
    <t>Работа с почтой и выполнение задач по расписанию</t>
  </si>
  <si>
    <t>Кэширование</t>
  </si>
  <si>
    <t>Качество кода</t>
  </si>
  <si>
    <t>Безопасность</t>
  </si>
  <si>
    <t>Управляющие команды и настройка панели администратора</t>
  </si>
  <si>
    <t>Модуль D11</t>
  </si>
  <si>
    <t>Работа с PostgreSQL</t>
  </si>
  <si>
    <t>Модуль D12</t>
  </si>
  <si>
    <t xml:space="preserve">Продвинутые возможности работы с Django </t>
  </si>
  <si>
    <t>Модуль D13</t>
  </si>
  <si>
    <t>Проект на Django «Доска объявлений»</t>
  </si>
  <si>
    <t>Раздел «BACKEND-РАЗРАБОТКА» надо завершить до:</t>
  </si>
  <si>
    <t>Раздел «DevOps»</t>
  </si>
  <si>
    <t>Основы Linux</t>
  </si>
  <si>
    <t>Linux, продвинутые материалы</t>
  </si>
  <si>
    <t>Основы Docker</t>
  </si>
  <si>
    <t>Docker-compose</t>
  </si>
  <si>
    <t>Раздел «DevOps» надо завершить до:</t>
  </si>
  <si>
    <t xml:space="preserve"> Расписание* для студентов группы PWS-40</t>
  </si>
  <si>
    <t xml:space="preserve"> Расписание* для студентов группы PWS-43</t>
  </si>
  <si>
    <t xml:space="preserve"> Расписание* для студентов группы PWS-42</t>
  </si>
  <si>
    <t xml:space="preserve"> Расписание* для студентов группы PWS-48</t>
  </si>
  <si>
    <t xml:space="preserve"> Расписание* для студентов группы PWS-55</t>
  </si>
  <si>
    <t xml:space="preserve"> Расписание* для студентов группы PWS-46</t>
  </si>
  <si>
    <t xml:space="preserve"> Расписание* для студентов группы PWS-41</t>
  </si>
  <si>
    <t xml:space="preserve"> Расписание* для студентов группы PWS-45</t>
  </si>
  <si>
    <t xml:space="preserve"> Расписание* для студентов группы PWS-47</t>
  </si>
  <si>
    <t xml:space="preserve"> Расписание* для студентов группы PWS-44</t>
  </si>
  <si>
    <t xml:space="preserve"> Расписание* для студентов группы PWS-50</t>
  </si>
  <si>
    <t xml:space="preserve"> Расписание* для студентов группы PWS-51</t>
  </si>
  <si>
    <t xml:space="preserve"> Расписание* для студентов группы PWS-49</t>
  </si>
  <si>
    <t xml:space="preserve"> Расписание* для студентов группы PWS-53</t>
  </si>
  <si>
    <t xml:space="preserve"> Расписание* для студентов группы PWS-54</t>
  </si>
  <si>
    <t xml:space="preserve"> Расписание* для студентов группы PWS-57</t>
  </si>
  <si>
    <t xml:space="preserve"> Расписание* для студентов группы PWS-52</t>
  </si>
  <si>
    <t xml:space="preserve"> Расписание* для студентов группы PWS-58</t>
  </si>
  <si>
    <t xml:space="preserve"> Расписание* для студентов группы PWS-56</t>
  </si>
  <si>
    <t xml:space="preserve"> Расписание* для студентов группы PWS-62</t>
  </si>
  <si>
    <t xml:space="preserve"> Расписание* для студентов группы PWS-59</t>
  </si>
  <si>
    <t xml:space="preserve"> Расписание* для студентов группы PWS-63</t>
  </si>
  <si>
    <t xml:space="preserve"> Расписание* для студентов группы PWS-64</t>
  </si>
  <si>
    <t xml:space="preserve"> Расписание* для студентов группы PWS-61</t>
  </si>
  <si>
    <t xml:space="preserve"> Расписание* для студентов группы PWS-65</t>
  </si>
  <si>
    <t xml:space="preserve"> Расписание* для студентов группы PWS-66</t>
  </si>
  <si>
    <t xml:space="preserve"> Расписание* для студентов группы PWS-60</t>
  </si>
  <si>
    <t xml:space="preserve"> Расписание* для студентов группы PWS-69</t>
  </si>
  <si>
    <t xml:space="preserve"> Расписание* для студентов группы PWS-67</t>
  </si>
  <si>
    <t xml:space="preserve"> Расписание* для студентов группы PWS-68</t>
  </si>
  <si>
    <t xml:space="preserve"> Расписание* для студентов группы PWS-70</t>
  </si>
  <si>
    <t xml:space="preserve"> Расписание* для студентов группы PWS-71</t>
  </si>
  <si>
    <t xml:space="preserve"> Расписание* для студентов группы PWS-72</t>
  </si>
  <si>
    <t xml:space="preserve"> Расписание* для студентов группы PWS-73</t>
  </si>
  <si>
    <t xml:space="preserve"> Расписание* для студентов группы PWS-75</t>
  </si>
  <si>
    <t xml:space="preserve"> Расписание* для студентов группы PWS-76</t>
  </si>
  <si>
    <t xml:space="preserve"> Расписание* для студентов группы PWS-77</t>
  </si>
  <si>
    <t xml:space="preserve"> Расписание* для студентов группы PWS-1012</t>
  </si>
  <si>
    <t xml:space="preserve"> Расписание* для студентов группы PWS-78</t>
  </si>
  <si>
    <t xml:space="preserve"> Расписание* для студентов группы PWS-79</t>
  </si>
  <si>
    <t xml:space="preserve"> Расписание* для студентов группы PWS-80</t>
  </si>
  <si>
    <t xml:space="preserve"> Расписание* для студентов группы PWS-88</t>
  </si>
  <si>
    <t xml:space="preserve"> Расписание* для студентов группы PWS-81</t>
  </si>
  <si>
    <t xml:space="preserve"> Расписание* для студентов группы PWS-83</t>
  </si>
  <si>
    <t xml:space="preserve"> Расписание* для студентов группы PWS-84</t>
  </si>
  <si>
    <t xml:space="preserve"> Расписание* для студентов группы PWS-85</t>
  </si>
  <si>
    <t xml:space="preserve"> Расписание* для студентов группы PWS-74</t>
  </si>
  <si>
    <t xml:space="preserve"> Расписание* для студентов группы PWS-82</t>
  </si>
  <si>
    <t xml:space="preserve"> Расписание* для студентов группы PWS-86</t>
  </si>
  <si>
    <t xml:space="preserve"> Расписание* для студентов группы PWS-87</t>
  </si>
  <si>
    <t xml:space="preserve"> Расписание* для студентов группы PWS-89</t>
  </si>
  <si>
    <t xml:space="preserve"> Расписание* для студентов группы PWS-90</t>
  </si>
  <si>
    <t xml:space="preserve"> Расписание* для студентов группы PWS-91</t>
  </si>
  <si>
    <t xml:space="preserve"> Расписание* для студентов группы PWS-92</t>
  </si>
  <si>
    <t xml:space="preserve"> Расписание* для студентов группы PWS-93</t>
  </si>
  <si>
    <t xml:space="preserve"> Расписание* для студентов группы PWS-94</t>
  </si>
  <si>
    <t xml:space="preserve"> Расписание* для студентов группы PWS-95</t>
  </si>
  <si>
    <t xml:space="preserve"> Расписание* для студентов группы PWS-1003</t>
  </si>
  <si>
    <t xml:space="preserve"> Расписание* для студентов группы PWS-1005</t>
  </si>
  <si>
    <t xml:space="preserve"> Расписание* для студентов группы PWS-1004</t>
  </si>
  <si>
    <t xml:space="preserve"> Расписание* для студентов группы PWS-1006</t>
  </si>
  <si>
    <t xml:space="preserve"> Расписание* для студентов группы PWS-1007</t>
  </si>
  <si>
    <t xml:space="preserve"> Расписание* для студентов группы PWS-1008</t>
  </si>
  <si>
    <t xml:space="preserve"> Расписание* для студентов группы PWS-1013</t>
  </si>
  <si>
    <t xml:space="preserve"> Расписание* для студентов группы PWS-1009</t>
  </si>
  <si>
    <t xml:space="preserve"> Расписание* для студентов группы PWS-1010</t>
  </si>
  <si>
    <t xml:space="preserve"> 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</si>
</sst>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 mmmm"/>
    <numFmt numFmtId="165" formatCode="dd&quot;.&quot;mm&quot;.&quot;yy"/>
    <numFmt numFmtId="166" formatCode="d&quot; &quot;mmmm&quot;, &quot;yyyy"/>
    <numFmt numFmtId="167" formatCode="[$р.-419]#,##0.00"/>
    <numFmt numFmtId="168" formatCode="d mmmm, yyyy"/>
  </numFmts>
  <fonts count="22">
    <font>
      <sz val="10.0"/>
      <color rgb="FF000000"/>
      <name val="Arial"/>
      <scheme val="minor"/>
    </font>
    <font>
      <sz val="9.0"/>
      <color theme="1"/>
      <name val="IBM Plex Mono"/>
    </font>
    <font/>
    <font>
      <b/>
      <sz val="9.0"/>
      <color theme="1"/>
      <name val="IBM Plex Mono"/>
    </font>
    <font>
      <sz val="12.0"/>
      <color theme="1"/>
      <name val="Calibri"/>
    </font>
    <font>
      <b/>
      <sz val="24.0"/>
      <color rgb="FF0B5394"/>
      <name val="Roboto"/>
    </font>
    <font>
      <b/>
      <sz val="30.0"/>
      <color rgb="FF0B5394"/>
      <name val="Roboto"/>
    </font>
    <font>
      <b/>
      <sz val="14.0"/>
      <color rgb="FF434343"/>
      <name val="IBM Plex Mono"/>
    </font>
    <font>
      <b/>
      <sz val="12.0"/>
      <color rgb="FF000000"/>
      <name val="Roboto"/>
    </font>
    <font>
      <sz val="14.0"/>
      <color rgb="FF313131"/>
      <name val="IBM Plex Mono"/>
    </font>
    <font>
      <sz val="14.0"/>
      <color rgb="FF000000"/>
      <name val="IBM Plex Mono"/>
    </font>
    <font>
      <b/>
      <sz val="18.0"/>
      <color rgb="FFFFFFFF"/>
      <name val="Roboto"/>
    </font>
    <font>
      <b/>
      <sz val="14.0"/>
      <color rgb="FF000000"/>
      <name val="Roboto"/>
    </font>
    <font>
      <b/>
      <sz val="12.0"/>
      <color rgb="FFFFFFFF"/>
      <name val="Roboto"/>
    </font>
    <font>
      <sz val="12.0"/>
      <color rgb="FF434343"/>
      <name val="Roboto"/>
    </font>
    <font>
      <sz val="24.0"/>
      <color rgb="FF434343"/>
      <name val="Roboto"/>
    </font>
    <font>
      <sz val="18.0"/>
      <color rgb="FF434343"/>
      <name val="Roboto"/>
    </font>
    <font>
      <b/>
      <sz val="12.0"/>
      <color rgb="FF434343"/>
      <name val="IBM Plex Mono"/>
    </font>
    <font>
      <color theme="1"/>
      <name val="Arial"/>
      <scheme val="minor"/>
    </font>
    <font>
      <sz val="10.0"/>
      <color rgb="FF434343"/>
      <name val="Roboto"/>
    </font>
    <font>
      <sz val="10.0"/>
      <color theme="1"/>
      <name val="Arial"/>
      <scheme val="minor"/>
    </font>
    <font>
      <sz val="10.0"/>
      <color rgb="FF000000"/>
      <name val="Roboto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EFE"/>
        <bgColor rgb="FFFFFEFE"/>
      </patternFill>
    </fill>
    <fill>
      <patternFill patternType="solid">
        <fgColor rgb="FFEFEFEF"/>
        <bgColor rgb="FFEFEFEF"/>
      </patternFill>
    </fill>
    <fill>
      <patternFill patternType="solid">
        <fgColor rgb="FF0B5394"/>
        <bgColor rgb="FF0B5394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theme="0"/>
        <bgColor theme="0"/>
      </patternFill>
    </fill>
  </fills>
  <borders count="47">
    <border/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</border>
    <border>
      <right style="thin">
        <color rgb="FFFFFFFF"/>
      </right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top style="thin">
        <color rgb="FFFFFFFF"/>
      </top>
      <bottom style="thin">
        <color rgb="FFFFFFFF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</border>
    <border>
      <right style="dotted">
        <color rgb="FFFFFFFF"/>
      </right>
      <top style="dotted">
        <color rgb="FFFFFFFF"/>
      </top>
      <bottom style="dotted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999999"/>
      </left>
      <top style="thin">
        <color rgb="FF999999"/>
      </top>
    </border>
    <border>
      <right style="thin">
        <color rgb="FF999999"/>
      </right>
      <top style="thin">
        <color rgb="FF999999"/>
      </top>
    </border>
    <border>
      <top style="thin">
        <color rgb="FF999999"/>
      </top>
    </border>
    <border>
      <left style="thin">
        <color rgb="FF999999"/>
      </left>
    </border>
    <border>
      <right style="thin">
        <color rgb="FF999999"/>
      </right>
    </border>
    <border>
      <left style="thin">
        <color rgb="FF999999"/>
      </lef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bottom style="thin">
        <color rgb="FF999999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</border>
    <border>
      <right style="thin">
        <color rgb="FFB7B7B7"/>
      </right>
      <top style="thin">
        <color rgb="FFB7B7B7"/>
      </top>
    </border>
    <border>
      <top style="thin">
        <color rgb="FFB7B7B7"/>
      </top>
    </border>
    <border>
      <left style="thin">
        <color rgb="FFB7B7B7"/>
      </left>
    </border>
    <border>
      <right style="thin">
        <color rgb="FFB7B7B7"/>
      </right>
    </border>
    <border>
      <left style="thin">
        <color rgb="FFB7B7B7"/>
      </left>
      <bottom style="thin">
        <color rgb="FFB7B7B7"/>
      </bottom>
    </border>
    <border>
      <right style="thin">
        <color rgb="FFB7B7B7"/>
      </right>
      <bottom style="thin">
        <color rgb="FFB7B7B7"/>
      </bottom>
    </border>
    <border>
      <bottom style="thin">
        <color rgb="FFB7B7B7"/>
      </bottom>
    </border>
    <border>
      <left style="thick">
        <color rgb="FFFFFFFF"/>
      </left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right style="thick">
        <color rgb="FFFFFFFF"/>
      </right>
      <top style="thick">
        <color rgb="FFFFFFFF"/>
      </top>
      <bottom style="thick">
        <color rgb="FFFFFFFF"/>
      </bottom>
    </border>
    <border>
      <left style="thin">
        <color rgb="FF999999"/>
      </left>
      <top style="thin">
        <color rgb="FFFFFFFF"/>
      </top>
      <bottom style="thin">
        <color rgb="FF999999"/>
      </bottom>
    </border>
    <border>
      <top style="thin">
        <color rgb="FFFFFFFF"/>
      </top>
      <bottom style="thin">
        <color rgb="FF999999"/>
      </bottom>
    </border>
    <border>
      <right style="thin">
        <color rgb="FF999999"/>
      </right>
      <top style="thin">
        <color rgb="FFFFFFFF"/>
      </top>
      <bottom style="thin">
        <color rgb="FF999999"/>
      </bottom>
    </border>
  </borders>
  <cellStyleXfs count="1">
    <xf borderId="0" fillId="0" fontId="0" numFmtId="0" applyAlignment="1" applyFont="1"/>
  </cellStyleXfs>
  <cellXfs count="16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top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3" numFmtId="0" xfId="0" applyAlignment="1" applyBorder="1" applyFont="1">
      <alignment horizontal="center" readingOrder="0" shrinkToFit="0" vertical="top" wrapText="1"/>
    </xf>
    <xf borderId="10" fillId="0" fontId="1" numFmtId="0" xfId="0" applyAlignment="1" applyBorder="1" applyFont="1">
      <alignment readingOrder="0" shrinkToFit="0" vertical="top" wrapText="1"/>
    </xf>
    <xf borderId="9" fillId="0" fontId="1" numFmtId="164" xfId="0" applyAlignment="1" applyBorder="1" applyFont="1" applyNumberFormat="1">
      <alignment horizontal="center" readingOrder="0" shrinkToFit="0" vertical="top" wrapText="1"/>
    </xf>
    <xf borderId="9" fillId="0" fontId="1" numFmtId="0" xfId="0" applyAlignment="1" applyBorder="1" applyFont="1">
      <alignment horizontal="center" readingOrder="0" shrinkToFit="0" vertical="top" wrapText="1"/>
    </xf>
    <xf borderId="11" fillId="0" fontId="1" numFmtId="164" xfId="0" applyAlignment="1" applyBorder="1" applyFont="1" applyNumberFormat="1">
      <alignment horizontal="center" readingOrder="0" shrinkToFit="0" vertical="top" wrapText="1"/>
    </xf>
    <xf borderId="12" fillId="0" fontId="1" numFmtId="0" xfId="0" applyAlignment="1" applyBorder="1" applyFont="1">
      <alignment horizontal="center" readingOrder="0" shrinkToFit="0" vertical="top" wrapText="1"/>
    </xf>
    <xf borderId="13" fillId="0" fontId="1" numFmtId="0" xfId="0" applyAlignment="1" applyBorder="1" applyFont="1">
      <alignment horizontal="center" readingOrder="0" shrinkToFit="0" vertical="top" wrapText="1"/>
    </xf>
    <xf borderId="11" fillId="0" fontId="1" numFmtId="0" xfId="0" applyAlignment="1" applyBorder="1" applyFont="1">
      <alignment horizontal="center" readingOrder="0" shrinkToFit="0" vertical="top" wrapText="1"/>
    </xf>
    <xf borderId="2" fillId="0" fontId="1" numFmtId="0" xfId="0" applyAlignment="1" applyBorder="1" applyFont="1">
      <alignment readingOrder="0" shrinkToFit="0" vertical="top" wrapText="1"/>
    </xf>
    <xf borderId="14" fillId="0" fontId="1" numFmtId="0" xfId="0" applyAlignment="1" applyBorder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1" numFmtId="164" xfId="0" applyAlignment="1" applyFont="1" applyNumberFormat="1">
      <alignment horizontal="center" readingOrder="0" shrinkToFit="0" vertical="top" wrapText="1"/>
    </xf>
    <xf borderId="0" fillId="0" fontId="1" numFmtId="0" xfId="0" applyAlignment="1" applyFont="1">
      <alignment horizontal="center" readingOrder="0" shrinkToFit="0" vertical="top" wrapText="1"/>
    </xf>
    <xf borderId="15" fillId="2" fontId="4" numFmtId="0" xfId="0" applyBorder="1" applyFill="1" applyFont="1"/>
    <xf borderId="15" fillId="0" fontId="4" numFmtId="0" xfId="0" applyBorder="1" applyFont="1"/>
    <xf borderId="16" fillId="0" fontId="4" numFmtId="0" xfId="0" applyBorder="1" applyFont="1"/>
    <xf borderId="0" fillId="2" fontId="5" numFmtId="0" xfId="0" applyAlignment="1" applyFont="1">
      <alignment readingOrder="0"/>
    </xf>
    <xf borderId="15" fillId="0" fontId="6" numFmtId="0" xfId="0" applyBorder="1" applyFont="1"/>
    <xf borderId="15" fillId="0" fontId="7" numFmtId="0" xfId="0" applyAlignment="1" applyBorder="1" applyFont="1">
      <alignment readingOrder="0" shrinkToFit="0" wrapText="0"/>
    </xf>
    <xf borderId="16" fillId="0" fontId="8" numFmtId="0" xfId="0" applyAlignment="1" applyBorder="1" applyFont="1">
      <alignment readingOrder="0" shrinkToFit="0" vertical="center" wrapText="1"/>
    </xf>
    <xf borderId="17" fillId="0" fontId="2" numFmtId="0" xfId="0" applyBorder="1" applyFont="1"/>
    <xf borderId="16" fillId="3" fontId="9" numFmtId="0" xfId="0" applyAlignment="1" applyBorder="1" applyFill="1" applyFont="1">
      <alignment readingOrder="0" shrinkToFit="0" vertical="bottom" wrapText="1"/>
    </xf>
    <xf borderId="10" fillId="0" fontId="2" numFmtId="0" xfId="0" applyBorder="1" applyFont="1"/>
    <xf borderId="16" fillId="0" fontId="8" numFmtId="0" xfId="0" applyBorder="1" applyFont="1"/>
    <xf borderId="16" fillId="3" fontId="9" numFmtId="0" xfId="0" applyAlignment="1" applyBorder="1" applyFont="1">
      <alignment vertical="bottom"/>
    </xf>
    <xf borderId="15" fillId="0" fontId="9" numFmtId="0" xfId="0" applyAlignment="1" applyBorder="1" applyFont="1">
      <alignment vertical="bottom"/>
    </xf>
    <xf borderId="16" fillId="0" fontId="8" numFmtId="0" xfId="0" applyAlignment="1" applyBorder="1" applyFont="1">
      <alignment readingOrder="0" shrinkToFit="0" wrapText="1"/>
    </xf>
    <xf borderId="16" fillId="0" fontId="8" numFmtId="0" xfId="0" applyAlignment="1" applyBorder="1" applyFont="1">
      <alignment readingOrder="0"/>
    </xf>
    <xf borderId="16" fillId="0" fontId="10" numFmtId="165" xfId="0" applyAlignment="1" applyBorder="1" applyFont="1" applyNumberFormat="1">
      <alignment horizontal="left" readingOrder="0"/>
    </xf>
    <xf borderId="15" fillId="0" fontId="10" numFmtId="165" xfId="0" applyBorder="1" applyFont="1" applyNumberFormat="1"/>
    <xf borderId="18" fillId="4" fontId="8" numFmtId="0" xfId="0" applyAlignment="1" applyBorder="1" applyFill="1" applyFont="1">
      <alignment horizontal="center" shrinkToFit="0" vertical="center" wrapText="1"/>
    </xf>
    <xf borderId="19" fillId="0" fontId="2" numFmtId="0" xfId="0" applyBorder="1" applyFont="1"/>
    <xf borderId="20" fillId="0" fontId="2" numFmtId="0" xfId="0" applyBorder="1" applyFont="1"/>
    <xf borderId="18" fillId="4" fontId="8" numFmtId="0" xfId="0" applyAlignment="1" applyBorder="1" applyFont="1">
      <alignment horizontal="center" readingOrder="0" shrinkToFit="0" vertical="center" wrapText="1"/>
    </xf>
    <xf borderId="15" fillId="0" fontId="11" numFmtId="0" xfId="0" applyAlignment="1" applyBorder="1" applyFont="1">
      <alignment horizontal="center"/>
    </xf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17" fillId="0" fontId="12" numFmtId="0" xfId="0" applyAlignment="1" applyBorder="1" applyFont="1">
      <alignment horizontal="center" shrinkToFit="0" wrapText="1"/>
    </xf>
    <xf borderId="18" fillId="5" fontId="13" numFmtId="0" xfId="0" applyAlignment="1" applyBorder="1" applyFill="1" applyFont="1">
      <alignment horizontal="center" readingOrder="0"/>
    </xf>
    <xf borderId="18" fillId="6" fontId="8" numFmtId="0" xfId="0" applyAlignment="1" applyBorder="1" applyFill="1" applyFont="1">
      <alignment horizontal="center" readingOrder="0" shrinkToFit="0" wrapText="1"/>
    </xf>
    <xf borderId="20" fillId="7" fontId="8" numFmtId="0" xfId="0" applyAlignment="1" applyBorder="1" applyFill="1" applyFont="1">
      <alignment horizontal="center" readingOrder="0" shrinkToFit="0" vertical="center" wrapText="1"/>
    </xf>
    <xf borderId="17" fillId="0" fontId="11" numFmtId="0" xfId="0" applyAlignment="1" applyBorder="1" applyFont="1">
      <alignment horizontal="center"/>
    </xf>
    <xf borderId="26" fillId="2" fontId="14" numFmtId="0" xfId="0" applyAlignment="1" applyBorder="1" applyFont="1">
      <alignment shrinkToFit="0" wrapText="1"/>
    </xf>
    <xf borderId="27" fillId="0" fontId="2" numFmtId="0" xfId="0" applyBorder="1" applyFont="1"/>
    <xf borderId="28" fillId="0" fontId="2" numFmtId="0" xfId="0" applyBorder="1" applyFont="1"/>
    <xf borderId="29" fillId="8" fontId="15" numFmtId="166" xfId="0" applyAlignment="1" applyBorder="1" applyFill="1" applyFont="1" applyNumberFormat="1">
      <alignment horizontal="center" readingOrder="0" shrinkToFit="0" vertical="center" wrapText="1"/>
    </xf>
    <xf borderId="30" fillId="0" fontId="2" numFmtId="0" xfId="0" applyBorder="1" applyFont="1"/>
    <xf borderId="29" fillId="9" fontId="15" numFmtId="166" xfId="0" applyAlignment="1" applyBorder="1" applyFill="1" applyFont="1" applyNumberFormat="1">
      <alignment horizontal="center" readingOrder="0" shrinkToFit="0" vertical="center" wrapText="1"/>
    </xf>
    <xf borderId="31" fillId="0" fontId="2" numFmtId="0" xfId="0" applyBorder="1" applyFont="1"/>
    <xf borderId="17" fillId="0" fontId="16" numFmtId="0" xfId="0" applyAlignment="1" applyBorder="1" applyFont="1">
      <alignment horizontal="center" shrinkToFit="0" vertical="center" wrapText="1"/>
    </xf>
    <xf borderId="32" fillId="0" fontId="2" numFmtId="0" xfId="0" applyBorder="1" applyFont="1"/>
    <xf borderId="33" fillId="0" fontId="2" numFmtId="0" xfId="0" applyBorder="1" applyFont="1"/>
    <xf borderId="26" fillId="2" fontId="14" numFmtId="0" xfId="0" applyAlignment="1" applyBorder="1" applyFont="1">
      <alignment readingOrder="0" shrinkToFit="0" wrapText="1"/>
    </xf>
    <xf borderId="34" fillId="0" fontId="2" numFmtId="0" xfId="0" applyBorder="1" applyFont="1"/>
    <xf borderId="35" fillId="0" fontId="2" numFmtId="0" xfId="0" applyBorder="1" applyFont="1"/>
    <xf borderId="36" fillId="0" fontId="2" numFmtId="0" xfId="0" applyBorder="1" applyFont="1"/>
    <xf borderId="18" fillId="2" fontId="14" numFmtId="0" xfId="0" applyAlignment="1" applyBorder="1" applyFont="1">
      <alignment readingOrder="0" shrinkToFit="0" vertical="center" wrapText="1"/>
    </xf>
    <xf borderId="26" fillId="10" fontId="17" numFmtId="0" xfId="0" applyAlignment="1" applyBorder="1" applyFill="1" applyFont="1">
      <alignment horizontal="center" readingOrder="0" shrinkToFit="0" vertical="center" wrapText="1"/>
    </xf>
    <xf borderId="17" fillId="0" fontId="16" numFmtId="0" xfId="0" applyAlignment="1" applyBorder="1" applyFont="1">
      <alignment horizontal="center" readingOrder="0" shrinkToFit="0" vertical="center" wrapText="1"/>
    </xf>
    <xf borderId="26" fillId="11" fontId="15" numFmtId="166" xfId="0" applyAlignment="1" applyBorder="1" applyFill="1" applyFont="1" applyNumberFormat="1">
      <alignment horizontal="center" readingOrder="0" shrinkToFit="0" vertical="center" wrapText="1"/>
    </xf>
    <xf borderId="3" fillId="0" fontId="16" numFmtId="0" xfId="0" applyAlignment="1" applyBorder="1" applyFont="1">
      <alignment horizontal="center" shrinkToFit="0" vertical="center" wrapText="1"/>
    </xf>
    <xf borderId="37" fillId="0" fontId="13" numFmtId="0" xfId="0" applyAlignment="1" applyBorder="1" applyFont="1">
      <alignment horizontal="center" readingOrder="0"/>
    </xf>
    <xf borderId="37" fillId="0" fontId="8" numFmtId="0" xfId="0" applyAlignment="1" applyBorder="1" applyFont="1">
      <alignment horizontal="center" readingOrder="0" shrinkToFit="0" wrapText="1"/>
    </xf>
    <xf borderId="37" fillId="0" fontId="8" numFmtId="0" xfId="0" applyAlignment="1" applyBorder="1" applyFont="1">
      <alignment horizontal="center" readingOrder="0" shrinkToFit="0" vertical="center" wrapText="1"/>
    </xf>
    <xf borderId="38" fillId="0" fontId="11" numFmtId="0" xfId="0" applyAlignment="1" applyBorder="1" applyFont="1">
      <alignment horizontal="center"/>
    </xf>
    <xf borderId="23" fillId="5" fontId="13" numFmtId="0" xfId="0" applyAlignment="1" applyBorder="1" applyFont="1">
      <alignment horizontal="center" readingOrder="0"/>
    </xf>
    <xf borderId="23" fillId="6" fontId="8" numFmtId="0" xfId="0" applyAlignment="1" applyBorder="1" applyFont="1">
      <alignment horizontal="center" readingOrder="0" shrinkToFit="0" wrapText="1"/>
    </xf>
    <xf borderId="25" fillId="7" fontId="8" numFmtId="0" xfId="0" applyAlignment="1" applyBorder="1" applyFont="1">
      <alignment horizontal="center" readingOrder="0" shrinkToFit="0" vertical="center" wrapText="1"/>
    </xf>
    <xf borderId="8" fillId="0" fontId="11" numFmtId="0" xfId="0" applyAlignment="1" applyBorder="1" applyFont="1">
      <alignment horizontal="center"/>
    </xf>
    <xf borderId="39" fillId="0" fontId="14" numFmtId="0" xfId="0" applyAlignment="1" applyBorder="1" applyFont="1">
      <alignment shrinkToFit="0" wrapText="1"/>
    </xf>
    <xf borderId="40" fillId="0" fontId="2" numFmtId="0" xfId="0" applyBorder="1" applyFont="1"/>
    <xf borderId="39" fillId="2" fontId="14" numFmtId="0" xfId="0" applyAlignment="1" applyBorder="1" applyFont="1">
      <alignment readingOrder="0" shrinkToFit="0" wrapText="1"/>
    </xf>
    <xf borderId="41" fillId="0" fontId="2" numFmtId="0" xfId="0" applyBorder="1" applyFont="1"/>
    <xf borderId="18" fillId="8" fontId="15" numFmtId="166" xfId="0" applyAlignment="1" applyBorder="1" applyFont="1" applyNumberFormat="1">
      <alignment horizontal="center" readingOrder="0" shrinkToFit="0" vertical="center" wrapText="1"/>
    </xf>
    <xf borderId="20" fillId="9" fontId="15" numFmtId="166" xfId="0" applyAlignment="1" applyBorder="1" applyFont="1" applyNumberFormat="1">
      <alignment horizontal="center" readingOrder="0" shrinkToFit="0" vertical="center" wrapText="1"/>
    </xf>
    <xf borderId="39" fillId="0" fontId="14" numFmtId="0" xfId="0" applyAlignment="1" applyBorder="1" applyFont="1">
      <alignment readingOrder="0" shrinkToFit="0" wrapText="1"/>
    </xf>
    <xf borderId="15" fillId="0" fontId="13" numFmtId="0" xfId="0" applyAlignment="1" applyBorder="1" applyFont="1">
      <alignment horizontal="center" readingOrder="0"/>
    </xf>
    <xf borderId="15" fillId="0" fontId="8" numFmtId="0" xfId="0" applyAlignment="1" applyBorder="1" applyFont="1">
      <alignment horizontal="center" readingOrder="0" shrinkToFit="0" wrapText="1"/>
    </xf>
    <xf borderId="15" fillId="0" fontId="8" numFmtId="0" xfId="0" applyAlignment="1" applyBorder="1" applyFont="1">
      <alignment horizontal="center" readingOrder="0" shrinkToFit="0" vertical="center" wrapText="1"/>
    </xf>
    <xf borderId="15" fillId="0" fontId="18" numFmtId="0" xfId="0" applyBorder="1" applyFont="1"/>
    <xf borderId="17" fillId="0" fontId="18" numFmtId="0" xfId="0" applyBorder="1" applyFont="1"/>
    <xf borderId="15" fillId="0" fontId="13" numFmtId="0" xfId="0" applyAlignment="1" applyBorder="1" applyFont="1">
      <alignment horizontal="center"/>
    </xf>
    <xf borderId="18" fillId="0" fontId="14" numFmtId="0" xfId="0" applyAlignment="1" applyBorder="1" applyFont="1">
      <alignment shrinkToFit="0" wrapText="1"/>
    </xf>
    <xf borderId="42" fillId="0" fontId="13" numFmtId="0" xfId="0" applyAlignment="1" applyBorder="1" applyFont="1">
      <alignment horizontal="center"/>
    </xf>
    <xf borderId="16" fillId="0" fontId="18" numFmtId="0" xfId="0" applyBorder="1" applyFont="1"/>
    <xf borderId="21" fillId="5" fontId="13" numFmtId="0" xfId="0" applyAlignment="1" applyBorder="1" applyFont="1">
      <alignment horizontal="center" readingOrder="0"/>
    </xf>
    <xf borderId="21" fillId="6" fontId="8" numFmtId="0" xfId="0" applyAlignment="1" applyBorder="1" applyFont="1">
      <alignment horizontal="center" readingOrder="0" shrinkToFit="0" wrapText="1"/>
    </xf>
    <xf borderId="0" fillId="7" fontId="8" numFmtId="0" xfId="0" applyAlignment="1" applyFont="1">
      <alignment horizontal="center" readingOrder="0" shrinkToFit="0" vertical="center" wrapText="1"/>
    </xf>
    <xf borderId="39" fillId="8" fontId="15" numFmtId="166" xfId="0" applyAlignment="1" applyBorder="1" applyFont="1" applyNumberFormat="1">
      <alignment horizontal="center" readingOrder="0" shrinkToFit="0" vertical="center" wrapText="1"/>
    </xf>
    <xf borderId="41" fillId="9" fontId="15" numFmtId="166" xfId="0" applyAlignment="1" applyBorder="1" applyFont="1" applyNumberFormat="1">
      <alignment horizontal="center" readingOrder="0" shrinkToFit="0" vertical="center" wrapText="1"/>
    </xf>
    <xf borderId="6" fillId="0" fontId="18" numFmtId="0" xfId="0" applyBorder="1" applyFont="1"/>
    <xf borderId="29" fillId="2" fontId="14" numFmtId="0" xfId="0" applyAlignment="1" applyBorder="1" applyFont="1">
      <alignment shrinkToFit="0" wrapText="1"/>
    </xf>
    <xf borderId="29" fillId="2" fontId="14" numFmtId="0" xfId="0" applyAlignment="1" applyBorder="1" applyFont="1">
      <alignment readingOrder="0" shrinkToFit="0" wrapText="1"/>
    </xf>
    <xf borderId="0" fillId="10" fontId="17" numFmtId="0" xfId="0" applyAlignment="1" applyFont="1">
      <alignment horizontal="center" readingOrder="0" shrinkToFit="0" vertical="center" wrapText="1"/>
    </xf>
    <xf borderId="43" fillId="0" fontId="11" numFmtId="0" xfId="0" applyAlignment="1" applyBorder="1" applyFont="1">
      <alignment horizontal="center"/>
    </xf>
    <xf borderId="32" fillId="12" fontId="15" numFmtId="166" xfId="0" applyAlignment="1" applyBorder="1" applyFill="1" applyFont="1" applyNumberFormat="1">
      <alignment horizontal="center" readingOrder="0" shrinkToFit="0" vertical="center" wrapText="1"/>
    </xf>
    <xf borderId="0" fillId="0" fontId="11" numFmtId="0" xfId="0" applyAlignment="1" applyFont="1">
      <alignment horizontal="center"/>
    </xf>
    <xf borderId="15" fillId="2" fontId="13" numFmtId="0" xfId="0" applyAlignment="1" applyBorder="1" applyFont="1">
      <alignment horizontal="center" readingOrder="0"/>
    </xf>
    <xf borderId="15" fillId="2" fontId="8" numFmtId="0" xfId="0" applyAlignment="1" applyBorder="1" applyFont="1">
      <alignment horizontal="center" readingOrder="0" shrinkToFit="0" wrapText="1"/>
    </xf>
    <xf borderId="15" fillId="2" fontId="8" numFmtId="0" xfId="0" applyAlignment="1" applyBorder="1" applyFont="1">
      <alignment horizontal="center" readingOrder="0" shrinkToFit="0" vertical="center" wrapText="1"/>
    </xf>
    <xf borderId="15" fillId="2" fontId="11" numFmtId="0" xfId="0" applyAlignment="1" applyBorder="1" applyFont="1">
      <alignment horizontal="center"/>
    </xf>
    <xf borderId="26" fillId="12" fontId="15" numFmtId="166" xfId="0" applyAlignment="1" applyBorder="1" applyFont="1" applyNumberFormat="1">
      <alignment horizontal="center" readingOrder="0" shrinkToFit="0" vertical="center" wrapText="1"/>
    </xf>
    <xf borderId="18" fillId="0" fontId="14" numFmtId="0" xfId="0" applyAlignment="1" applyBorder="1" applyFont="1">
      <alignment readingOrder="0" shrinkToFit="0" wrapText="1"/>
    </xf>
    <xf borderId="39" fillId="0" fontId="14" numFmtId="0" xfId="0" applyAlignment="1" applyBorder="1" applyFont="1">
      <alignment readingOrder="0" shrinkToFit="0" vertical="bottom" wrapText="1"/>
    </xf>
    <xf borderId="41" fillId="0" fontId="14" numFmtId="0" xfId="0" applyAlignment="1" applyBorder="1" applyFont="1">
      <alignment readingOrder="0" shrinkToFit="0" vertical="bottom" wrapText="1"/>
    </xf>
    <xf borderId="34" fillId="10" fontId="17" numFmtId="0" xfId="0" applyAlignment="1" applyBorder="1" applyFont="1">
      <alignment horizontal="center" readingOrder="0" shrinkToFit="0" vertical="center" wrapText="1"/>
    </xf>
    <xf borderId="44" fillId="5" fontId="13" numFmtId="0" xfId="0" applyAlignment="1" applyBorder="1" applyFont="1">
      <alignment horizontal="center" readingOrder="0" vertical="bottom"/>
    </xf>
    <xf borderId="45" fillId="0" fontId="2" numFmtId="0" xfId="0" applyBorder="1" applyFont="1"/>
    <xf borderId="46" fillId="0" fontId="2" numFmtId="0" xfId="0" applyBorder="1" applyFont="1"/>
    <xf borderId="45" fillId="6" fontId="8" numFmtId="0" xfId="0" applyAlignment="1" applyBorder="1" applyFont="1">
      <alignment horizontal="center" shrinkToFit="0" vertical="bottom" wrapText="1"/>
    </xf>
    <xf borderId="45" fillId="7" fontId="8" numFmtId="0" xfId="0" applyAlignment="1" applyBorder="1" applyFont="1">
      <alignment horizontal="center" shrinkToFit="0" wrapText="1"/>
    </xf>
    <xf borderId="23" fillId="0" fontId="14" numFmtId="0" xfId="0" applyAlignment="1" applyBorder="1" applyFont="1">
      <alignment readingOrder="0" shrinkToFit="0" vertical="bottom" wrapText="1"/>
    </xf>
    <xf borderId="25" fillId="0" fontId="14" numFmtId="0" xfId="0" applyAlignment="1" applyBorder="1" applyFont="1">
      <alignment readingOrder="0" shrinkToFit="0" vertical="bottom" wrapText="1"/>
    </xf>
    <xf borderId="0" fillId="8" fontId="15" numFmtId="166" xfId="0" applyAlignment="1" applyFont="1" applyNumberFormat="1">
      <alignment horizontal="center" shrinkToFit="0" vertical="center" wrapText="1"/>
    </xf>
    <xf borderId="0" fillId="9" fontId="15" numFmtId="166" xfId="0" applyAlignment="1" applyFont="1" applyNumberFormat="1">
      <alignment horizontal="center" shrinkToFit="0" vertical="center" wrapText="1"/>
    </xf>
    <xf borderId="34" fillId="10" fontId="17" numFmtId="0" xfId="0" applyAlignment="1" applyBorder="1" applyFont="1">
      <alignment horizontal="center" readingOrder="0" shrinkToFit="0" wrapText="1"/>
    </xf>
    <xf borderId="34" fillId="12" fontId="15" numFmtId="166" xfId="0" applyAlignment="1" applyBorder="1" applyFont="1" applyNumberFormat="1">
      <alignment horizontal="center" shrinkToFit="0" wrapText="1"/>
    </xf>
    <xf borderId="29" fillId="12" fontId="15" numFmtId="166" xfId="0" applyAlignment="1" applyBorder="1" applyFont="1" applyNumberFormat="1">
      <alignment horizontal="center" readingOrder="0" shrinkToFit="0" vertical="center" wrapText="1"/>
    </xf>
    <xf borderId="17" fillId="0" fontId="4" numFmtId="0" xfId="0" applyBorder="1" applyFont="1"/>
    <xf borderId="42" fillId="0" fontId="4" numFmtId="0" xfId="0" applyBorder="1" applyFont="1"/>
    <xf borderId="15" fillId="2" fontId="4" numFmtId="0" xfId="0" applyAlignment="1" applyBorder="1" applyFont="1">
      <alignment horizontal="center"/>
    </xf>
    <xf borderId="26" fillId="13" fontId="19" numFmtId="0" xfId="0" applyAlignment="1" applyBorder="1" applyFill="1" applyFont="1">
      <alignment shrinkToFit="0" wrapText="1"/>
    </xf>
    <xf borderId="26" fillId="2" fontId="19" numFmtId="0" xfId="0" applyAlignment="1" applyBorder="1" applyFont="1">
      <alignment shrinkToFit="0" wrapText="1"/>
    </xf>
    <xf borderId="29" fillId="8" fontId="19" numFmtId="166" xfId="0" applyAlignment="1" applyBorder="1" applyFont="1" applyNumberFormat="1">
      <alignment horizontal="center" readingOrder="0" shrinkToFit="0" vertical="center" wrapText="1"/>
    </xf>
    <xf borderId="29" fillId="9" fontId="19" numFmtId="166" xfId="0" applyAlignment="1" applyBorder="1" applyFont="1" applyNumberFormat="1">
      <alignment horizontal="center" readingOrder="0" shrinkToFit="0" vertical="center" wrapText="1"/>
    </xf>
    <xf borderId="17" fillId="0" fontId="19" numFmtId="0" xfId="0" applyAlignment="1" applyBorder="1" applyFont="1">
      <alignment horizontal="center" shrinkToFit="0" vertical="center" wrapText="1"/>
    </xf>
    <xf borderId="29" fillId="2" fontId="19" numFmtId="0" xfId="0" applyAlignment="1" applyBorder="1" applyFont="1">
      <alignment shrinkToFit="0" wrapText="1"/>
    </xf>
    <xf borderId="29" fillId="2" fontId="19" numFmtId="0" xfId="0" applyAlignment="1" applyBorder="1" applyFont="1">
      <alignment readingOrder="0" shrinkToFit="0" wrapText="1"/>
    </xf>
    <xf borderId="39" fillId="0" fontId="19" numFmtId="0" xfId="0" applyAlignment="1" applyBorder="1" applyFont="1">
      <alignment shrinkToFit="0" wrapText="1"/>
    </xf>
    <xf borderId="39" fillId="2" fontId="19" numFmtId="0" xfId="0" applyAlignment="1" applyBorder="1" applyFont="1">
      <alignment readingOrder="0" shrinkToFit="0" wrapText="1"/>
    </xf>
    <xf borderId="18" fillId="8" fontId="19" numFmtId="166" xfId="0" applyAlignment="1" applyBorder="1" applyFont="1" applyNumberFormat="1">
      <alignment horizontal="center" readingOrder="0" shrinkToFit="0" vertical="center" wrapText="1"/>
    </xf>
    <xf borderId="20" fillId="9" fontId="19" numFmtId="166" xfId="0" applyAlignment="1" applyBorder="1" applyFont="1" applyNumberFormat="1">
      <alignment horizontal="center" readingOrder="0" shrinkToFit="0" vertical="center" wrapText="1"/>
    </xf>
    <xf borderId="39" fillId="0" fontId="19" numFmtId="0" xfId="0" applyAlignment="1" applyBorder="1" applyFont="1">
      <alignment readingOrder="0" shrinkToFit="0" wrapText="1"/>
    </xf>
    <xf borderId="15" fillId="0" fontId="20" numFmtId="0" xfId="0" applyBorder="1" applyFont="1"/>
    <xf borderId="17" fillId="0" fontId="20" numFmtId="0" xfId="0" applyBorder="1" applyFont="1"/>
    <xf borderId="18" fillId="0" fontId="19" numFmtId="0" xfId="0" applyAlignment="1" applyBorder="1" applyFont="1">
      <alignment readingOrder="0" shrinkToFit="0" wrapText="1"/>
    </xf>
    <xf borderId="39" fillId="0" fontId="19" numFmtId="167" xfId="0" applyAlignment="1" applyBorder="1" applyFont="1" applyNumberFormat="1">
      <alignment readingOrder="0" shrinkToFit="0" wrapText="1"/>
    </xf>
    <xf borderId="39" fillId="0" fontId="19" numFmtId="0" xfId="0" applyAlignment="1" applyBorder="1" applyFont="1">
      <alignment readingOrder="0" shrinkToFit="0" vertical="bottom" wrapText="1"/>
    </xf>
    <xf borderId="41" fillId="0" fontId="19" numFmtId="0" xfId="0" applyAlignment="1" applyBorder="1" applyFont="1">
      <alignment readingOrder="0" shrinkToFit="0" vertical="bottom" wrapText="1"/>
    </xf>
    <xf borderId="23" fillId="0" fontId="19" numFmtId="0" xfId="0" applyAlignment="1" applyBorder="1" applyFont="1">
      <alignment readingOrder="0" shrinkToFit="0" vertical="bottom" wrapText="1"/>
    </xf>
    <xf borderId="25" fillId="0" fontId="19" numFmtId="0" xfId="0" applyAlignment="1" applyBorder="1" applyFont="1">
      <alignment readingOrder="0" shrinkToFit="0" vertical="bottom" wrapText="1"/>
    </xf>
    <xf borderId="0" fillId="8" fontId="19" numFmtId="166" xfId="0" applyAlignment="1" applyFont="1" applyNumberFormat="1">
      <alignment horizontal="center" shrinkToFit="0" vertical="center" wrapText="1"/>
    </xf>
    <xf borderId="0" fillId="9" fontId="19" numFmtId="166" xfId="0" applyAlignment="1" applyFont="1" applyNumberFormat="1">
      <alignment horizontal="center" shrinkToFit="0" vertical="center" wrapText="1"/>
    </xf>
    <xf borderId="0" fillId="0" fontId="20" numFmtId="0" xfId="0" applyAlignment="1" applyFont="1">
      <alignment readingOrder="0"/>
    </xf>
    <xf borderId="28" fillId="2" fontId="19" numFmtId="0" xfId="0" applyAlignment="1" applyBorder="1" applyFont="1">
      <alignment shrinkToFit="0" wrapText="1"/>
    </xf>
    <xf borderId="27" fillId="2" fontId="19" numFmtId="0" xfId="0" applyAlignment="1" applyBorder="1" applyFont="1">
      <alignment shrinkToFit="0" wrapText="1"/>
    </xf>
    <xf borderId="15" fillId="2" fontId="4" numFmtId="0" xfId="0" applyAlignment="1" applyBorder="1" applyFont="1">
      <alignment readingOrder="0"/>
    </xf>
    <xf borderId="18" fillId="8" fontId="19" numFmtId="168" xfId="0" applyAlignment="1" applyBorder="1" applyFont="1" applyNumberFormat="1">
      <alignment horizontal="center" readingOrder="0" shrinkToFit="0" vertical="center" wrapText="1"/>
    </xf>
    <xf borderId="25" fillId="0" fontId="21" numFmtId="0" xfId="0" applyAlignment="1" applyBorder="1" applyFont="1">
      <alignment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5.75"/>
    <col customWidth="1" min="3" max="3" width="8.38"/>
    <col customWidth="1" min="4" max="5" width="15.75"/>
    <col customWidth="1" min="6" max="6" width="9.5"/>
    <col customWidth="1" min="7" max="8" width="15.75"/>
  </cols>
  <sheetData>
    <row r="1" ht="16.5" customHeight="1">
      <c r="A1" s="1" t="s">
        <v>0</v>
      </c>
      <c r="B1" s="2"/>
      <c r="C1" s="2"/>
      <c r="D1" s="2"/>
      <c r="E1" s="2"/>
      <c r="F1" s="2"/>
      <c r="G1" s="2"/>
      <c r="H1" s="3"/>
    </row>
    <row r="2" ht="16.5" customHeight="1">
      <c r="A2" s="4"/>
      <c r="H2" s="5"/>
    </row>
    <row r="3" ht="16.5" customHeight="1">
      <c r="A3" s="4"/>
      <c r="H3" s="5"/>
    </row>
    <row r="4" ht="16.5" customHeight="1">
      <c r="A4" s="4"/>
      <c r="H4" s="5"/>
    </row>
    <row r="5" ht="16.5" customHeight="1">
      <c r="A5" s="4"/>
      <c r="H5" s="5"/>
    </row>
    <row r="6" ht="16.5" customHeight="1">
      <c r="A6" s="4"/>
      <c r="H6" s="5"/>
    </row>
    <row r="7" ht="16.5" customHeight="1">
      <c r="A7" s="4"/>
      <c r="H7" s="5"/>
    </row>
    <row r="8" ht="16.5" customHeight="1">
      <c r="A8" s="4"/>
      <c r="H8" s="5"/>
    </row>
    <row r="9" ht="16.5" customHeight="1">
      <c r="A9" s="4"/>
      <c r="H9" s="5"/>
    </row>
    <row r="10" ht="16.5" customHeight="1">
      <c r="A10" s="4"/>
      <c r="H10" s="5"/>
    </row>
    <row r="11" ht="16.5" customHeight="1">
      <c r="A11" s="4"/>
      <c r="H11" s="5"/>
    </row>
    <row r="12" ht="16.5" customHeight="1">
      <c r="A12" s="4"/>
      <c r="H12" s="5"/>
    </row>
    <row r="13" ht="16.5" customHeight="1">
      <c r="A13" s="4"/>
      <c r="H13" s="5"/>
    </row>
    <row r="14" ht="16.5" customHeight="1">
      <c r="A14" s="4"/>
      <c r="H14" s="5"/>
    </row>
    <row r="15" ht="16.5" customHeight="1">
      <c r="A15" s="4"/>
      <c r="H15" s="5"/>
    </row>
    <row r="16" ht="16.5" customHeight="1">
      <c r="A16" s="6"/>
      <c r="B16" s="7"/>
      <c r="C16" s="7"/>
      <c r="D16" s="7"/>
      <c r="E16" s="7"/>
      <c r="F16" s="7"/>
      <c r="G16" s="7"/>
      <c r="H16" s="8"/>
    </row>
    <row r="17" ht="24.0" customHeight="1">
      <c r="A17" s="9" t="s">
        <v>1</v>
      </c>
      <c r="B17" s="9" t="s">
        <v>2</v>
      </c>
      <c r="C17" s="10"/>
      <c r="D17" s="9" t="s">
        <v>1</v>
      </c>
      <c r="E17" s="9" t="s">
        <v>2</v>
      </c>
      <c r="F17" s="10"/>
      <c r="G17" s="9" t="s">
        <v>1</v>
      </c>
      <c r="H17" s="9" t="s">
        <v>2</v>
      </c>
    </row>
    <row r="18" ht="16.5" customHeight="1">
      <c r="A18" s="11">
        <v>44050.0</v>
      </c>
      <c r="B18" s="12" t="s">
        <v>3</v>
      </c>
      <c r="C18" s="10"/>
      <c r="D18" s="13">
        <v>44176.0</v>
      </c>
      <c r="E18" s="12" t="s">
        <v>4</v>
      </c>
      <c r="F18" s="10"/>
      <c r="G18" s="13">
        <v>44365.0</v>
      </c>
      <c r="H18" s="14" t="s">
        <v>5</v>
      </c>
    </row>
    <row r="19" ht="16.5" customHeight="1">
      <c r="A19" s="11">
        <v>44057.0</v>
      </c>
      <c r="B19" s="12" t="s">
        <v>6</v>
      </c>
      <c r="C19" s="10"/>
      <c r="D19" s="13">
        <v>44183.0</v>
      </c>
      <c r="E19" s="12" t="s">
        <v>7</v>
      </c>
      <c r="F19" s="10"/>
      <c r="G19" s="13">
        <v>44379.0</v>
      </c>
      <c r="H19" s="12" t="s">
        <v>8</v>
      </c>
    </row>
    <row r="20" ht="16.5" customHeight="1">
      <c r="A20" s="11">
        <v>44064.0</v>
      </c>
      <c r="B20" s="12" t="s">
        <v>9</v>
      </c>
      <c r="C20" s="10"/>
      <c r="D20" s="13">
        <v>44190.0</v>
      </c>
      <c r="E20" s="15" t="s">
        <v>10</v>
      </c>
      <c r="F20" s="10"/>
      <c r="G20" s="13">
        <v>44393.0</v>
      </c>
      <c r="H20" s="14" t="s">
        <v>11</v>
      </c>
    </row>
    <row r="21" ht="16.5" customHeight="1">
      <c r="A21" s="11">
        <v>44071.0</v>
      </c>
      <c r="B21" s="12" t="s">
        <v>12</v>
      </c>
      <c r="C21" s="10"/>
      <c r="D21" s="13">
        <v>44211.0</v>
      </c>
      <c r="E21" s="16" t="s">
        <v>13</v>
      </c>
      <c r="F21" s="10"/>
      <c r="G21" s="13">
        <v>44421.0</v>
      </c>
      <c r="H21" s="12" t="s">
        <v>14</v>
      </c>
    </row>
    <row r="22" ht="16.5" customHeight="1">
      <c r="A22" s="11">
        <v>44078.0</v>
      </c>
      <c r="B22" s="12" t="s">
        <v>15</v>
      </c>
      <c r="C22" s="10"/>
      <c r="D22" s="13">
        <v>44218.0</v>
      </c>
      <c r="E22" s="14" t="s">
        <v>16</v>
      </c>
      <c r="F22" s="10"/>
      <c r="G22" s="13">
        <v>44456.0</v>
      </c>
      <c r="H22" s="14" t="s">
        <v>17</v>
      </c>
    </row>
    <row r="23" ht="16.5" customHeight="1">
      <c r="A23" s="11">
        <v>44085.0</v>
      </c>
      <c r="B23" s="12" t="s">
        <v>18</v>
      </c>
      <c r="C23" s="10"/>
      <c r="D23" s="13">
        <v>44225.0</v>
      </c>
      <c r="E23" s="12" t="s">
        <v>19</v>
      </c>
      <c r="F23" s="10"/>
      <c r="G23" s="13">
        <v>44470.0</v>
      </c>
      <c r="H23" s="12" t="s">
        <v>20</v>
      </c>
    </row>
    <row r="24" ht="16.5" customHeight="1">
      <c r="A24" s="11">
        <v>44092.0</v>
      </c>
      <c r="B24" s="12" t="s">
        <v>21</v>
      </c>
      <c r="C24" s="10"/>
      <c r="D24" s="13">
        <v>44232.0</v>
      </c>
      <c r="E24" s="14" t="s">
        <v>22</v>
      </c>
      <c r="F24" s="10"/>
      <c r="G24" s="13">
        <v>44512.0</v>
      </c>
      <c r="H24" s="12" t="s">
        <v>23</v>
      </c>
    </row>
    <row r="25" ht="16.5" customHeight="1">
      <c r="A25" s="11">
        <v>44099.0</v>
      </c>
      <c r="B25" s="12" t="s">
        <v>24</v>
      </c>
      <c r="C25" s="17"/>
      <c r="D25" s="13">
        <v>44239.0</v>
      </c>
      <c r="E25" s="12" t="s">
        <v>25</v>
      </c>
      <c r="F25" s="17"/>
      <c r="G25" s="13">
        <v>44533.0</v>
      </c>
      <c r="H25" s="14" t="s">
        <v>26</v>
      </c>
    </row>
    <row r="26" ht="16.5" customHeight="1">
      <c r="A26" s="11">
        <v>44106.0</v>
      </c>
      <c r="B26" s="12" t="s">
        <v>27</v>
      </c>
      <c r="C26" s="18"/>
      <c r="D26" s="13">
        <v>44246.0</v>
      </c>
      <c r="E26" s="14" t="s">
        <v>28</v>
      </c>
      <c r="F26" s="18"/>
      <c r="G26" s="13">
        <v>44554.0</v>
      </c>
      <c r="H26" s="12" t="s">
        <v>29</v>
      </c>
    </row>
    <row r="27" ht="16.5" customHeight="1">
      <c r="A27" s="11">
        <v>44113.0</v>
      </c>
      <c r="B27" s="12" t="s">
        <v>30</v>
      </c>
      <c r="C27" s="19"/>
      <c r="D27" s="13">
        <v>44253.0</v>
      </c>
      <c r="E27" s="12" t="s">
        <v>31</v>
      </c>
      <c r="F27" s="19"/>
      <c r="H27" s="14" t="s">
        <v>32</v>
      </c>
    </row>
    <row r="28" ht="16.5" customHeight="1">
      <c r="A28" s="11">
        <v>44120.0</v>
      </c>
      <c r="B28" s="12" t="s">
        <v>33</v>
      </c>
      <c r="C28" s="19"/>
      <c r="D28" s="13">
        <v>44260.0</v>
      </c>
      <c r="E28" s="14" t="s">
        <v>34</v>
      </c>
      <c r="F28" s="19"/>
      <c r="H28" s="12" t="s">
        <v>35</v>
      </c>
    </row>
    <row r="29" ht="16.5" customHeight="1">
      <c r="A29" s="11">
        <v>44127.0</v>
      </c>
      <c r="B29" s="12" t="s">
        <v>36</v>
      </c>
      <c r="C29" s="19"/>
      <c r="D29" s="13">
        <v>44267.0</v>
      </c>
      <c r="E29" s="12" t="s">
        <v>37</v>
      </c>
      <c r="F29" s="19"/>
      <c r="H29" s="14" t="s">
        <v>38</v>
      </c>
    </row>
    <row r="30" ht="16.5" customHeight="1">
      <c r="A30" s="11">
        <v>44134.0</v>
      </c>
      <c r="B30" s="12" t="s">
        <v>39</v>
      </c>
      <c r="C30" s="19"/>
      <c r="D30" s="13">
        <v>44274.0</v>
      </c>
      <c r="E30" s="14" t="s">
        <v>40</v>
      </c>
      <c r="F30" s="19"/>
      <c r="H30" s="12" t="s">
        <v>41</v>
      </c>
    </row>
    <row r="31" ht="16.5" customHeight="1">
      <c r="A31" s="13">
        <v>44141.0</v>
      </c>
      <c r="B31" s="12" t="s">
        <v>42</v>
      </c>
      <c r="C31" s="19"/>
      <c r="D31" s="13">
        <v>44288.0</v>
      </c>
      <c r="E31" s="12" t="s">
        <v>43</v>
      </c>
      <c r="F31" s="19"/>
      <c r="H31" s="14" t="s">
        <v>44</v>
      </c>
    </row>
    <row r="32" ht="16.5" customHeight="1">
      <c r="A32" s="13">
        <v>44148.0</v>
      </c>
      <c r="B32" s="12" t="s">
        <v>45</v>
      </c>
      <c r="C32" s="19"/>
      <c r="D32" s="13">
        <v>44302.0</v>
      </c>
      <c r="E32" s="14" t="s">
        <v>46</v>
      </c>
      <c r="F32" s="19"/>
      <c r="H32" s="12" t="s">
        <v>47</v>
      </c>
    </row>
    <row r="33" ht="16.5" customHeight="1">
      <c r="A33" s="20">
        <v>44155.0</v>
      </c>
      <c r="B33" s="21" t="s">
        <v>48</v>
      </c>
      <c r="C33" s="19"/>
      <c r="D33" s="13">
        <v>44316.0</v>
      </c>
      <c r="E33" s="12" t="s">
        <v>49</v>
      </c>
      <c r="F33" s="19"/>
      <c r="G33" s="20"/>
      <c r="H33" s="14" t="s">
        <v>50</v>
      </c>
    </row>
    <row r="34" ht="16.5" customHeight="1">
      <c r="A34" s="20">
        <v>44162.0</v>
      </c>
      <c r="B34" s="21" t="s">
        <v>51</v>
      </c>
      <c r="C34" s="19"/>
      <c r="D34" s="13">
        <v>44330.0</v>
      </c>
      <c r="E34" s="14" t="s">
        <v>52</v>
      </c>
      <c r="F34" s="19"/>
      <c r="G34" s="20"/>
      <c r="H34" s="12" t="s">
        <v>53</v>
      </c>
    </row>
    <row r="35" ht="16.5" customHeight="1">
      <c r="A35" s="20">
        <v>44169.0</v>
      </c>
      <c r="B35" s="21" t="s">
        <v>54</v>
      </c>
      <c r="C35" s="19"/>
      <c r="D35" s="13">
        <v>44344.0</v>
      </c>
      <c r="E35" s="12" t="s">
        <v>55</v>
      </c>
      <c r="F35" s="19"/>
      <c r="G35" s="20"/>
      <c r="H35" s="14" t="s">
        <v>56</v>
      </c>
    </row>
  </sheetData>
  <mergeCells count="1">
    <mergeCell ref="A1:H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.88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57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44043.0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44043</v>
      </c>
      <c r="I11" s="58"/>
      <c r="J11" s="59">
        <f>H11+6*7</f>
        <v>44085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54" t="s">
        <v>78</v>
      </c>
      <c r="B15" s="55"/>
      <c r="C15" s="64" t="s">
        <v>79</v>
      </c>
      <c r="D15" s="56"/>
      <c r="E15" s="56"/>
      <c r="F15" s="56"/>
      <c r="G15" s="55"/>
      <c r="H15" s="65"/>
      <c r="I15" s="66"/>
      <c r="J15" s="65"/>
      <c r="K15" s="67"/>
      <c r="L15" s="66"/>
      <c r="M15" s="61"/>
    </row>
    <row r="16">
      <c r="A16" s="68" t="s">
        <v>80</v>
      </c>
      <c r="B16" s="41"/>
      <c r="C16" s="41"/>
      <c r="D16" s="41"/>
      <c r="E16" s="41"/>
      <c r="F16" s="41"/>
      <c r="G16" s="40"/>
      <c r="H16" s="69" t="s">
        <v>81</v>
      </c>
      <c r="I16" s="56"/>
      <c r="J16" s="56"/>
      <c r="K16" s="56"/>
      <c r="L16" s="55"/>
      <c r="M16" s="70" t="s">
        <v>82</v>
      </c>
    </row>
    <row r="17">
      <c r="A17" s="46"/>
      <c r="B17" s="48"/>
      <c r="C17" s="48"/>
      <c r="D17" s="48"/>
      <c r="E17" s="48"/>
      <c r="F17" s="48"/>
      <c r="G17" s="47"/>
      <c r="H17" s="71">
        <f>J11</f>
        <v>44085</v>
      </c>
      <c r="I17" s="56"/>
      <c r="J17" s="56"/>
      <c r="K17" s="56"/>
      <c r="L17" s="55"/>
      <c r="M17" s="72"/>
    </row>
    <row r="18">
      <c r="A18" s="73"/>
      <c r="B18" s="73"/>
      <c r="C18" s="73"/>
      <c r="D18" s="73"/>
      <c r="E18" s="73"/>
      <c r="F18" s="73"/>
      <c r="G18" s="73"/>
      <c r="H18" s="74"/>
      <c r="I18" s="74"/>
      <c r="J18" s="75"/>
      <c r="K18" s="75"/>
      <c r="L18" s="75"/>
      <c r="M18" s="76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H17+1</f>
        <v>44086</v>
      </c>
      <c r="I20" s="41"/>
      <c r="J20" s="86">
        <f>H20+7*6+6</f>
        <v>44134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6"/>
      <c r="I24" s="48"/>
      <c r="J24" s="48"/>
      <c r="K24" s="48"/>
      <c r="L24" s="47"/>
      <c r="M24" s="61"/>
    </row>
    <row r="25">
      <c r="A25" s="68" t="s">
        <v>94</v>
      </c>
      <c r="B25" s="41"/>
      <c r="C25" s="41"/>
      <c r="D25" s="41"/>
      <c r="E25" s="41"/>
      <c r="F25" s="41"/>
      <c r="G25" s="40"/>
      <c r="H25" s="69" t="s">
        <v>95</v>
      </c>
      <c r="I25" s="56"/>
      <c r="J25" s="56"/>
      <c r="K25" s="56"/>
      <c r="L25" s="55"/>
      <c r="M25" s="61"/>
    </row>
    <row r="26">
      <c r="A26" s="46"/>
      <c r="B26" s="48"/>
      <c r="C26" s="48"/>
      <c r="D26" s="48"/>
      <c r="E26" s="48"/>
      <c r="F26" s="48"/>
      <c r="G26" s="47"/>
      <c r="H26" s="71">
        <f>J20</f>
        <v>44134</v>
      </c>
      <c r="I26" s="56"/>
      <c r="J26" s="56"/>
      <c r="K26" s="56"/>
      <c r="L26" s="55"/>
      <c r="M26" s="61"/>
    </row>
    <row r="27">
      <c r="A27" s="88"/>
      <c r="B27" s="88"/>
      <c r="C27" s="88"/>
      <c r="D27" s="88"/>
      <c r="E27" s="88"/>
      <c r="F27" s="88"/>
      <c r="G27" s="88"/>
      <c r="H27" s="89"/>
      <c r="I27" s="89"/>
      <c r="J27" s="90"/>
      <c r="K27" s="90"/>
      <c r="L27" s="90"/>
      <c r="M27" s="53"/>
    </row>
    <row r="28">
      <c r="A28" s="77" t="s">
        <v>96</v>
      </c>
      <c r="B28" s="48"/>
      <c r="C28" s="48"/>
      <c r="D28" s="48"/>
      <c r="E28" s="48"/>
      <c r="F28" s="48"/>
      <c r="G28" s="47"/>
      <c r="H28" s="78" t="s">
        <v>68</v>
      </c>
      <c r="I28" s="47"/>
      <c r="J28" s="79" t="s">
        <v>69</v>
      </c>
      <c r="K28" s="48"/>
      <c r="L28" s="47"/>
      <c r="M28" s="53"/>
    </row>
    <row r="29">
      <c r="A29" s="81" t="s">
        <v>97</v>
      </c>
      <c r="B29" s="82"/>
      <c r="C29" s="87" t="s">
        <v>98</v>
      </c>
      <c r="D29" s="84"/>
      <c r="E29" s="84"/>
      <c r="F29" s="84"/>
      <c r="G29" s="82"/>
      <c r="H29" s="85">
        <f>H26+1</f>
        <v>44135</v>
      </c>
      <c r="I29" s="41"/>
      <c r="J29" s="86">
        <f>H29+7*8+6</f>
        <v>44197</v>
      </c>
      <c r="K29" s="41"/>
      <c r="L29" s="41"/>
      <c r="M29" s="91"/>
    </row>
    <row r="30">
      <c r="A30" s="81" t="s">
        <v>99</v>
      </c>
      <c r="B30" s="82"/>
      <c r="C30" s="87" t="s">
        <v>100</v>
      </c>
      <c r="D30" s="84"/>
      <c r="E30" s="84"/>
      <c r="F30" s="84"/>
      <c r="G30" s="82"/>
      <c r="H30" s="44"/>
      <c r="M30" s="91"/>
    </row>
    <row r="31">
      <c r="A31" s="81" t="s">
        <v>101</v>
      </c>
      <c r="B31" s="82"/>
      <c r="C31" s="87" t="s">
        <v>102</v>
      </c>
      <c r="D31" s="84"/>
      <c r="E31" s="84"/>
      <c r="F31" s="84"/>
      <c r="G31" s="82"/>
      <c r="H31" s="44"/>
      <c r="M31" s="91"/>
    </row>
    <row r="32">
      <c r="A32" s="81" t="s">
        <v>103</v>
      </c>
      <c r="B32" s="82"/>
      <c r="C32" s="87" t="s">
        <v>104</v>
      </c>
      <c r="D32" s="84"/>
      <c r="E32" s="84"/>
      <c r="F32" s="84"/>
      <c r="G32" s="82"/>
      <c r="H32" s="44"/>
      <c r="M32" s="91"/>
    </row>
    <row r="33">
      <c r="A33" s="81" t="s">
        <v>105</v>
      </c>
      <c r="B33" s="82"/>
      <c r="C33" s="87" t="s">
        <v>106</v>
      </c>
      <c r="D33" s="84"/>
      <c r="E33" s="84"/>
      <c r="F33" s="84"/>
      <c r="G33" s="82"/>
      <c r="H33" s="44"/>
      <c r="M33" s="91"/>
    </row>
    <row r="34">
      <c r="A34" s="87" t="s">
        <v>107</v>
      </c>
      <c r="B34" s="82"/>
      <c r="C34" s="87" t="s">
        <v>108</v>
      </c>
      <c r="D34" s="84"/>
      <c r="E34" s="84"/>
      <c r="F34" s="84"/>
      <c r="G34" s="82"/>
      <c r="H34" s="44"/>
      <c r="M34" s="92"/>
    </row>
    <row r="35">
      <c r="A35" s="81" t="s">
        <v>109</v>
      </c>
      <c r="B35" s="82"/>
      <c r="C35" s="87" t="s">
        <v>110</v>
      </c>
      <c r="D35" s="84"/>
      <c r="E35" s="84"/>
      <c r="F35" s="84"/>
      <c r="G35" s="82"/>
      <c r="H35" s="44"/>
      <c r="M35" s="92"/>
    </row>
    <row r="36">
      <c r="A36" s="87" t="s">
        <v>111</v>
      </c>
      <c r="B36" s="82"/>
      <c r="C36" s="87" t="s">
        <v>112</v>
      </c>
      <c r="D36" s="84"/>
      <c r="E36" s="84"/>
      <c r="F36" s="84"/>
      <c r="G36" s="82"/>
      <c r="H36" s="46"/>
      <c r="I36" s="48"/>
      <c r="J36" s="48"/>
      <c r="K36" s="48"/>
      <c r="L36" s="48"/>
      <c r="M36" s="92"/>
    </row>
    <row r="37">
      <c r="A37" s="68" t="s">
        <v>113</v>
      </c>
      <c r="B37" s="41"/>
      <c r="C37" s="41"/>
      <c r="D37" s="41"/>
      <c r="E37" s="41"/>
      <c r="F37" s="41"/>
      <c r="G37" s="40"/>
      <c r="H37" s="69" t="s">
        <v>114</v>
      </c>
      <c r="I37" s="56"/>
      <c r="J37" s="56"/>
      <c r="K37" s="56"/>
      <c r="L37" s="55"/>
      <c r="M37" s="92"/>
    </row>
    <row r="38">
      <c r="A38" s="46"/>
      <c r="B38" s="48"/>
      <c r="C38" s="48"/>
      <c r="D38" s="48"/>
      <c r="E38" s="48"/>
      <c r="F38" s="48"/>
      <c r="G38" s="47"/>
      <c r="H38" s="71">
        <f>J29</f>
        <v>44197</v>
      </c>
      <c r="I38" s="56"/>
      <c r="J38" s="56"/>
      <c r="K38" s="56"/>
      <c r="L38" s="55"/>
      <c r="M38" s="92"/>
    </row>
    <row r="39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43"/>
    </row>
    <row r="40">
      <c r="A40" s="77" t="s">
        <v>115</v>
      </c>
      <c r="B40" s="48"/>
      <c r="C40" s="48"/>
      <c r="D40" s="48"/>
      <c r="E40" s="48"/>
      <c r="F40" s="48"/>
      <c r="G40" s="47"/>
      <c r="H40" s="78" t="s">
        <v>68</v>
      </c>
      <c r="I40" s="47"/>
      <c r="J40" s="79" t="s">
        <v>69</v>
      </c>
      <c r="K40" s="48"/>
      <c r="L40" s="47"/>
      <c r="M40" s="53"/>
    </row>
    <row r="41">
      <c r="A41" s="81" t="s">
        <v>116</v>
      </c>
      <c r="B41" s="82"/>
      <c r="C41" s="81" t="s">
        <v>117</v>
      </c>
      <c r="D41" s="84"/>
      <c r="E41" s="84"/>
      <c r="F41" s="84"/>
      <c r="G41" s="82"/>
      <c r="H41" s="85">
        <f>H38+1</f>
        <v>44198</v>
      </c>
      <c r="I41" s="41"/>
      <c r="J41" s="86">
        <f>H41+7*10+6</f>
        <v>44274</v>
      </c>
      <c r="K41" s="41"/>
      <c r="L41" s="40"/>
      <c r="M41" s="92"/>
    </row>
    <row r="42">
      <c r="A42" s="81" t="s">
        <v>118</v>
      </c>
      <c r="B42" s="82"/>
      <c r="C42" s="81" t="s">
        <v>119</v>
      </c>
      <c r="D42" s="84"/>
      <c r="E42" s="84"/>
      <c r="F42" s="84"/>
      <c r="G42" s="82"/>
      <c r="H42" s="44"/>
      <c r="L42" s="45"/>
      <c r="M42" s="92"/>
    </row>
    <row r="43">
      <c r="A43" s="81" t="s">
        <v>120</v>
      </c>
      <c r="B43" s="82"/>
      <c r="C43" s="81" t="s">
        <v>121</v>
      </c>
      <c r="D43" s="84"/>
      <c r="E43" s="84"/>
      <c r="F43" s="84"/>
      <c r="G43" s="82"/>
      <c r="H43" s="44"/>
      <c r="L43" s="45"/>
      <c r="M43" s="92"/>
    </row>
    <row r="44">
      <c r="A44" s="81" t="s">
        <v>122</v>
      </c>
      <c r="B44" s="82"/>
      <c r="C44" s="81" t="s">
        <v>123</v>
      </c>
      <c r="D44" s="84"/>
      <c r="E44" s="84"/>
      <c r="F44" s="84"/>
      <c r="G44" s="82"/>
      <c r="H44" s="44"/>
      <c r="L44" s="45"/>
      <c r="M44" s="92"/>
    </row>
    <row r="45">
      <c r="A45" s="81" t="s">
        <v>124</v>
      </c>
      <c r="B45" s="82"/>
      <c r="C45" s="81" t="s">
        <v>125</v>
      </c>
      <c r="D45" s="84"/>
      <c r="E45" s="84"/>
      <c r="F45" s="84"/>
      <c r="G45" s="82"/>
      <c r="H45" s="44"/>
      <c r="L45" s="45"/>
      <c r="M45" s="92"/>
    </row>
    <row r="46">
      <c r="A46" s="81" t="s">
        <v>126</v>
      </c>
      <c r="B46" s="82"/>
      <c r="C46" s="81" t="s">
        <v>127</v>
      </c>
      <c r="D46" s="84"/>
      <c r="E46" s="84"/>
      <c r="F46" s="84"/>
      <c r="G46" s="82"/>
      <c r="H46" s="44"/>
      <c r="L46" s="45"/>
      <c r="M46" s="92"/>
    </row>
    <row r="47">
      <c r="A47" s="81" t="s">
        <v>128</v>
      </c>
      <c r="B47" s="82"/>
      <c r="C47" s="81" t="s">
        <v>129</v>
      </c>
      <c r="D47" s="84"/>
      <c r="E47" s="84"/>
      <c r="F47" s="84"/>
      <c r="G47" s="82"/>
      <c r="H47" s="44"/>
      <c r="L47" s="45"/>
      <c r="M47" s="92"/>
    </row>
    <row r="48">
      <c r="A48" s="81" t="s">
        <v>130</v>
      </c>
      <c r="B48" s="82"/>
      <c r="C48" s="81" t="s">
        <v>131</v>
      </c>
      <c r="D48" s="84"/>
      <c r="E48" s="84"/>
      <c r="F48" s="84"/>
      <c r="G48" s="82"/>
      <c r="H48" s="44"/>
      <c r="L48" s="45"/>
      <c r="M48" s="92"/>
    </row>
    <row r="49">
      <c r="A49" s="81" t="s">
        <v>132</v>
      </c>
      <c r="B49" s="82"/>
      <c r="C49" s="81" t="s">
        <v>133</v>
      </c>
      <c r="D49" s="84"/>
      <c r="E49" s="84"/>
      <c r="F49" s="84"/>
      <c r="G49" s="82"/>
      <c r="H49" s="44"/>
      <c r="L49" s="45"/>
      <c r="M49" s="92"/>
    </row>
    <row r="50">
      <c r="A50" s="94" t="s">
        <v>134</v>
      </c>
      <c r="B50" s="40"/>
      <c r="C50" s="94" t="s">
        <v>135</v>
      </c>
      <c r="D50" s="41"/>
      <c r="E50" s="41"/>
      <c r="F50" s="41"/>
      <c r="G50" s="40"/>
      <c r="H50" s="46"/>
      <c r="I50" s="48"/>
      <c r="J50" s="48"/>
      <c r="K50" s="48"/>
      <c r="L50" s="47"/>
      <c r="M50" s="92"/>
    </row>
    <row r="51">
      <c r="A51" s="68" t="s">
        <v>136</v>
      </c>
      <c r="B51" s="41"/>
      <c r="C51" s="41"/>
      <c r="D51" s="41"/>
      <c r="E51" s="41"/>
      <c r="F51" s="41"/>
      <c r="G51" s="40"/>
      <c r="H51" s="69" t="s">
        <v>137</v>
      </c>
      <c r="I51" s="56"/>
      <c r="J51" s="56"/>
      <c r="K51" s="56"/>
      <c r="L51" s="55"/>
      <c r="M51" s="92"/>
    </row>
    <row r="52">
      <c r="A52" s="46"/>
      <c r="B52" s="48"/>
      <c r="C52" s="48"/>
      <c r="D52" s="48"/>
      <c r="E52" s="48"/>
      <c r="F52" s="48"/>
      <c r="G52" s="47"/>
      <c r="H52" s="71">
        <f>J41</f>
        <v>44274</v>
      </c>
      <c r="I52" s="56"/>
      <c r="J52" s="56"/>
      <c r="K52" s="56"/>
      <c r="L52" s="55"/>
      <c r="M52" s="92"/>
    </row>
    <row r="53">
      <c r="A53" s="93"/>
      <c r="B53" s="93"/>
      <c r="C53" s="93"/>
      <c r="D53" s="93"/>
      <c r="E53" s="93"/>
      <c r="F53" s="93"/>
      <c r="G53" s="93"/>
      <c r="H53" s="95"/>
      <c r="I53" s="95"/>
      <c r="J53" s="95"/>
      <c r="K53" s="95"/>
      <c r="L53" s="95"/>
      <c r="M53" s="43"/>
    </row>
    <row r="54">
      <c r="A54" s="77" t="s">
        <v>138</v>
      </c>
      <c r="B54" s="48"/>
      <c r="C54" s="48"/>
      <c r="D54" s="48"/>
      <c r="E54" s="48"/>
      <c r="F54" s="48"/>
      <c r="G54" s="47"/>
      <c r="H54" s="78" t="s">
        <v>68</v>
      </c>
      <c r="I54" s="47"/>
      <c r="J54" s="79" t="s">
        <v>69</v>
      </c>
      <c r="K54" s="48"/>
      <c r="L54" s="47"/>
      <c r="M54" s="53"/>
    </row>
    <row r="55">
      <c r="A55" s="81" t="s">
        <v>139</v>
      </c>
      <c r="B55" s="82"/>
      <c r="C55" s="81" t="s">
        <v>140</v>
      </c>
      <c r="D55" s="84"/>
      <c r="E55" s="84"/>
      <c r="F55" s="84"/>
      <c r="G55" s="82"/>
      <c r="H55" s="85">
        <f>H52+1</f>
        <v>44275</v>
      </c>
      <c r="I55" s="41"/>
      <c r="J55" s="86">
        <f>H55+7*11+6</f>
        <v>44358</v>
      </c>
      <c r="K55" s="41"/>
      <c r="L55" s="40"/>
      <c r="M55" s="92"/>
    </row>
    <row r="56">
      <c r="A56" s="81" t="s">
        <v>141</v>
      </c>
      <c r="B56" s="82"/>
      <c r="C56" s="81" t="s">
        <v>142</v>
      </c>
      <c r="D56" s="84"/>
      <c r="E56" s="84"/>
      <c r="F56" s="84"/>
      <c r="G56" s="82"/>
      <c r="H56" s="44"/>
      <c r="L56" s="45"/>
      <c r="M56" s="92"/>
    </row>
    <row r="57">
      <c r="A57" s="81" t="s">
        <v>143</v>
      </c>
      <c r="B57" s="82"/>
      <c r="C57" s="81" t="s">
        <v>144</v>
      </c>
      <c r="D57" s="84"/>
      <c r="E57" s="84"/>
      <c r="F57" s="84"/>
      <c r="G57" s="82"/>
      <c r="H57" s="44"/>
      <c r="L57" s="45"/>
      <c r="M57" s="92"/>
    </row>
    <row r="58">
      <c r="A58" s="81" t="s">
        <v>145</v>
      </c>
      <c r="B58" s="82"/>
      <c r="C58" s="81" t="s">
        <v>146</v>
      </c>
      <c r="D58" s="84"/>
      <c r="E58" s="84"/>
      <c r="F58" s="84"/>
      <c r="G58" s="82"/>
      <c r="H58" s="44"/>
      <c r="L58" s="45"/>
      <c r="M58" s="92"/>
    </row>
    <row r="59">
      <c r="A59" s="81" t="s">
        <v>147</v>
      </c>
      <c r="B59" s="82"/>
      <c r="C59" s="81" t="s">
        <v>148</v>
      </c>
      <c r="D59" s="84"/>
      <c r="E59" s="84"/>
      <c r="F59" s="84"/>
      <c r="G59" s="82"/>
      <c r="H59" s="44"/>
      <c r="L59" s="45"/>
      <c r="M59" s="92"/>
    </row>
    <row r="60">
      <c r="A60" s="81" t="s">
        <v>149</v>
      </c>
      <c r="B60" s="82"/>
      <c r="C60" s="81" t="s">
        <v>150</v>
      </c>
      <c r="D60" s="84"/>
      <c r="E60" s="84"/>
      <c r="F60" s="84"/>
      <c r="G60" s="82"/>
      <c r="H60" s="44"/>
      <c r="L60" s="45"/>
      <c r="M60" s="92"/>
    </row>
    <row r="61">
      <c r="A61" s="81" t="s">
        <v>151</v>
      </c>
      <c r="B61" s="82"/>
      <c r="C61" s="81" t="s">
        <v>152</v>
      </c>
      <c r="D61" s="84"/>
      <c r="E61" s="84"/>
      <c r="F61" s="84"/>
      <c r="G61" s="82"/>
      <c r="H61" s="44"/>
      <c r="L61" s="45"/>
      <c r="M61" s="92"/>
    </row>
    <row r="62">
      <c r="A62" s="81" t="s">
        <v>153</v>
      </c>
      <c r="B62" s="82"/>
      <c r="C62" s="81" t="s">
        <v>154</v>
      </c>
      <c r="D62" s="84"/>
      <c r="E62" s="84"/>
      <c r="F62" s="84"/>
      <c r="G62" s="82"/>
      <c r="H62" s="44"/>
      <c r="L62" s="45"/>
      <c r="M62" s="92"/>
    </row>
    <row r="63">
      <c r="A63" s="81" t="s">
        <v>155</v>
      </c>
      <c r="B63" s="82"/>
      <c r="C63" s="81" t="s">
        <v>156</v>
      </c>
      <c r="D63" s="84"/>
      <c r="E63" s="84"/>
      <c r="F63" s="84"/>
      <c r="G63" s="82"/>
      <c r="H63" s="44"/>
      <c r="L63" s="45"/>
      <c r="M63" s="92"/>
    </row>
    <row r="64">
      <c r="A64" s="81" t="s">
        <v>157</v>
      </c>
      <c r="B64" s="82"/>
      <c r="C64" s="81" t="s">
        <v>158</v>
      </c>
      <c r="D64" s="84"/>
      <c r="E64" s="84"/>
      <c r="F64" s="84"/>
      <c r="G64" s="82"/>
      <c r="H64" s="44"/>
      <c r="L64" s="45"/>
      <c r="M64" s="92"/>
    </row>
    <row r="65">
      <c r="A65" s="81" t="s">
        <v>159</v>
      </c>
      <c r="B65" s="82"/>
      <c r="C65" s="81" t="s">
        <v>160</v>
      </c>
      <c r="D65" s="84"/>
      <c r="E65" s="84"/>
      <c r="F65" s="84"/>
      <c r="G65" s="82"/>
      <c r="H65" s="46"/>
      <c r="I65" s="48"/>
      <c r="J65" s="48"/>
      <c r="K65" s="48"/>
      <c r="L65" s="47"/>
      <c r="M65" s="92"/>
    </row>
    <row r="66">
      <c r="A66" s="68" t="s">
        <v>161</v>
      </c>
      <c r="B66" s="41"/>
      <c r="C66" s="41"/>
      <c r="D66" s="41"/>
      <c r="E66" s="41"/>
      <c r="F66" s="41"/>
      <c r="G66" s="40"/>
      <c r="H66" s="69" t="s">
        <v>162</v>
      </c>
      <c r="I66" s="56"/>
      <c r="J66" s="56"/>
      <c r="K66" s="56"/>
      <c r="L66" s="55"/>
      <c r="M66" s="91"/>
    </row>
    <row r="67">
      <c r="A67" s="46"/>
      <c r="B67" s="48"/>
      <c r="C67" s="48"/>
      <c r="D67" s="48"/>
      <c r="E67" s="48"/>
      <c r="F67" s="48"/>
      <c r="G67" s="47"/>
      <c r="H67" s="71">
        <f>J55</f>
        <v>44358</v>
      </c>
      <c r="I67" s="56"/>
      <c r="J67" s="56"/>
      <c r="K67" s="56"/>
      <c r="L67" s="55"/>
      <c r="M67" s="91"/>
    </row>
    <row r="68">
      <c r="A68" s="96"/>
      <c r="B68" s="29"/>
      <c r="C68" s="96"/>
      <c r="D68" s="31"/>
      <c r="E68" s="31"/>
      <c r="F68" s="31"/>
      <c r="G68" s="29"/>
      <c r="H68" s="96"/>
      <c r="I68" s="29"/>
      <c r="J68" s="96"/>
      <c r="K68" s="31"/>
      <c r="L68" s="29"/>
      <c r="M68" s="91"/>
    </row>
    <row r="69">
      <c r="A69" s="97" t="s">
        <v>163</v>
      </c>
      <c r="G69" s="45"/>
      <c r="H69" s="98" t="s">
        <v>68</v>
      </c>
      <c r="I69" s="45"/>
      <c r="J69" s="99" t="s">
        <v>69</v>
      </c>
      <c r="L69" s="45"/>
      <c r="M69" s="91"/>
    </row>
    <row r="70">
      <c r="A70" s="87" t="s">
        <v>164</v>
      </c>
      <c r="B70" s="82"/>
      <c r="C70" s="87" t="s">
        <v>165</v>
      </c>
      <c r="D70" s="84"/>
      <c r="E70" s="84"/>
      <c r="F70" s="84"/>
      <c r="G70" s="82"/>
      <c r="H70" s="100">
        <f>H67+1</f>
        <v>44359</v>
      </c>
      <c r="I70" s="84"/>
      <c r="J70" s="101">
        <f>H70+6</f>
        <v>44365</v>
      </c>
      <c r="K70" s="84"/>
      <c r="L70" s="82"/>
      <c r="M70" s="92"/>
    </row>
    <row r="71">
      <c r="A71" s="96"/>
      <c r="B71" s="29"/>
      <c r="C71" s="96"/>
      <c r="D71" s="31"/>
      <c r="E71" s="31"/>
      <c r="F71" s="31"/>
      <c r="G71" s="29"/>
      <c r="H71" s="102"/>
      <c r="I71" s="8"/>
      <c r="J71" s="102"/>
      <c r="K71" s="7"/>
      <c r="L71" s="8"/>
      <c r="M71" s="91"/>
    </row>
    <row r="72">
      <c r="A72" s="96"/>
      <c r="B72" s="29"/>
      <c r="C72" s="96"/>
      <c r="D72" s="31"/>
      <c r="E72" s="31"/>
      <c r="F72" s="31"/>
      <c r="G72" s="29"/>
      <c r="H72" s="96"/>
      <c r="I72" s="29"/>
      <c r="J72" s="96"/>
      <c r="K72" s="31"/>
      <c r="L72" s="29"/>
      <c r="M72" s="91"/>
    </row>
    <row r="73">
      <c r="A73" s="96"/>
      <c r="B73" s="31"/>
      <c r="C73" s="31"/>
      <c r="D73" s="31"/>
      <c r="E73" s="31"/>
      <c r="F73" s="31"/>
      <c r="G73" s="29"/>
      <c r="H73" s="96"/>
      <c r="I73" s="29"/>
      <c r="J73" s="96"/>
      <c r="K73" s="31"/>
      <c r="L73" s="29"/>
      <c r="M73" s="91"/>
    </row>
    <row r="74">
      <c r="A74" s="96"/>
      <c r="B74" s="29"/>
      <c r="C74" s="96"/>
      <c r="D74" s="31"/>
      <c r="E74" s="31"/>
      <c r="F74" s="31"/>
      <c r="G74" s="29"/>
      <c r="H74" s="96"/>
      <c r="I74" s="29"/>
      <c r="J74" s="96"/>
      <c r="K74" s="31"/>
      <c r="L74" s="29"/>
      <c r="M74" s="91"/>
    </row>
    <row r="75">
      <c r="A75" s="96"/>
      <c r="B75" s="29"/>
      <c r="C75" s="96"/>
      <c r="D75" s="31"/>
      <c r="E75" s="31"/>
      <c r="F75" s="31"/>
      <c r="G75" s="29"/>
      <c r="H75" s="96"/>
      <c r="I75" s="29"/>
      <c r="J75" s="96"/>
      <c r="K75" s="31"/>
      <c r="L75" s="29"/>
      <c r="M75" s="91"/>
    </row>
    <row r="76">
      <c r="A76" s="96"/>
      <c r="B76" s="29"/>
      <c r="C76" s="96"/>
      <c r="D76" s="31"/>
      <c r="E76" s="31"/>
      <c r="F76" s="31"/>
      <c r="G76" s="29"/>
      <c r="H76" s="96"/>
      <c r="I76" s="29"/>
      <c r="J76" s="96"/>
      <c r="K76" s="31"/>
      <c r="L76" s="29"/>
      <c r="M76" s="91"/>
    </row>
    <row r="77">
      <c r="A77" s="96"/>
      <c r="B77" s="29"/>
      <c r="C77" s="96"/>
      <c r="D77" s="31"/>
      <c r="E77" s="31"/>
      <c r="F77" s="31"/>
      <c r="G77" s="29"/>
      <c r="H77" s="96"/>
      <c r="I77" s="29"/>
      <c r="J77" s="96"/>
      <c r="K77" s="31"/>
      <c r="L77" s="29"/>
      <c r="M77" s="91"/>
    </row>
    <row r="78">
      <c r="A78" s="96"/>
      <c r="B78" s="31"/>
      <c r="C78" s="31"/>
      <c r="D78" s="31"/>
      <c r="E78" s="31"/>
      <c r="F78" s="31"/>
      <c r="G78" s="29"/>
      <c r="H78" s="96"/>
      <c r="I78" s="29"/>
      <c r="J78" s="96"/>
      <c r="K78" s="31"/>
      <c r="L78" s="29"/>
      <c r="M78" s="91"/>
    </row>
    <row r="79">
      <c r="A79" s="96"/>
      <c r="B79" s="29"/>
      <c r="C79" s="96"/>
      <c r="D79" s="31"/>
      <c r="E79" s="31"/>
      <c r="F79" s="31"/>
      <c r="G79" s="29"/>
      <c r="H79" s="96"/>
      <c r="I79" s="29"/>
      <c r="J79" s="96"/>
      <c r="K79" s="31"/>
      <c r="L79" s="29"/>
      <c r="M79" s="91"/>
    </row>
    <row r="80">
      <c r="A80" s="96"/>
      <c r="B80" s="29"/>
      <c r="C80" s="96"/>
      <c r="D80" s="31"/>
      <c r="E80" s="31"/>
      <c r="F80" s="31"/>
      <c r="G80" s="29"/>
      <c r="H80" s="96"/>
      <c r="I80" s="29"/>
      <c r="J80" s="96"/>
      <c r="K80" s="31"/>
      <c r="L80" s="29"/>
      <c r="M80" s="91"/>
    </row>
    <row r="81">
      <c r="A81" s="96"/>
      <c r="B81" s="29"/>
      <c r="C81" s="96"/>
      <c r="D81" s="31"/>
      <c r="E81" s="31"/>
      <c r="F81" s="31"/>
      <c r="G81" s="29"/>
      <c r="H81" s="96"/>
      <c r="I81" s="29"/>
      <c r="J81" s="96"/>
      <c r="K81" s="31"/>
      <c r="L81" s="29"/>
      <c r="M81" s="91"/>
    </row>
    <row r="82">
      <c r="A82" s="96"/>
      <c r="B82" s="29"/>
      <c r="C82" s="96"/>
      <c r="D82" s="31"/>
      <c r="E82" s="31"/>
      <c r="F82" s="31"/>
      <c r="G82" s="29"/>
      <c r="H82" s="96"/>
      <c r="I82" s="29"/>
      <c r="J82" s="96"/>
      <c r="K82" s="31"/>
      <c r="L82" s="29"/>
      <c r="M82" s="91"/>
    </row>
    <row r="83">
      <c r="A83" s="96"/>
      <c r="B83" s="31"/>
      <c r="C83" s="31"/>
      <c r="D83" s="31"/>
      <c r="E83" s="31"/>
      <c r="F83" s="31"/>
      <c r="G83" s="29"/>
      <c r="H83" s="96"/>
      <c r="I83" s="29"/>
      <c r="J83" s="96"/>
      <c r="K83" s="31"/>
      <c r="L83" s="29"/>
      <c r="M83" s="91"/>
    </row>
    <row r="84">
      <c r="A84" s="96"/>
      <c r="B84" s="29"/>
      <c r="C84" s="96"/>
      <c r="D84" s="31"/>
      <c r="E84" s="31"/>
      <c r="F84" s="31"/>
      <c r="G84" s="29"/>
      <c r="H84" s="96"/>
      <c r="I84" s="29"/>
      <c r="J84" s="96"/>
      <c r="K84" s="31"/>
      <c r="L84" s="29"/>
      <c r="M84" s="91"/>
    </row>
    <row r="85">
      <c r="A85" s="96"/>
      <c r="B85" s="29"/>
      <c r="C85" s="96"/>
      <c r="D85" s="31"/>
      <c r="E85" s="31"/>
      <c r="F85" s="31"/>
      <c r="G85" s="29"/>
      <c r="H85" s="96"/>
      <c r="I85" s="29"/>
      <c r="J85" s="96"/>
      <c r="K85" s="31"/>
      <c r="L85" s="29"/>
      <c r="M85" s="91"/>
    </row>
    <row r="86">
      <c r="A86" s="96"/>
      <c r="B86" s="29"/>
      <c r="C86" s="96"/>
      <c r="D86" s="31"/>
      <c r="E86" s="31"/>
      <c r="F86" s="31"/>
      <c r="G86" s="29"/>
      <c r="H86" s="96"/>
      <c r="I86" s="29"/>
      <c r="J86" s="96"/>
      <c r="K86" s="31"/>
      <c r="L86" s="29"/>
      <c r="M86" s="91"/>
    </row>
    <row r="87">
      <c r="A87" s="96"/>
      <c r="B87" s="29"/>
      <c r="C87" s="96"/>
      <c r="D87" s="31"/>
      <c r="E87" s="31"/>
      <c r="F87" s="31"/>
      <c r="G87" s="29"/>
      <c r="H87" s="96"/>
      <c r="I87" s="29"/>
      <c r="J87" s="96"/>
      <c r="K87" s="31"/>
      <c r="L87" s="29"/>
      <c r="M87" s="91"/>
    </row>
    <row r="88">
      <c r="A88" s="96"/>
      <c r="B88" s="31"/>
      <c r="C88" s="31"/>
      <c r="D88" s="31"/>
      <c r="E88" s="31"/>
      <c r="F88" s="31"/>
      <c r="G88" s="29"/>
      <c r="H88" s="96"/>
      <c r="I88" s="29"/>
      <c r="J88" s="96"/>
      <c r="K88" s="31"/>
      <c r="L88" s="29"/>
      <c r="M88" s="91"/>
    </row>
    <row r="89">
      <c r="A89" s="96"/>
      <c r="B89" s="29"/>
      <c r="C89" s="96"/>
      <c r="D89" s="31"/>
      <c r="E89" s="31"/>
      <c r="F89" s="31"/>
      <c r="G89" s="29"/>
      <c r="H89" s="96"/>
      <c r="I89" s="29"/>
      <c r="J89" s="96"/>
      <c r="K89" s="31"/>
      <c r="L89" s="29"/>
      <c r="M89" s="91"/>
    </row>
    <row r="90">
      <c r="A90" s="96"/>
      <c r="B90" s="29"/>
      <c r="C90" s="96"/>
      <c r="D90" s="31"/>
      <c r="E90" s="31"/>
      <c r="F90" s="31"/>
      <c r="G90" s="29"/>
      <c r="H90" s="96"/>
      <c r="I90" s="29"/>
      <c r="J90" s="96"/>
      <c r="K90" s="31"/>
      <c r="L90" s="29"/>
      <c r="M90" s="91"/>
    </row>
    <row r="91">
      <c r="A91" s="96"/>
      <c r="B91" s="29"/>
      <c r="C91" s="96"/>
      <c r="D91" s="31"/>
      <c r="E91" s="31"/>
      <c r="F91" s="31"/>
      <c r="G91" s="29"/>
      <c r="H91" s="96"/>
      <c r="I91" s="29"/>
      <c r="J91" s="96"/>
      <c r="K91" s="31"/>
      <c r="L91" s="29"/>
      <c r="M91" s="91"/>
    </row>
    <row r="92">
      <c r="A92" s="96"/>
      <c r="B92" s="29"/>
      <c r="C92" s="96"/>
      <c r="D92" s="31"/>
      <c r="E92" s="31"/>
      <c r="F92" s="31"/>
      <c r="G92" s="29"/>
      <c r="H92" s="96"/>
      <c r="I92" s="29"/>
      <c r="J92" s="96"/>
      <c r="K92" s="31"/>
      <c r="L92" s="29"/>
      <c r="M92" s="91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  <row r="987">
      <c r="A987" s="92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</row>
    <row r="988">
      <c r="A988" s="92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</row>
    <row r="989">
      <c r="A989" s="92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</row>
    <row r="990">
      <c r="A990" s="92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</row>
    <row r="991">
      <c r="A991" s="92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</row>
    <row r="992">
      <c r="A992" s="92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</row>
    <row r="993">
      <c r="A993" s="92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</row>
    <row r="994">
      <c r="A994" s="92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</row>
    <row r="995">
      <c r="A995" s="92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</row>
    <row r="996">
      <c r="A996" s="92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</row>
    <row r="997">
      <c r="A997" s="92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</row>
    <row r="998">
      <c r="A998" s="92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</row>
    <row r="999">
      <c r="A999" s="92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</row>
    <row r="1000">
      <c r="A1000" s="92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</row>
    <row r="1001">
      <c r="A1001" s="92"/>
      <c r="B1001" s="91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</row>
    <row r="1002">
      <c r="A1002" s="92"/>
      <c r="B1002" s="91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</row>
    <row r="1003">
      <c r="A1003" s="92"/>
      <c r="B1003" s="91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</row>
    <row r="1004">
      <c r="A1004" s="92"/>
      <c r="B1004" s="91"/>
      <c r="C1004" s="91"/>
      <c r="D1004" s="91"/>
      <c r="E1004" s="91"/>
      <c r="F1004" s="91"/>
      <c r="G1004" s="91"/>
      <c r="H1004" s="91"/>
      <c r="I1004" s="91"/>
      <c r="J1004" s="91"/>
      <c r="K1004" s="91"/>
      <c r="L1004" s="91"/>
      <c r="M1004" s="91"/>
    </row>
    <row r="1005">
      <c r="A1005" s="92"/>
      <c r="B1005" s="91"/>
      <c r="C1005" s="91"/>
      <c r="D1005" s="91"/>
      <c r="E1005" s="91"/>
      <c r="F1005" s="91"/>
      <c r="G1005" s="91"/>
      <c r="H1005" s="91"/>
      <c r="I1005" s="91"/>
      <c r="J1005" s="91"/>
      <c r="K1005" s="91"/>
      <c r="L1005" s="91"/>
      <c r="M1005" s="91"/>
    </row>
    <row r="1006">
      <c r="A1006" s="92"/>
      <c r="B1006" s="91"/>
      <c r="C1006" s="91"/>
      <c r="D1006" s="91"/>
      <c r="E1006" s="91"/>
      <c r="F1006" s="91"/>
      <c r="G1006" s="91"/>
      <c r="H1006" s="91"/>
      <c r="I1006" s="91"/>
      <c r="J1006" s="91"/>
      <c r="K1006" s="91"/>
      <c r="L1006" s="91"/>
      <c r="M1006" s="91"/>
    </row>
    <row r="1007">
      <c r="A1007" s="92"/>
      <c r="B1007" s="91"/>
      <c r="C1007" s="91"/>
      <c r="D1007" s="91"/>
      <c r="E1007" s="91"/>
      <c r="F1007" s="91"/>
      <c r="G1007" s="91"/>
      <c r="H1007" s="91"/>
      <c r="I1007" s="91"/>
      <c r="J1007" s="91"/>
      <c r="K1007" s="91"/>
      <c r="L1007" s="91"/>
      <c r="M1007" s="91"/>
    </row>
    <row r="1008">
      <c r="A1008" s="92"/>
      <c r="B1008" s="91"/>
      <c r="C1008" s="91"/>
      <c r="D1008" s="91"/>
      <c r="E1008" s="91"/>
      <c r="F1008" s="91"/>
      <c r="G1008" s="91"/>
      <c r="H1008" s="91"/>
      <c r="I1008" s="91"/>
      <c r="J1008" s="91"/>
      <c r="K1008" s="91"/>
      <c r="L1008" s="91"/>
      <c r="M1008" s="91"/>
    </row>
    <row r="1009">
      <c r="A1009" s="92"/>
      <c r="B1009" s="91"/>
      <c r="C1009" s="91"/>
      <c r="D1009" s="91"/>
      <c r="E1009" s="91"/>
      <c r="F1009" s="91"/>
      <c r="G1009" s="91"/>
      <c r="H1009" s="91"/>
      <c r="I1009" s="91"/>
      <c r="J1009" s="91"/>
      <c r="K1009" s="91"/>
      <c r="L1009" s="91"/>
      <c r="M1009" s="91"/>
    </row>
    <row r="1010">
      <c r="A1010" s="92"/>
      <c r="B1010" s="91"/>
      <c r="C1010" s="91"/>
      <c r="D1010" s="91"/>
      <c r="E1010" s="91"/>
      <c r="F1010" s="91"/>
      <c r="G1010" s="91"/>
      <c r="H1010" s="91"/>
      <c r="I1010" s="91"/>
      <c r="J1010" s="91"/>
      <c r="K1010" s="91"/>
      <c r="L1010" s="91"/>
      <c r="M1010" s="91"/>
    </row>
    <row r="1011">
      <c r="A1011" s="92"/>
      <c r="B1011" s="91"/>
      <c r="C1011" s="91"/>
      <c r="D1011" s="91"/>
      <c r="E1011" s="91"/>
      <c r="F1011" s="91"/>
      <c r="G1011" s="91"/>
      <c r="H1011" s="91"/>
      <c r="I1011" s="91"/>
      <c r="J1011" s="91"/>
      <c r="K1011" s="91"/>
      <c r="L1011" s="91"/>
      <c r="M1011" s="91"/>
    </row>
  </sheetData>
  <mergeCells count="225">
    <mergeCell ref="H90:I90"/>
    <mergeCell ref="J90:L90"/>
    <mergeCell ref="A88:G88"/>
    <mergeCell ref="H88:I88"/>
    <mergeCell ref="J88:L88"/>
    <mergeCell ref="C89:G89"/>
    <mergeCell ref="H89:I89"/>
    <mergeCell ref="J89:L89"/>
    <mergeCell ref="C90:G90"/>
    <mergeCell ref="H72:I72"/>
    <mergeCell ref="J72:L72"/>
    <mergeCell ref="C70:G70"/>
    <mergeCell ref="H70:I70"/>
    <mergeCell ref="J70:L70"/>
    <mergeCell ref="C71:G71"/>
    <mergeCell ref="H71:I71"/>
    <mergeCell ref="J71:L71"/>
    <mergeCell ref="C72:G72"/>
    <mergeCell ref="H75:I75"/>
    <mergeCell ref="J75:L75"/>
    <mergeCell ref="A73:G73"/>
    <mergeCell ref="H73:I73"/>
    <mergeCell ref="J73:L73"/>
    <mergeCell ref="C74:G74"/>
    <mergeCell ref="H74:I74"/>
    <mergeCell ref="J74:L74"/>
    <mergeCell ref="C75:G75"/>
    <mergeCell ref="H78:I78"/>
    <mergeCell ref="J78:L78"/>
    <mergeCell ref="C76:G76"/>
    <mergeCell ref="H76:I76"/>
    <mergeCell ref="J76:L76"/>
    <mergeCell ref="C77:G77"/>
    <mergeCell ref="H77:I77"/>
    <mergeCell ref="J77:L77"/>
    <mergeCell ref="A78:G78"/>
    <mergeCell ref="C91:G91"/>
    <mergeCell ref="H91:I91"/>
    <mergeCell ref="J91:L91"/>
    <mergeCell ref="J20:L24"/>
    <mergeCell ref="H25:L25"/>
    <mergeCell ref="H29:I36"/>
    <mergeCell ref="J29:L36"/>
    <mergeCell ref="H41:I50"/>
    <mergeCell ref="J41:L50"/>
    <mergeCell ref="H55:I65"/>
    <mergeCell ref="J55:L65"/>
    <mergeCell ref="H10:I10"/>
    <mergeCell ref="H11:I15"/>
    <mergeCell ref="J11:L15"/>
    <mergeCell ref="H16:L16"/>
    <mergeCell ref="H17:L17"/>
    <mergeCell ref="J19:L19"/>
    <mergeCell ref="H20:I24"/>
    <mergeCell ref="A21:B21"/>
    <mergeCell ref="A22:B22"/>
    <mergeCell ref="A23:B23"/>
    <mergeCell ref="A24:B24"/>
    <mergeCell ref="A29:B29"/>
    <mergeCell ref="A30:B30"/>
    <mergeCell ref="A31:B31"/>
    <mergeCell ref="A32:B32"/>
    <mergeCell ref="A33:B33"/>
    <mergeCell ref="A34:B34"/>
    <mergeCell ref="A35:B35"/>
    <mergeCell ref="A36:B36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8:B68"/>
    <mergeCell ref="A70:B70"/>
    <mergeCell ref="A71:B71"/>
    <mergeCell ref="A72:B72"/>
    <mergeCell ref="A74:B74"/>
    <mergeCell ref="A75:B75"/>
    <mergeCell ref="A76:B76"/>
    <mergeCell ref="A77:B77"/>
    <mergeCell ref="A79:B79"/>
    <mergeCell ref="A89:B89"/>
    <mergeCell ref="A90:B90"/>
    <mergeCell ref="A91:B91"/>
    <mergeCell ref="A92:B92"/>
    <mergeCell ref="A80:B80"/>
    <mergeCell ref="A81:B81"/>
    <mergeCell ref="A82:B82"/>
    <mergeCell ref="A84:B84"/>
    <mergeCell ref="A85:B85"/>
    <mergeCell ref="A86:B86"/>
    <mergeCell ref="A87:B87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G17"/>
    <mergeCell ref="A19:G19"/>
    <mergeCell ref="H19:I19"/>
    <mergeCell ref="A20:B20"/>
    <mergeCell ref="C20:G20"/>
    <mergeCell ref="C21:G21"/>
    <mergeCell ref="C22:G22"/>
    <mergeCell ref="C23:G23"/>
    <mergeCell ref="C24:G24"/>
    <mergeCell ref="A25:G26"/>
    <mergeCell ref="H26:L26"/>
    <mergeCell ref="H28:I28"/>
    <mergeCell ref="J28:L28"/>
    <mergeCell ref="A28:G28"/>
    <mergeCell ref="C29:G29"/>
    <mergeCell ref="C30:G30"/>
    <mergeCell ref="C31:G31"/>
    <mergeCell ref="C32:G32"/>
    <mergeCell ref="C33:G33"/>
    <mergeCell ref="C34:G34"/>
    <mergeCell ref="C35:G35"/>
    <mergeCell ref="C36:G36"/>
    <mergeCell ref="A37:G38"/>
    <mergeCell ref="H37:L37"/>
    <mergeCell ref="H38:L38"/>
    <mergeCell ref="H40:I40"/>
    <mergeCell ref="J40:L40"/>
    <mergeCell ref="A40:G40"/>
    <mergeCell ref="C41:G41"/>
    <mergeCell ref="C42:G42"/>
    <mergeCell ref="C43:G43"/>
    <mergeCell ref="C44:G44"/>
    <mergeCell ref="C45:G45"/>
    <mergeCell ref="C46:G46"/>
    <mergeCell ref="C47:G47"/>
    <mergeCell ref="C48:G48"/>
    <mergeCell ref="C49:G49"/>
    <mergeCell ref="C50:G50"/>
    <mergeCell ref="A51:G52"/>
    <mergeCell ref="H51:L51"/>
    <mergeCell ref="H52:L52"/>
    <mergeCell ref="A54:G54"/>
    <mergeCell ref="H54:I54"/>
    <mergeCell ref="J54:L54"/>
    <mergeCell ref="C55:G55"/>
    <mergeCell ref="C56:G56"/>
    <mergeCell ref="C57:G57"/>
    <mergeCell ref="C58:G58"/>
    <mergeCell ref="C59:G59"/>
    <mergeCell ref="C60:G60"/>
    <mergeCell ref="C61:G61"/>
    <mergeCell ref="C62:G62"/>
    <mergeCell ref="C63:G63"/>
    <mergeCell ref="C64:G64"/>
    <mergeCell ref="C65:G65"/>
    <mergeCell ref="H69:I69"/>
    <mergeCell ref="J69:L69"/>
    <mergeCell ref="A66:G67"/>
    <mergeCell ref="H66:L66"/>
    <mergeCell ref="H67:L67"/>
    <mergeCell ref="C68:G68"/>
    <mergeCell ref="H68:I68"/>
    <mergeCell ref="J68:L68"/>
    <mergeCell ref="A69:G69"/>
    <mergeCell ref="H81:I81"/>
    <mergeCell ref="J81:L81"/>
    <mergeCell ref="C79:G79"/>
    <mergeCell ref="H79:I79"/>
    <mergeCell ref="J79:L79"/>
    <mergeCell ref="C80:G80"/>
    <mergeCell ref="H80:I80"/>
    <mergeCell ref="J80:L80"/>
    <mergeCell ref="C81:G81"/>
    <mergeCell ref="H84:I84"/>
    <mergeCell ref="J84:L84"/>
    <mergeCell ref="C82:G82"/>
    <mergeCell ref="H82:I82"/>
    <mergeCell ref="J82:L82"/>
    <mergeCell ref="A83:G83"/>
    <mergeCell ref="H83:I83"/>
    <mergeCell ref="J83:L83"/>
    <mergeCell ref="C84:G84"/>
    <mergeCell ref="H87:I87"/>
    <mergeCell ref="J87:L87"/>
    <mergeCell ref="C92:G92"/>
    <mergeCell ref="H92:I92"/>
    <mergeCell ref="J92:L92"/>
    <mergeCell ref="C85:G85"/>
    <mergeCell ref="H85:I85"/>
    <mergeCell ref="J85:L85"/>
    <mergeCell ref="C86:G86"/>
    <mergeCell ref="H86:I86"/>
    <mergeCell ref="J86:L86"/>
    <mergeCell ref="C87:G8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166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44050.0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44050</v>
      </c>
      <c r="I11" s="58"/>
      <c r="J11" s="59">
        <f>H11+5*7</f>
        <v>44085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44085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44086</v>
      </c>
      <c r="I20" s="41"/>
      <c r="J20" s="86">
        <f>H20+7*10-1</f>
        <v>44155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44155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44156</v>
      </c>
      <c r="I34" s="41"/>
      <c r="J34" s="86">
        <f>H34+7*8-1</f>
        <v>44211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44211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44212</v>
      </c>
      <c r="I46" s="41"/>
      <c r="J46" s="86">
        <f>H46+7*13-1</f>
        <v>44302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1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1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13">
        <f>J46</f>
        <v>44302</v>
      </c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5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44303</v>
      </c>
      <c r="I63" s="5"/>
      <c r="J63" s="126">
        <f>H63+7*4-1</f>
        <v>44330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23"/>
    </row>
    <row r="68">
      <c r="A68" s="128">
        <f>J63</f>
        <v>44330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</row>
    <row r="70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</row>
    <row r="7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</row>
    <row r="72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2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2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2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2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204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44057.0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44057</v>
      </c>
      <c r="I11" s="58"/>
      <c r="J11" s="59">
        <f>H11+5*7</f>
        <v>44092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44092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44093</v>
      </c>
      <c r="I20" s="41"/>
      <c r="J20" s="86">
        <f>H20+7*10-1</f>
        <v>44162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44162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44163</v>
      </c>
      <c r="I34" s="41"/>
      <c r="J34" s="86">
        <f>H34+7*8-1</f>
        <v>44218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44218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44219</v>
      </c>
      <c r="I46" s="41"/>
      <c r="J46" s="86">
        <f>H46+7*13-1</f>
        <v>44309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44309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44310</v>
      </c>
      <c r="I63" s="5"/>
      <c r="J63" s="126">
        <f>H63+7*4-1</f>
        <v>44337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44337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205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44078.0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44078</v>
      </c>
      <c r="I11" s="58"/>
      <c r="J11" s="59">
        <f>H11+5*7</f>
        <v>44113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44113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44114</v>
      </c>
      <c r="I20" s="41"/>
      <c r="J20" s="86">
        <f>H20+7*10-1</f>
        <v>44183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44183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44184</v>
      </c>
      <c r="I34" s="41"/>
      <c r="J34" s="86">
        <f>H34+7*8-1</f>
        <v>44239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44239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44240</v>
      </c>
      <c r="I46" s="41"/>
      <c r="J46" s="86">
        <f>H46+7*13-1</f>
        <v>44330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44330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44331</v>
      </c>
      <c r="I63" s="5"/>
      <c r="J63" s="126">
        <f>H63+7*4-1</f>
        <v>44358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44358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206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44071.0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44071</v>
      </c>
      <c r="I11" s="58"/>
      <c r="J11" s="59">
        <f>H11+5*7</f>
        <v>44106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44106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44107</v>
      </c>
      <c r="I20" s="41"/>
      <c r="J20" s="86">
        <f>H20+7*10-1</f>
        <v>44176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44176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44177</v>
      </c>
      <c r="I34" s="41"/>
      <c r="J34" s="86">
        <f>H34+7*8-1</f>
        <v>44232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44232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44233</v>
      </c>
      <c r="I46" s="41"/>
      <c r="J46" s="86">
        <f>H46+7*13-1</f>
        <v>44323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44323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44324</v>
      </c>
      <c r="I63" s="5"/>
      <c r="J63" s="126">
        <f>H63+7*4-1</f>
        <v>44351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44351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207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44113.0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44113</v>
      </c>
      <c r="I11" s="58"/>
      <c r="J11" s="59">
        <f>H11+5*7</f>
        <v>44148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44148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44149</v>
      </c>
      <c r="I20" s="41"/>
      <c r="J20" s="86">
        <f>H20+7*10-1</f>
        <v>44218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44218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44219</v>
      </c>
      <c r="I34" s="41"/>
      <c r="J34" s="86">
        <f>H34+7*8-1</f>
        <v>44274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44274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44275</v>
      </c>
      <c r="I46" s="41"/>
      <c r="J46" s="86">
        <f>H46+7*13-1</f>
        <v>44365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2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2"/>
    </row>
    <row r="60">
      <c r="A60" s="129">
        <f>J46</f>
        <v>44365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2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44366</v>
      </c>
      <c r="I63" s="5"/>
      <c r="J63" s="126">
        <f>H63+7*4-1</f>
        <v>44393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44393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6" width="9.5"/>
    <col customWidth="1" min="7" max="7" width="24.63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208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44162.0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44162</v>
      </c>
      <c r="I11" s="58"/>
      <c r="J11" s="59">
        <f>H11+5*7</f>
        <v>44197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44197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44198</v>
      </c>
      <c r="I20" s="41"/>
      <c r="J20" s="86">
        <f>H20+7*10-1</f>
        <v>44267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44267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44268</v>
      </c>
      <c r="I34" s="41"/>
      <c r="J34" s="86">
        <f>H34+7*8-1</f>
        <v>44323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44323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44324</v>
      </c>
      <c r="I46" s="41"/>
      <c r="J46" s="86">
        <f>H46+7*13-1</f>
        <v>44414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2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2"/>
    </row>
    <row r="60">
      <c r="A60" s="129">
        <f>J46</f>
        <v>44414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2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44415</v>
      </c>
      <c r="I63" s="5"/>
      <c r="J63" s="126">
        <f>H63+7*4-1</f>
        <v>44442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44442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209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44099.0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44099</v>
      </c>
      <c r="I11" s="58"/>
      <c r="J11" s="59">
        <f>H11+5*7</f>
        <v>44134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44134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44135</v>
      </c>
      <c r="I20" s="41"/>
      <c r="J20" s="86">
        <f>H20+7*10-1</f>
        <v>44204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44204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44205</v>
      </c>
      <c r="I34" s="41"/>
      <c r="J34" s="86">
        <f>H34+7*8-1</f>
        <v>44260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44260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44261</v>
      </c>
      <c r="I46" s="41"/>
      <c r="J46" s="86">
        <f>H46+7*13-1</f>
        <v>44351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44351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44352</v>
      </c>
      <c r="I63" s="5"/>
      <c r="J63" s="126">
        <f>H63+7*4-1</f>
        <v>44379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44379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210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44064.0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44064</v>
      </c>
      <c r="I11" s="58"/>
      <c r="J11" s="59">
        <f>H11+5*7</f>
        <v>44099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44099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44100</v>
      </c>
      <c r="I20" s="41"/>
      <c r="J20" s="86">
        <f>H20+7*10-1</f>
        <v>44169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44169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44170</v>
      </c>
      <c r="I34" s="41"/>
      <c r="J34" s="86">
        <f>H34+7*8-1</f>
        <v>44225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44225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44226</v>
      </c>
      <c r="I46" s="41"/>
      <c r="J46" s="86">
        <f>H46+7*13-1</f>
        <v>44316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44316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44317</v>
      </c>
      <c r="I63" s="5"/>
      <c r="J63" s="126">
        <f>H63+7*4-1</f>
        <v>44344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44344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13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211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44092.0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44092</v>
      </c>
      <c r="I11" s="58"/>
      <c r="J11" s="59">
        <f>H11+5*7</f>
        <v>44127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44127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44128</v>
      </c>
      <c r="I20" s="41"/>
      <c r="J20" s="86">
        <f>H20+7*10-1</f>
        <v>44197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44197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44198</v>
      </c>
      <c r="I34" s="41"/>
      <c r="J34" s="86">
        <f>H34+7*8-1</f>
        <v>44253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44253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44254</v>
      </c>
      <c r="I46" s="41"/>
      <c r="J46" s="86">
        <f>H46+7*13-1</f>
        <v>44344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2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2"/>
    </row>
    <row r="60">
      <c r="A60" s="129">
        <f>J46</f>
        <v>44344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2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44345</v>
      </c>
      <c r="I63" s="5"/>
      <c r="J63" s="126">
        <f>H63+7*4-1</f>
        <v>44372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44372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212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44106.0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44106</v>
      </c>
      <c r="I11" s="58"/>
      <c r="J11" s="59">
        <f>H11+5*7</f>
        <v>44141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44141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44142</v>
      </c>
      <c r="I20" s="41"/>
      <c r="J20" s="86">
        <f>H20+7*10-1</f>
        <v>44211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44211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44212</v>
      </c>
      <c r="I34" s="41"/>
      <c r="J34" s="86">
        <f>H34+7*8-1</f>
        <v>44267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44267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2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44268</v>
      </c>
      <c r="I46" s="41"/>
      <c r="J46" s="86">
        <f>H46+7*13-1</f>
        <v>44358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44358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44359</v>
      </c>
      <c r="I63" s="5"/>
      <c r="J63" s="126">
        <f>H63+7*4-1</f>
        <v>44386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44386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213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44085.0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44085</v>
      </c>
      <c r="I11" s="58"/>
      <c r="J11" s="59">
        <f>H11+5*7</f>
        <v>44120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44120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44121</v>
      </c>
      <c r="I20" s="41"/>
      <c r="J20" s="86">
        <f>H20+7*10-1</f>
        <v>44190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44190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44191</v>
      </c>
      <c r="I34" s="41"/>
      <c r="J34" s="86">
        <f>H34+7*8-1</f>
        <v>44246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44246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44247</v>
      </c>
      <c r="I46" s="41"/>
      <c r="J46" s="86">
        <f>H46+7*13-1</f>
        <v>44337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44337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44338</v>
      </c>
      <c r="I63" s="5"/>
      <c r="J63" s="126">
        <f>H63+7*4-1</f>
        <v>44365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44365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214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44127.0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44127</v>
      </c>
      <c r="I11" s="58"/>
      <c r="J11" s="59">
        <f>H11+5*7</f>
        <v>44162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44162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44163</v>
      </c>
      <c r="I20" s="41"/>
      <c r="J20" s="86">
        <f>H20+7*10-1</f>
        <v>44232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44232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44233</v>
      </c>
      <c r="I34" s="41"/>
      <c r="J34" s="86">
        <f>H34+7*8-1</f>
        <v>44288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44288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44289</v>
      </c>
      <c r="I46" s="41"/>
      <c r="J46" s="86">
        <f>H46+7*13-1</f>
        <v>44379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44379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44380</v>
      </c>
      <c r="I63" s="5"/>
      <c r="J63" s="126">
        <f>H63+7*4-1</f>
        <v>44407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44407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215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44134.0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44134</v>
      </c>
      <c r="I11" s="58"/>
      <c r="J11" s="59">
        <f>H11+5*7</f>
        <v>44169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44169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44170</v>
      </c>
      <c r="I20" s="41"/>
      <c r="J20" s="86">
        <f>H20+7*10-1</f>
        <v>44239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44239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44240</v>
      </c>
      <c r="I34" s="41"/>
      <c r="J34" s="86">
        <f>H34+7*8-1</f>
        <v>44295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44295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44296</v>
      </c>
      <c r="I46" s="41"/>
      <c r="J46" s="86">
        <f>H46+7*13-1</f>
        <v>44386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44386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44387</v>
      </c>
      <c r="I63" s="5"/>
      <c r="J63" s="126">
        <f>H63+7*4-1</f>
        <v>44414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44414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44120.0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44120</v>
      </c>
      <c r="I11" s="58"/>
      <c r="J11" s="59">
        <f>H11+5*7</f>
        <v>44155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44155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44156</v>
      </c>
      <c r="I20" s="41"/>
      <c r="J20" s="86">
        <f>H20+7*10-1</f>
        <v>44225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44225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44226</v>
      </c>
      <c r="I34" s="41"/>
      <c r="J34" s="86">
        <f>H34+7*8-1</f>
        <v>44281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44281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44282</v>
      </c>
      <c r="I46" s="41"/>
      <c r="J46" s="86">
        <f>H46+7*13-1</f>
        <v>44372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44372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44373</v>
      </c>
      <c r="I63" s="5"/>
      <c r="J63" s="126">
        <f>H63+7*4-1</f>
        <v>44400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44400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44148.0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44148</v>
      </c>
      <c r="I11" s="58"/>
      <c r="J11" s="59">
        <f>H11+5*7</f>
        <v>44183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44183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44184</v>
      </c>
      <c r="I20" s="41"/>
      <c r="J20" s="86">
        <f>H20+7*10-1</f>
        <v>44253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44253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44254</v>
      </c>
      <c r="I34" s="41"/>
      <c r="J34" s="86">
        <f>H34+7*8-1</f>
        <v>44309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44309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44310</v>
      </c>
      <c r="I46" s="41"/>
      <c r="J46" s="86">
        <f>H46+7*13-1</f>
        <v>44400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44400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44401</v>
      </c>
      <c r="I63" s="5"/>
      <c r="J63" s="126">
        <f>H63+7*4-1</f>
        <v>44428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44428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218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44155.0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44155</v>
      </c>
      <c r="I11" s="58"/>
      <c r="J11" s="59">
        <f>H11+5*7</f>
        <v>44190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44190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44191</v>
      </c>
      <c r="I20" s="41"/>
      <c r="J20" s="86">
        <f>H20+7*10-1</f>
        <v>44260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44260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44261</v>
      </c>
      <c r="I34" s="41"/>
      <c r="J34" s="86">
        <f>H34+7*8-1</f>
        <v>44316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44316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44317</v>
      </c>
      <c r="I46" s="41"/>
      <c r="J46" s="86">
        <f>H46+7*13-1</f>
        <v>44407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44407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44408</v>
      </c>
      <c r="I63" s="5"/>
      <c r="J63" s="126">
        <f>H63+7*4-1</f>
        <v>44435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44435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219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44176.0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44176</v>
      </c>
      <c r="I11" s="58"/>
      <c r="J11" s="59">
        <f>H11+5*7</f>
        <v>44211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44211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44212</v>
      </c>
      <c r="I20" s="41"/>
      <c r="J20" s="86">
        <f>H20+7*10-1</f>
        <v>44281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44281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44282</v>
      </c>
      <c r="I34" s="41"/>
      <c r="J34" s="86">
        <f>H34+7*8-1</f>
        <v>44337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44337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2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44338</v>
      </c>
      <c r="I46" s="41"/>
      <c r="J46" s="86">
        <f>H46+7*13-1</f>
        <v>44428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44428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44429</v>
      </c>
      <c r="I63" s="5"/>
      <c r="J63" s="126">
        <f>H63+7*4-1</f>
        <v>44456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44456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220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44141.0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44141</v>
      </c>
      <c r="I11" s="58"/>
      <c r="J11" s="59">
        <f>H11+5*7</f>
        <v>44176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44176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44177</v>
      </c>
      <c r="I20" s="41"/>
      <c r="J20" s="86">
        <f>H20+7*10-1</f>
        <v>44246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44246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44247</v>
      </c>
      <c r="I34" s="41"/>
      <c r="J34" s="86">
        <f>H34+7*8-1</f>
        <v>44302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44302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44303</v>
      </c>
      <c r="I46" s="41"/>
      <c r="J46" s="86">
        <f>H46+7*13-1</f>
        <v>44393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44393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44394</v>
      </c>
      <c r="I63" s="5"/>
      <c r="J63" s="126">
        <f>H63+7*4-1</f>
        <v>44421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44421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221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44183.0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44183</v>
      </c>
      <c r="I11" s="58"/>
      <c r="J11" s="59">
        <f>H11+5*7</f>
        <v>44218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44218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44219</v>
      </c>
      <c r="I20" s="41"/>
      <c r="J20" s="86">
        <f>H20+7*10-1</f>
        <v>44288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44288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44289</v>
      </c>
      <c r="I34" s="41"/>
      <c r="J34" s="86">
        <f>H34+7*8-1</f>
        <v>44344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44344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44345</v>
      </c>
      <c r="I46" s="41"/>
      <c r="J46" s="86">
        <f>H46+7*13-1</f>
        <v>44435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44435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44436</v>
      </c>
      <c r="I63" s="5"/>
      <c r="J63" s="126">
        <f>H63+7*4-1</f>
        <v>44463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44463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222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44169.0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44169</v>
      </c>
      <c r="I11" s="58"/>
      <c r="J11" s="59">
        <f>H11+5*7</f>
        <v>44204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44204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44205</v>
      </c>
      <c r="I20" s="41"/>
      <c r="J20" s="86">
        <f>H20+7*10-1</f>
        <v>44274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44274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44275</v>
      </c>
      <c r="I34" s="41"/>
      <c r="J34" s="86">
        <f>H34+7*8-1</f>
        <v>44330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44330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44331</v>
      </c>
      <c r="I46" s="41"/>
      <c r="J46" s="86">
        <f>H46+7*13-1</f>
        <v>44421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44421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44422</v>
      </c>
      <c r="I63" s="5"/>
      <c r="J63" s="126">
        <f>H63+7*4-1</f>
        <v>44449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44449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223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44225.0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44225</v>
      </c>
      <c r="I11" s="58"/>
      <c r="J11" s="59">
        <f>H11+5*7</f>
        <v>44260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44260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44261</v>
      </c>
      <c r="I20" s="41"/>
      <c r="J20" s="86">
        <f>H20+7*10-1</f>
        <v>44330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44330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44331</v>
      </c>
      <c r="I34" s="41"/>
      <c r="J34" s="86">
        <f>H34+7*8-1</f>
        <v>44386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44386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44387</v>
      </c>
      <c r="I46" s="41"/>
      <c r="J46" s="86">
        <f>H46+7*13-1</f>
        <v>44477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2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2"/>
    </row>
    <row r="60">
      <c r="A60" s="129">
        <f>J46</f>
        <v>44477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2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44478</v>
      </c>
      <c r="I63" s="5"/>
      <c r="J63" s="126">
        <f>H63+7*4-1</f>
        <v>44505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44505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224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44190.0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44190</v>
      </c>
      <c r="I11" s="58"/>
      <c r="J11" s="59">
        <f>H11+5*7</f>
        <v>44225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44225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44226</v>
      </c>
      <c r="I20" s="41"/>
      <c r="J20" s="86">
        <f>H20+7*10-1</f>
        <v>44295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44295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44296</v>
      </c>
      <c r="I34" s="41"/>
      <c r="J34" s="86">
        <f>H34+7*8-1</f>
        <v>44351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44351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44352</v>
      </c>
      <c r="I46" s="41"/>
      <c r="J46" s="86">
        <f>H46+7*13-1</f>
        <v>44442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44442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44443</v>
      </c>
      <c r="I63" s="5"/>
      <c r="J63" s="126">
        <f>H63+7*4-1</f>
        <v>44470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44470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225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44232.0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44232</v>
      </c>
      <c r="I11" s="58"/>
      <c r="J11" s="59">
        <f>H11+5*7</f>
        <v>44267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44267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44268</v>
      </c>
      <c r="I20" s="41"/>
      <c r="J20" s="86">
        <f>H20+7*10-1</f>
        <v>44337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44337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44338</v>
      </c>
      <c r="I34" s="41"/>
      <c r="J34" s="86">
        <f>H34+7*8-1</f>
        <v>44393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44393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44394</v>
      </c>
      <c r="I46" s="41"/>
      <c r="J46" s="86">
        <f>H46+7*13-1</f>
        <v>44484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44484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44485</v>
      </c>
      <c r="I63" s="5"/>
      <c r="J63" s="126">
        <f>H63+7*4-1</f>
        <v>44512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44512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44239.0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44239</v>
      </c>
      <c r="I11" s="58"/>
      <c r="J11" s="59">
        <f>H11+5*7</f>
        <v>44274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44274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44275</v>
      </c>
      <c r="I20" s="41"/>
      <c r="J20" s="86">
        <f>H20+7*10-1</f>
        <v>44344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44344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44345</v>
      </c>
      <c r="I34" s="41"/>
      <c r="J34" s="86">
        <f>H34+7*8-1</f>
        <v>44400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44400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44401</v>
      </c>
      <c r="I46" s="41"/>
      <c r="J46" s="86">
        <f>H46+7*13-1</f>
        <v>44491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44491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44492</v>
      </c>
      <c r="I63" s="5"/>
      <c r="J63" s="126">
        <f>H63+7*4-1</f>
        <v>44519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44519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44218.0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44218</v>
      </c>
      <c r="I11" s="58"/>
      <c r="J11" s="59">
        <f>H11+5*7</f>
        <v>44253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44253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44254</v>
      </c>
      <c r="I20" s="41"/>
      <c r="J20" s="86">
        <f>H20+7*10-1</f>
        <v>44323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44323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44324</v>
      </c>
      <c r="I34" s="41"/>
      <c r="J34" s="86">
        <f>H34+7*8-1</f>
        <v>44379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44379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44380</v>
      </c>
      <c r="I46" s="41"/>
      <c r="J46" s="86">
        <f>H46+7*13-1</f>
        <v>44470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44470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44471</v>
      </c>
      <c r="I63" s="5"/>
      <c r="J63" s="126">
        <f>H63+7*4-1</f>
        <v>44498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44498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228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44246.0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44246</v>
      </c>
      <c r="I11" s="58"/>
      <c r="J11" s="59">
        <f>H11+5*7</f>
        <v>44281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44281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44282</v>
      </c>
      <c r="I20" s="41"/>
      <c r="J20" s="86">
        <f>H20+7*10-1</f>
        <v>44351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44351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44352</v>
      </c>
      <c r="I34" s="41"/>
      <c r="J34" s="86">
        <f>H34+7*8-1</f>
        <v>44407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44407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44408</v>
      </c>
      <c r="I46" s="41"/>
      <c r="J46" s="86">
        <f>H46+7*13-1</f>
        <v>44498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2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2"/>
    </row>
    <row r="60">
      <c r="A60" s="129">
        <f>J46</f>
        <v>44498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2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44499</v>
      </c>
      <c r="I63" s="5"/>
      <c r="J63" s="126">
        <f>H63+7*4-1</f>
        <v>44526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44526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229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44253.0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44253</v>
      </c>
      <c r="I11" s="58"/>
      <c r="J11" s="59">
        <f>H11+5*7</f>
        <v>44288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44288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44289</v>
      </c>
      <c r="I20" s="41"/>
      <c r="J20" s="86">
        <f>H20+7*10-1</f>
        <v>44358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44358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44359</v>
      </c>
      <c r="I34" s="41"/>
      <c r="J34" s="86">
        <f>H34+7*8-1</f>
        <v>44414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44414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44415</v>
      </c>
      <c r="I46" s="41"/>
      <c r="J46" s="86">
        <f>H46+7*13-1</f>
        <v>44505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44505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44506</v>
      </c>
      <c r="I63" s="5"/>
      <c r="J63" s="126">
        <f>H63+7*4-1</f>
        <v>44533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44533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230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44211.0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44211</v>
      </c>
      <c r="I11" s="58"/>
      <c r="J11" s="59">
        <f>H11+5*7</f>
        <v>44246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44246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44247</v>
      </c>
      <c r="I20" s="41"/>
      <c r="J20" s="86">
        <f>H20+7*10-1</f>
        <v>44316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44316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44317</v>
      </c>
      <c r="I34" s="41"/>
      <c r="J34" s="86">
        <f>H34+7*8-1</f>
        <v>44372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44372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44373</v>
      </c>
      <c r="I46" s="41"/>
      <c r="J46" s="86">
        <f>H46+7*13-1</f>
        <v>44463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2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2"/>
    </row>
    <row r="60">
      <c r="A60" s="129">
        <f>J46</f>
        <v>44463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2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44464</v>
      </c>
      <c r="I63" s="5"/>
      <c r="J63" s="126">
        <f>H63+7*4-1</f>
        <v>44491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44491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231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44274.0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44274</v>
      </c>
      <c r="I11" s="58"/>
      <c r="J11" s="59">
        <f>H11+5*7</f>
        <v>44309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44309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44310</v>
      </c>
      <c r="I20" s="41"/>
      <c r="J20" s="86">
        <f>H20+7*10-1</f>
        <v>44379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44379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44380</v>
      </c>
      <c r="I34" s="41"/>
      <c r="J34" s="86">
        <f>H34+7*8-1</f>
        <v>44435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44435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44436</v>
      </c>
      <c r="I46" s="41"/>
      <c r="J46" s="86">
        <f>H46+7*13-1</f>
        <v>44526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44526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44527</v>
      </c>
      <c r="I63" s="5"/>
      <c r="J63" s="126">
        <f>H63+7*4-1</f>
        <v>44554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44554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131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232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44260.0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44260</v>
      </c>
      <c r="I11" s="58"/>
      <c r="J11" s="59">
        <f>H11+5*7</f>
        <v>44295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44295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44296</v>
      </c>
      <c r="I20" s="41"/>
      <c r="J20" s="86">
        <f>H20+7*10-1</f>
        <v>44365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44365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44366</v>
      </c>
      <c r="I34" s="41"/>
      <c r="J34" s="86">
        <f>H34+7*8-1</f>
        <v>44421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44421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44422</v>
      </c>
      <c r="I46" s="41"/>
      <c r="J46" s="86">
        <f>H46+7*13-1</f>
        <v>44512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44512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44513</v>
      </c>
      <c r="I63" s="5"/>
      <c r="J63" s="126">
        <f>H63+7*4-1</f>
        <v>44540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44540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233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44267.0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44267</v>
      </c>
      <c r="I11" s="58"/>
      <c r="J11" s="59">
        <f>H11+5*7</f>
        <v>44302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44302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44303</v>
      </c>
      <c r="I20" s="41"/>
      <c r="J20" s="86">
        <f>H20+7*10-1</f>
        <v>44372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44372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44373</v>
      </c>
      <c r="I34" s="41"/>
      <c r="J34" s="86">
        <f>H34+7*8-1</f>
        <v>44428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44428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44429</v>
      </c>
      <c r="I46" s="41"/>
      <c r="J46" s="86">
        <f>H46+7*13-1</f>
        <v>44519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44519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44520</v>
      </c>
      <c r="I63" s="5"/>
      <c r="J63" s="126">
        <f>H63+7*4-1</f>
        <v>44547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44547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234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44288.0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44288</v>
      </c>
      <c r="I11" s="58"/>
      <c r="J11" s="59">
        <f>H11+5*7</f>
        <v>44323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44323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44324</v>
      </c>
      <c r="I20" s="41"/>
      <c r="J20" s="86">
        <f>H20+7*10-1</f>
        <v>44393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44393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44394</v>
      </c>
      <c r="I34" s="41"/>
      <c r="J34" s="86">
        <f>H34+7*8-1</f>
        <v>44449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44449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44450</v>
      </c>
      <c r="I46" s="41"/>
      <c r="J46" s="86">
        <f>H46+7*13-1</f>
        <v>44540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44540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1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44541</v>
      </c>
      <c r="I63" s="5"/>
      <c r="J63" s="126">
        <f>H63+7*4-1</f>
        <v>44568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1"/>
    </row>
    <row r="68">
      <c r="A68" s="128">
        <f>J63</f>
        <v>44568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235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44302.0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44302</v>
      </c>
      <c r="I11" s="58"/>
      <c r="J11" s="59">
        <f>H11+5*7</f>
        <v>44337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44337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44338</v>
      </c>
      <c r="I20" s="41"/>
      <c r="J20" s="86">
        <f>H20+7*10-1</f>
        <v>44407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44407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44408</v>
      </c>
      <c r="I34" s="41"/>
      <c r="J34" s="86">
        <f>H34+7*8-1</f>
        <v>44463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44463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44464</v>
      </c>
      <c r="I46" s="41"/>
      <c r="J46" s="86">
        <f>H46+7*13-1</f>
        <v>44554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44554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44555</v>
      </c>
      <c r="I63" s="5"/>
      <c r="J63" s="126">
        <f>H63+7*4-1</f>
        <v>44582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44582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44316.0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44316</v>
      </c>
      <c r="I11" s="58"/>
      <c r="J11" s="59">
        <f>H11+5*7</f>
        <v>44351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44351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44352</v>
      </c>
      <c r="I20" s="41"/>
      <c r="J20" s="86">
        <f>H20+7*10-1</f>
        <v>44421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44421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44422</v>
      </c>
      <c r="I34" s="41"/>
      <c r="J34" s="86">
        <f>H34+7*8-1</f>
        <v>44477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44477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44478</v>
      </c>
      <c r="I46" s="41"/>
      <c r="J46" s="86">
        <f>H46+7*13-1</f>
        <v>44568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44568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44569</v>
      </c>
      <c r="I63" s="5"/>
      <c r="J63" s="126">
        <f>H63+7*4-1</f>
        <v>44596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44596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44330.0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44330</v>
      </c>
      <c r="I11" s="58"/>
      <c r="J11" s="59">
        <f>H11+5*7</f>
        <v>44365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44365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44366</v>
      </c>
      <c r="I20" s="41"/>
      <c r="J20" s="86">
        <f>H20+7*10-1</f>
        <v>44435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44435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44436</v>
      </c>
      <c r="I34" s="41"/>
      <c r="J34" s="86">
        <f>H34+7*8-1</f>
        <v>44491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44491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44492</v>
      </c>
      <c r="I46" s="41"/>
      <c r="J46" s="86">
        <f>H46+7*13-1</f>
        <v>44582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44582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44583</v>
      </c>
      <c r="I63" s="5"/>
      <c r="J63" s="126">
        <f>H63+7*4-1</f>
        <v>44610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44610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238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44365.0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44365</v>
      </c>
      <c r="I11" s="58"/>
      <c r="J11" s="59">
        <f>H11+5*7</f>
        <v>44400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44400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44401</v>
      </c>
      <c r="I20" s="41"/>
      <c r="J20" s="86">
        <f>H20+7*10-1</f>
        <v>44470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44470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44471</v>
      </c>
      <c r="I34" s="41"/>
      <c r="J34" s="86">
        <f>H34+7*8-1</f>
        <v>44526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44526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44527</v>
      </c>
      <c r="I46" s="41"/>
      <c r="J46" s="86">
        <f>H46+7*13-1</f>
        <v>44617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44617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44618</v>
      </c>
      <c r="I63" s="5"/>
      <c r="J63" s="126">
        <f>H63+7*4-1</f>
        <v>44645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44645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239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44379.0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44379</v>
      </c>
      <c r="I11" s="58"/>
      <c r="J11" s="59">
        <f>H11+5*7</f>
        <v>44414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44414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44415</v>
      </c>
      <c r="I20" s="41"/>
      <c r="J20" s="86">
        <f>H20+7*10-1</f>
        <v>44484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44484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44485</v>
      </c>
      <c r="I34" s="41"/>
      <c r="J34" s="86">
        <f>H34+7*8-1</f>
        <v>44540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44540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44541</v>
      </c>
      <c r="I46" s="41"/>
      <c r="J46" s="86">
        <f>H46+7*13-1</f>
        <v>44631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44631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44632</v>
      </c>
      <c r="I63" s="5"/>
      <c r="J63" s="126">
        <f>H63+7*4-1</f>
        <v>44659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44659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240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44393.0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44393</v>
      </c>
      <c r="I11" s="58"/>
      <c r="J11" s="59">
        <f>H11+5*7</f>
        <v>44428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44428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44429</v>
      </c>
      <c r="I20" s="41"/>
      <c r="J20" s="86">
        <f>H20+7*10-1</f>
        <v>44498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44498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44499</v>
      </c>
      <c r="I34" s="41"/>
      <c r="J34" s="86">
        <f>H34+7*8-1</f>
        <v>44554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44554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44555</v>
      </c>
      <c r="I46" s="41"/>
      <c r="J46" s="86">
        <f>H46+7*13-1</f>
        <v>44645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44645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44646</v>
      </c>
      <c r="I63" s="5"/>
      <c r="J63" s="126">
        <f>H63+7*4-1</f>
        <v>44673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44673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241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44813.0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44813</v>
      </c>
      <c r="I11" s="58"/>
      <c r="J11" s="136">
        <f>H11+5*7</f>
        <v>44848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44848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44849</v>
      </c>
      <c r="I20" s="41"/>
      <c r="J20" s="143">
        <f>H20+7*10-1</f>
        <v>44918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44918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44919</v>
      </c>
      <c r="I34" s="41"/>
      <c r="J34" s="143">
        <f>H34+7*8-1</f>
        <v>44974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44974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44975</v>
      </c>
      <c r="I46" s="41"/>
      <c r="J46" s="143">
        <f>H46+7*13-1</f>
        <v>45065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45065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45066</v>
      </c>
      <c r="I63" s="5"/>
      <c r="J63" s="154">
        <f>H63+7*4-1</f>
        <v>45093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45093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242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44421.0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44421</v>
      </c>
      <c r="I11" s="58"/>
      <c r="J11" s="59">
        <f>H11+5*7</f>
        <v>44456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44456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44457</v>
      </c>
      <c r="I20" s="41"/>
      <c r="J20" s="86">
        <f>H20+7*10-1</f>
        <v>44526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44526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44527</v>
      </c>
      <c r="I34" s="41"/>
      <c r="J34" s="86">
        <f>H34+7*8-1</f>
        <v>44582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44582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44583</v>
      </c>
      <c r="I46" s="41"/>
      <c r="J46" s="86">
        <f>H46+7*13-1</f>
        <v>44673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44673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44674</v>
      </c>
      <c r="I63" s="5"/>
      <c r="J63" s="126">
        <f>H63+7*4-1</f>
        <v>44701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44701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243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44456.0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44456</v>
      </c>
      <c r="I11" s="58"/>
      <c r="J11" s="59">
        <f>H11+5*7</f>
        <v>44491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44491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44492</v>
      </c>
      <c r="I20" s="41"/>
      <c r="J20" s="86">
        <f>H20+7*10-1</f>
        <v>44561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44561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44562</v>
      </c>
      <c r="I34" s="41"/>
      <c r="J34" s="86">
        <f>H34+7*8-1</f>
        <v>44617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44617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44618</v>
      </c>
      <c r="I46" s="41"/>
      <c r="J46" s="86">
        <f>H46+7*13-1</f>
        <v>44708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44708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44709</v>
      </c>
      <c r="I63" s="5"/>
      <c r="J63" s="126">
        <f>H63+7*4-1</f>
        <v>44736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44736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244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44477.0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44477</v>
      </c>
      <c r="I11" s="58"/>
      <c r="J11" s="59">
        <f>H11+5*7</f>
        <v>44512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44512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44513</v>
      </c>
      <c r="I20" s="41"/>
      <c r="J20" s="86">
        <f>H20+7*10-1</f>
        <v>44582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44582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44583</v>
      </c>
      <c r="I34" s="41"/>
      <c r="J34" s="86">
        <f>H34+7*8-1</f>
        <v>44638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44638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44639</v>
      </c>
      <c r="I46" s="41"/>
      <c r="J46" s="86">
        <f>H46+7*13-1</f>
        <v>44729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44729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44730</v>
      </c>
      <c r="I63" s="5"/>
      <c r="J63" s="126">
        <f>H63+7*4-1</f>
        <v>44757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44757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245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44680.0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44680</v>
      </c>
      <c r="I11" s="58"/>
      <c r="J11" s="59">
        <f>H11+5*7</f>
        <v>44715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44715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44716</v>
      </c>
      <c r="I20" s="41"/>
      <c r="J20" s="86">
        <f>H20+7*10-1</f>
        <v>44785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44785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44786</v>
      </c>
      <c r="I34" s="41"/>
      <c r="J34" s="86">
        <f>H34+7*8-1</f>
        <v>44841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44841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44842</v>
      </c>
      <c r="I46" s="41"/>
      <c r="J46" s="86">
        <f>H46+7*13-1</f>
        <v>44932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44932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44933</v>
      </c>
      <c r="I63" s="5"/>
      <c r="J63" s="126">
        <f>H63+7*4-1</f>
        <v>44960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44960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44512.0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44512</v>
      </c>
      <c r="I11" s="58"/>
      <c r="J11" s="59">
        <f>H11+5*7</f>
        <v>44547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44547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44548</v>
      </c>
      <c r="I20" s="41"/>
      <c r="J20" s="86">
        <f>H20+7*10-1</f>
        <v>44617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44617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44618</v>
      </c>
      <c r="I34" s="41"/>
      <c r="J34" s="86">
        <f>H34+7*8-1</f>
        <v>44673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44673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44674</v>
      </c>
      <c r="I46" s="41"/>
      <c r="J46" s="86">
        <f>H46+7*13-1</f>
        <v>44764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44764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44765</v>
      </c>
      <c r="I63" s="5"/>
      <c r="J63" s="126">
        <f>H63+7*4-1</f>
        <v>44792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44792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44554.0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44554</v>
      </c>
      <c r="I11" s="58"/>
      <c r="J11" s="59">
        <f>H11+5*7</f>
        <v>44589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44589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44590</v>
      </c>
      <c r="I20" s="41"/>
      <c r="J20" s="86">
        <f>H20+7*10-1</f>
        <v>44659</v>
      </c>
      <c r="K20" s="41"/>
      <c r="L20" s="40"/>
      <c r="M20" s="61"/>
    </row>
    <row r="21">
      <c r="A21" s="81" t="s">
        <v>86</v>
      </c>
      <c r="B21" s="82"/>
      <c r="C21" s="87" t="s">
        <v>89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169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44659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44660</v>
      </c>
      <c r="I34" s="41"/>
      <c r="J34" s="86">
        <f>H34+7*8-1</f>
        <v>44715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44715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44716</v>
      </c>
      <c r="I46" s="41"/>
      <c r="J46" s="86">
        <f>H46+7*13-1</f>
        <v>44806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44806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44807</v>
      </c>
      <c r="I63" s="5"/>
      <c r="J63" s="126">
        <f>H63+7*4-1</f>
        <v>44834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44834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29">
    <mergeCell ref="C26:G26"/>
    <mergeCell ref="C27:G27"/>
    <mergeCell ref="A20:B20"/>
    <mergeCell ref="A21:B21"/>
    <mergeCell ref="C21:G21"/>
    <mergeCell ref="A22:B22"/>
    <mergeCell ref="A23:B23"/>
    <mergeCell ref="C23:G23"/>
    <mergeCell ref="C24:G24"/>
    <mergeCell ref="A34:B34"/>
    <mergeCell ref="A35:B35"/>
    <mergeCell ref="C35:G35"/>
    <mergeCell ref="C29:G29"/>
    <mergeCell ref="A30:L30"/>
    <mergeCell ref="A31:L31"/>
    <mergeCell ref="A33:G33"/>
    <mergeCell ref="H33:I33"/>
    <mergeCell ref="J33:L33"/>
    <mergeCell ref="C34:G34"/>
    <mergeCell ref="A39:B39"/>
    <mergeCell ref="A40:B40"/>
    <mergeCell ref="A36:B36"/>
    <mergeCell ref="C36:G36"/>
    <mergeCell ref="A37:B37"/>
    <mergeCell ref="C37:G37"/>
    <mergeCell ref="A38:B38"/>
    <mergeCell ref="C38:G38"/>
    <mergeCell ref="C39:G39"/>
    <mergeCell ref="C40:G40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H10:I10"/>
    <mergeCell ref="H11:I15"/>
    <mergeCell ref="J11:L15"/>
    <mergeCell ref="H20:I29"/>
    <mergeCell ref="J20:L29"/>
    <mergeCell ref="H34:I41"/>
    <mergeCell ref="J34:L41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4:B24"/>
    <mergeCell ref="A25:B25"/>
    <mergeCell ref="A26:B26"/>
    <mergeCell ref="A27:B27"/>
    <mergeCell ref="A28:B28"/>
    <mergeCell ref="C28:G28"/>
    <mergeCell ref="A29:B29"/>
    <mergeCell ref="A41:B41"/>
    <mergeCell ref="C41:G41"/>
    <mergeCell ref="A42:L42"/>
    <mergeCell ref="A43:L43"/>
    <mergeCell ref="A45:G45"/>
    <mergeCell ref="H45:I45"/>
    <mergeCell ref="J45:L45"/>
    <mergeCell ref="A48:B48"/>
    <mergeCell ref="A49:B49"/>
    <mergeCell ref="A47:B47"/>
    <mergeCell ref="A50:B50"/>
    <mergeCell ref="A52:B52"/>
    <mergeCell ref="C52:G52"/>
    <mergeCell ref="A53:B53"/>
    <mergeCell ref="C53:G53"/>
    <mergeCell ref="A54:B54"/>
    <mergeCell ref="C54:G54"/>
    <mergeCell ref="A55:B55"/>
    <mergeCell ref="C55:G55"/>
    <mergeCell ref="H62:I62"/>
    <mergeCell ref="J62:L62"/>
    <mergeCell ref="H63:I66"/>
    <mergeCell ref="J63:L66"/>
    <mergeCell ref="A63:B63"/>
    <mergeCell ref="C63:G63"/>
    <mergeCell ref="A64:B64"/>
    <mergeCell ref="C64:G64"/>
    <mergeCell ref="A65:B65"/>
    <mergeCell ref="C65:G65"/>
    <mergeCell ref="A66:B66"/>
    <mergeCell ref="C50:G50"/>
    <mergeCell ref="A51:B51"/>
    <mergeCell ref="C51:G51"/>
    <mergeCell ref="A56:B56"/>
    <mergeCell ref="C56:G56"/>
    <mergeCell ref="A57:B57"/>
    <mergeCell ref="C57:G57"/>
    <mergeCell ref="A58:B58"/>
    <mergeCell ref="C58:G58"/>
    <mergeCell ref="A46:B46"/>
    <mergeCell ref="C46:G46"/>
    <mergeCell ref="H46:I58"/>
    <mergeCell ref="J46:L58"/>
    <mergeCell ref="C47:G47"/>
    <mergeCell ref="C48:G48"/>
    <mergeCell ref="C49:G49"/>
    <mergeCell ref="A59:L59"/>
    <mergeCell ref="A60:L60"/>
    <mergeCell ref="A61:B61"/>
    <mergeCell ref="C61:G61"/>
    <mergeCell ref="H61:I61"/>
    <mergeCell ref="J61:L61"/>
    <mergeCell ref="A62:G62"/>
    <mergeCell ref="C66:G66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248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44589.0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44589</v>
      </c>
      <c r="I11" s="58"/>
      <c r="J11" s="59">
        <f>H11+5*7</f>
        <v>44624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44624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44625</v>
      </c>
      <c r="I20" s="41"/>
      <c r="J20" s="86">
        <f>H20+7*10-1</f>
        <v>44694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44694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44695</v>
      </c>
      <c r="I34" s="41"/>
      <c r="J34" s="86">
        <f>H34+7*8-1</f>
        <v>44750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44750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44751</v>
      </c>
      <c r="I46" s="41"/>
      <c r="J46" s="86">
        <f>H46+7*13-1</f>
        <v>44841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44841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44842</v>
      </c>
      <c r="I63" s="5"/>
      <c r="J63" s="126">
        <f>H63+7*4-1</f>
        <v>44869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44869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249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44617.0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44617</v>
      </c>
      <c r="I11" s="58"/>
      <c r="J11" s="59">
        <f>H11+5*7</f>
        <v>44652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44652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44653</v>
      </c>
      <c r="I20" s="41"/>
      <c r="J20" s="86">
        <f>H20+7*10-1</f>
        <v>44722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44722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44723</v>
      </c>
      <c r="I34" s="41"/>
      <c r="J34" s="86">
        <f>H34+7*8-1</f>
        <v>44778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44778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44779</v>
      </c>
      <c r="I46" s="41"/>
      <c r="J46" s="86">
        <f>H46+7*13-1</f>
        <v>44869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44869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44870</v>
      </c>
      <c r="I63" s="5"/>
      <c r="J63" s="126">
        <f>H63+7*4-1</f>
        <v>44897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44897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250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44344.0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44344</v>
      </c>
      <c r="I11" s="58"/>
      <c r="J11" s="59">
        <f>H11+5*7</f>
        <v>44379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44379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44380</v>
      </c>
      <c r="I20" s="41"/>
      <c r="J20" s="86">
        <f>H20+7*10-1</f>
        <v>44449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44449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44450</v>
      </c>
      <c r="I34" s="41"/>
      <c r="J34" s="86">
        <f>H34+7*8-1</f>
        <v>44505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44505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44506</v>
      </c>
      <c r="I46" s="41"/>
      <c r="J46" s="86">
        <f>H46+7*13-1</f>
        <v>44596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44596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44597</v>
      </c>
      <c r="I63" s="5"/>
      <c r="J63" s="126">
        <f>H63+7*4-1</f>
        <v>44624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44624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251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44533.0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44533</v>
      </c>
      <c r="I11" s="58"/>
      <c r="J11" s="59">
        <f>H11+5*7</f>
        <v>44568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44568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44569</v>
      </c>
      <c r="I20" s="41"/>
      <c r="J20" s="86">
        <f>H20+7*10-1</f>
        <v>44638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44638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44639</v>
      </c>
      <c r="I34" s="41"/>
      <c r="J34" s="86">
        <f>H34+7*8-1</f>
        <v>44694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44694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44695</v>
      </c>
      <c r="I46" s="41"/>
      <c r="J46" s="86">
        <f>H46+7*13-1</f>
        <v>44785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44785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44786</v>
      </c>
      <c r="I63" s="5"/>
      <c r="J63" s="126">
        <f>H63+7*4-1</f>
        <v>44813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44813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252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63</v>
      </c>
      <c r="I5" s="29"/>
      <c r="J5" s="37">
        <v>44638.0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44638</v>
      </c>
      <c r="I11" s="58"/>
      <c r="J11" s="59">
        <f>H11+5*7</f>
        <v>44673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44673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44674</v>
      </c>
      <c r="I20" s="41"/>
      <c r="J20" s="86">
        <f>H20+7*10-1</f>
        <v>44743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44743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44744</v>
      </c>
      <c r="I34" s="41"/>
      <c r="J34" s="86">
        <f>H34+7*8-1</f>
        <v>44799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44799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44800</v>
      </c>
      <c r="I46" s="41"/>
      <c r="J46" s="86">
        <f>H46+7*13-1</f>
        <v>44890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44890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44891</v>
      </c>
      <c r="I63" s="5"/>
      <c r="J63" s="126">
        <f>H63+7*4-1</f>
        <v>44918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44918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253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44659.0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44659</v>
      </c>
      <c r="I11" s="58"/>
      <c r="J11" s="59">
        <f>H11+5*7</f>
        <v>44694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44694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44695</v>
      </c>
      <c r="I20" s="41"/>
      <c r="J20" s="86">
        <f>H20+7*10-1</f>
        <v>44764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44764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44765</v>
      </c>
      <c r="I34" s="41"/>
      <c r="J34" s="86">
        <f>H34+7*8-1</f>
        <v>44820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44820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44821</v>
      </c>
      <c r="I46" s="41"/>
      <c r="J46" s="86">
        <f>H46+7*13-1</f>
        <v>44911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44911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44912</v>
      </c>
      <c r="I63" s="5"/>
      <c r="J63" s="126">
        <f>H63+7*4-1</f>
        <v>44939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44939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254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44701.0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44701</v>
      </c>
      <c r="I11" s="58"/>
      <c r="J11" s="59">
        <f>H11+5*7</f>
        <v>44736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44736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44737</v>
      </c>
      <c r="I20" s="41"/>
      <c r="J20" s="86">
        <f>H20+7*10-1</f>
        <v>44806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44806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44807</v>
      </c>
      <c r="I34" s="41"/>
      <c r="J34" s="86">
        <f>H34+7*8-1</f>
        <v>44862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44862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44863</v>
      </c>
      <c r="I46" s="41"/>
      <c r="J46" s="86">
        <f>H46+7*13-1</f>
        <v>44953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44953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44954</v>
      </c>
      <c r="I63" s="5"/>
      <c r="J63" s="126">
        <f>H63+7*4-1</f>
        <v>44981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44981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255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44722.0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44722</v>
      </c>
      <c r="I11" s="58"/>
      <c r="J11" s="59">
        <f>H11+5*7</f>
        <v>44757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44757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44758</v>
      </c>
      <c r="I20" s="41"/>
      <c r="J20" s="86">
        <f>H20+7*10-1</f>
        <v>44827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44827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44828</v>
      </c>
      <c r="I34" s="41"/>
      <c r="J34" s="86">
        <f>H34+7*8-1</f>
        <v>44883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44883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44884</v>
      </c>
      <c r="I46" s="41"/>
      <c r="J46" s="86">
        <f>H46+7*13-1</f>
        <v>44974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44974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44975</v>
      </c>
      <c r="I63" s="5"/>
      <c r="J63" s="126">
        <f>H63+7*4-1</f>
        <v>45002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45002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44743.0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44743</v>
      </c>
      <c r="I11" s="58"/>
      <c r="J11" s="59">
        <f>H11+5*7</f>
        <v>44778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44778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44779</v>
      </c>
      <c r="I20" s="41"/>
      <c r="J20" s="86">
        <f>H20+7*10-1</f>
        <v>44848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44848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44849</v>
      </c>
      <c r="I34" s="41"/>
      <c r="J34" s="86">
        <f>H34+7*8-1</f>
        <v>44904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44904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44905</v>
      </c>
      <c r="I46" s="41"/>
      <c r="J46" s="86">
        <f>H46+7*13-1</f>
        <v>44995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44995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44996</v>
      </c>
      <c r="I63" s="5"/>
      <c r="J63" s="126">
        <f>H63+7*4-1</f>
        <v>45023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45023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44771.0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4" t="s">
        <v>70</v>
      </c>
      <c r="B11" s="55"/>
      <c r="C11" s="134" t="s">
        <v>71</v>
      </c>
      <c r="D11" s="56"/>
      <c r="E11" s="56"/>
      <c r="F11" s="56"/>
      <c r="G11" s="55"/>
      <c r="H11" s="57">
        <f>J5</f>
        <v>44771</v>
      </c>
      <c r="I11" s="58"/>
      <c r="J11" s="59">
        <f>H11+5*7</f>
        <v>44806</v>
      </c>
      <c r="K11" s="60"/>
      <c r="L11" s="58"/>
      <c r="M11" s="61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44806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85">
        <f>A17+1</f>
        <v>44807</v>
      </c>
      <c r="I20" s="41"/>
      <c r="J20" s="86">
        <f>H20+7*10-1</f>
        <v>44876</v>
      </c>
      <c r="K20" s="41"/>
      <c r="L20" s="40"/>
      <c r="M20" s="61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61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61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61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61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61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61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61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61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44876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85">
        <f>A31+1</f>
        <v>44877</v>
      </c>
      <c r="I34" s="41"/>
      <c r="J34" s="86">
        <f>H34+7*8-1</f>
        <v>44932</v>
      </c>
      <c r="K34" s="41"/>
      <c r="L34" s="41"/>
      <c r="M34" s="91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91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91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91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91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92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92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44932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85">
        <f>A43+1</f>
        <v>44933</v>
      </c>
      <c r="I46" s="41"/>
      <c r="J46" s="86">
        <f>H46+7*13-1</f>
        <v>45023</v>
      </c>
      <c r="K46" s="41"/>
      <c r="L46" s="41"/>
      <c r="M46" s="91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91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91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91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91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91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92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92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91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91"/>
    </row>
    <row r="56">
      <c r="A56" s="144" t="s">
        <v>191</v>
      </c>
      <c r="B56" s="82"/>
      <c r="C56" s="144" t="s">
        <v>192</v>
      </c>
      <c r="D56" s="84"/>
      <c r="E56" s="84"/>
      <c r="F56" s="84"/>
      <c r="G56" s="82"/>
      <c r="H56" s="44"/>
      <c r="M56" s="91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91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45023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25">
        <f>A60+1</f>
        <v>45024</v>
      </c>
      <c r="I63" s="5"/>
      <c r="J63" s="126">
        <f>H63+7*4-1</f>
        <v>45051</v>
      </c>
      <c r="L63" s="5"/>
      <c r="M63" s="91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91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91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45051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verticalCentered="1"/>
  <pageMargins bottom="0.0" footer="0.0" header="0.0" left="0.0" right="0.0" top="0.0"/>
  <pageSetup paperSize="9" scale="65" cellComments="atEnd" orientation="portrait" pageOrder="overThenDown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258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44827.0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4" t="s">
        <v>70</v>
      </c>
      <c r="B11" s="55"/>
      <c r="C11" s="134" t="s">
        <v>71</v>
      </c>
      <c r="D11" s="56"/>
      <c r="E11" s="56"/>
      <c r="F11" s="56"/>
      <c r="G11" s="55"/>
      <c r="H11" s="57">
        <f>J5</f>
        <v>44827</v>
      </c>
      <c r="I11" s="58"/>
      <c r="J11" s="59">
        <f>H11+5*7</f>
        <v>44862</v>
      </c>
      <c r="K11" s="60"/>
      <c r="L11" s="58"/>
      <c r="M11" s="61"/>
    </row>
    <row r="12">
      <c r="A12" s="134" t="s">
        <v>72</v>
      </c>
      <c r="B12" s="55"/>
      <c r="C12" s="155" t="s">
        <v>73</v>
      </c>
      <c r="D12" s="156"/>
      <c r="E12" s="156"/>
      <c r="F12" s="156"/>
      <c r="G12" s="157"/>
      <c r="H12" s="62"/>
      <c r="I12" s="63"/>
      <c r="J12" s="62"/>
      <c r="L12" s="63"/>
      <c r="M12" s="61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44862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85">
        <f>A17+1</f>
        <v>44863</v>
      </c>
      <c r="I20" s="41"/>
      <c r="J20" s="86">
        <f>H20+7*10-1</f>
        <v>44932</v>
      </c>
      <c r="K20" s="41"/>
      <c r="L20" s="40"/>
      <c r="M20" s="61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61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61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61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61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61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61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61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61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44932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85">
        <f>A31+1</f>
        <v>44933</v>
      </c>
      <c r="I34" s="41"/>
      <c r="J34" s="86">
        <f>H34+7*8-1</f>
        <v>44988</v>
      </c>
      <c r="K34" s="41"/>
      <c r="L34" s="41"/>
      <c r="M34" s="91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91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91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91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91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92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92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44988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85">
        <f>A43+1</f>
        <v>44989</v>
      </c>
      <c r="I46" s="41"/>
      <c r="J46" s="86">
        <f>H46+7*13-1</f>
        <v>45079</v>
      </c>
      <c r="K46" s="41"/>
      <c r="L46" s="41"/>
      <c r="M46" s="91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91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91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91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91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91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92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92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91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91"/>
    </row>
    <row r="56">
      <c r="A56" s="144" t="s">
        <v>191</v>
      </c>
      <c r="B56" s="82"/>
      <c r="C56" s="144" t="s">
        <v>192</v>
      </c>
      <c r="D56" s="84"/>
      <c r="E56" s="84"/>
      <c r="F56" s="84"/>
      <c r="G56" s="82"/>
      <c r="H56" s="44"/>
      <c r="M56" s="91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91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45079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25">
        <f>A60+1</f>
        <v>45080</v>
      </c>
      <c r="I63" s="5"/>
      <c r="J63" s="126">
        <f>H63+7*4-1</f>
        <v>45107</v>
      </c>
      <c r="L63" s="5"/>
      <c r="M63" s="91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91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91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45107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0">
    <mergeCell ref="C25:G25"/>
    <mergeCell ref="C26:G26"/>
    <mergeCell ref="A21:B21"/>
    <mergeCell ref="C21:G21"/>
    <mergeCell ref="A22:B22"/>
    <mergeCell ref="C22:G22"/>
    <mergeCell ref="A23:B23"/>
    <mergeCell ref="C23:G23"/>
    <mergeCell ref="C24:G24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H10:I10"/>
    <mergeCell ref="H11:I15"/>
    <mergeCell ref="J11:L15"/>
    <mergeCell ref="H20:I29"/>
    <mergeCell ref="J20:L29"/>
    <mergeCell ref="A7:B9"/>
    <mergeCell ref="C7:G9"/>
    <mergeCell ref="H7:L9"/>
    <mergeCell ref="A10:G10"/>
    <mergeCell ref="J10:L10"/>
    <mergeCell ref="A11:B11"/>
    <mergeCell ref="C11:G11"/>
    <mergeCell ref="A12:B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A20:B20"/>
    <mergeCell ref="C20:G20"/>
    <mergeCell ref="A24:B24"/>
    <mergeCell ref="A25:B25"/>
    <mergeCell ref="A26:B26"/>
    <mergeCell ref="A27:B27"/>
    <mergeCell ref="C27:G27"/>
    <mergeCell ref="A28:B28"/>
    <mergeCell ref="C28:G28"/>
    <mergeCell ref="A34:B34"/>
    <mergeCell ref="C34:G34"/>
    <mergeCell ref="H34:I41"/>
    <mergeCell ref="J34:L41"/>
    <mergeCell ref="C35:G35"/>
    <mergeCell ref="C36:G36"/>
    <mergeCell ref="C37:G37"/>
    <mergeCell ref="A42:L42"/>
    <mergeCell ref="A43:L43"/>
    <mergeCell ref="A45:G45"/>
    <mergeCell ref="H45:I45"/>
    <mergeCell ref="J45:L45"/>
    <mergeCell ref="A46:B46"/>
    <mergeCell ref="C46:G46"/>
    <mergeCell ref="A40:B40"/>
    <mergeCell ref="C40:G40"/>
    <mergeCell ref="A41:B41"/>
    <mergeCell ref="C41:G41"/>
    <mergeCell ref="C47:G47"/>
    <mergeCell ref="C48:G48"/>
    <mergeCell ref="C49:G49"/>
    <mergeCell ref="C50:G50"/>
    <mergeCell ref="C51:G51"/>
    <mergeCell ref="C52:G52"/>
    <mergeCell ref="C53:G53"/>
    <mergeCell ref="C54:G54"/>
    <mergeCell ref="C55:G55"/>
    <mergeCell ref="C56:G56"/>
    <mergeCell ref="C57:G57"/>
    <mergeCell ref="C58:G58"/>
    <mergeCell ref="A52:B52"/>
    <mergeCell ref="A53:B53"/>
    <mergeCell ref="A54:B54"/>
    <mergeCell ref="A55:B55"/>
    <mergeCell ref="A56:B56"/>
    <mergeCell ref="A57:B57"/>
    <mergeCell ref="A58:B58"/>
    <mergeCell ref="A59:L59"/>
    <mergeCell ref="A60:L60"/>
    <mergeCell ref="C61:G61"/>
    <mergeCell ref="H61:I61"/>
    <mergeCell ref="J61:L61"/>
    <mergeCell ref="H62:I62"/>
    <mergeCell ref="J62:L62"/>
    <mergeCell ref="A62:G62"/>
    <mergeCell ref="C63:G63"/>
    <mergeCell ref="H63:I66"/>
    <mergeCell ref="J63:L66"/>
    <mergeCell ref="A64:B64"/>
    <mergeCell ref="C64:G64"/>
    <mergeCell ref="C65:G65"/>
    <mergeCell ref="C66:G66"/>
    <mergeCell ref="A29:B29"/>
    <mergeCell ref="C29:G29"/>
    <mergeCell ref="A30:L30"/>
    <mergeCell ref="A31:L31"/>
    <mergeCell ref="A33:G33"/>
    <mergeCell ref="H33:I33"/>
    <mergeCell ref="J33:L33"/>
    <mergeCell ref="A36:B36"/>
    <mergeCell ref="A37:B37"/>
    <mergeCell ref="C38:G38"/>
    <mergeCell ref="A39:B39"/>
    <mergeCell ref="C39:G39"/>
    <mergeCell ref="H46:I58"/>
    <mergeCell ref="J46:L58"/>
    <mergeCell ref="A35:B35"/>
    <mergeCell ref="A38:B38"/>
    <mergeCell ref="A47:B47"/>
    <mergeCell ref="A48:B48"/>
    <mergeCell ref="A49:B49"/>
    <mergeCell ref="A50:B50"/>
    <mergeCell ref="A51:B51"/>
    <mergeCell ref="A61:B61"/>
    <mergeCell ref="A63:B63"/>
    <mergeCell ref="A65:B65"/>
    <mergeCell ref="A66:B66"/>
    <mergeCell ref="A67:L67"/>
    <mergeCell ref="A68:L68"/>
  </mergeCells>
  <printOptions gridLines="1" verticalCentered="1"/>
  <pageMargins bottom="0.0" footer="0.0" header="0.0" left="0.0" right="0.0" top="0.0"/>
  <pageSetup paperSize="9" scale="65" cellComments="atEnd" orientation="portrait" pageOrder="overThenDown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259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44855.0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4" t="s">
        <v>70</v>
      </c>
      <c r="B11" s="55"/>
      <c r="C11" s="134" t="s">
        <v>71</v>
      </c>
      <c r="D11" s="56"/>
      <c r="E11" s="56"/>
      <c r="F11" s="56"/>
      <c r="G11" s="55"/>
      <c r="H11" s="57">
        <f>J5</f>
        <v>44855</v>
      </c>
      <c r="I11" s="58"/>
      <c r="J11" s="59">
        <f>H11+5*7</f>
        <v>44890</v>
      </c>
      <c r="K11" s="60"/>
      <c r="L11" s="58"/>
      <c r="M11" s="61"/>
    </row>
    <row r="12">
      <c r="A12" s="134" t="s">
        <v>72</v>
      </c>
      <c r="B12" s="55"/>
      <c r="C12" s="155" t="s">
        <v>73</v>
      </c>
      <c r="D12" s="156"/>
      <c r="E12" s="156"/>
      <c r="F12" s="156"/>
      <c r="G12" s="157"/>
      <c r="H12" s="62"/>
      <c r="I12" s="63"/>
      <c r="J12" s="62"/>
      <c r="L12" s="63"/>
      <c r="M12" s="61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44890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85">
        <f>A17+1</f>
        <v>44891</v>
      </c>
      <c r="I20" s="41"/>
      <c r="J20" s="86">
        <f>H20+7*10-1</f>
        <v>44960</v>
      </c>
      <c r="K20" s="41"/>
      <c r="L20" s="40"/>
      <c r="M20" s="61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61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61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61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61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61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61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61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61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44960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85">
        <f>A31+1</f>
        <v>44961</v>
      </c>
      <c r="I34" s="41"/>
      <c r="J34" s="86">
        <f>H34+7*8-1</f>
        <v>45016</v>
      </c>
      <c r="K34" s="41"/>
      <c r="L34" s="41"/>
      <c r="M34" s="91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91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91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91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91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92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92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45016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85">
        <f>A43+1</f>
        <v>45017</v>
      </c>
      <c r="I46" s="41"/>
      <c r="J46" s="86">
        <f>H46+7*13-1</f>
        <v>45107</v>
      </c>
      <c r="K46" s="41"/>
      <c r="L46" s="41"/>
      <c r="M46" s="91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91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91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91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91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91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92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92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91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91"/>
    </row>
    <row r="56">
      <c r="A56" s="144" t="s">
        <v>191</v>
      </c>
      <c r="B56" s="82"/>
      <c r="C56" s="144" t="s">
        <v>192</v>
      </c>
      <c r="D56" s="84"/>
      <c r="E56" s="84"/>
      <c r="F56" s="84"/>
      <c r="G56" s="82"/>
      <c r="H56" s="44"/>
      <c r="M56" s="91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91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45107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25">
        <f>A60+1</f>
        <v>45108</v>
      </c>
      <c r="I63" s="5"/>
      <c r="J63" s="126">
        <f>H63+7*4-1</f>
        <v>45135</v>
      </c>
      <c r="L63" s="5"/>
      <c r="M63" s="91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91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91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45135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0">
    <mergeCell ref="C25:G25"/>
    <mergeCell ref="C26:G26"/>
    <mergeCell ref="A21:B21"/>
    <mergeCell ref="C21:G21"/>
    <mergeCell ref="A22:B22"/>
    <mergeCell ref="C22:G22"/>
    <mergeCell ref="A23:B23"/>
    <mergeCell ref="C23:G23"/>
    <mergeCell ref="C24:G24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H10:I10"/>
    <mergeCell ref="H11:I15"/>
    <mergeCell ref="J11:L15"/>
    <mergeCell ref="H20:I29"/>
    <mergeCell ref="J20:L29"/>
    <mergeCell ref="A7:B9"/>
    <mergeCell ref="C7:G9"/>
    <mergeCell ref="H7:L9"/>
    <mergeCell ref="A10:G10"/>
    <mergeCell ref="J10:L10"/>
    <mergeCell ref="A11:B11"/>
    <mergeCell ref="C11:G11"/>
    <mergeCell ref="A12:B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A20:B20"/>
    <mergeCell ref="C20:G20"/>
    <mergeCell ref="A24:B24"/>
    <mergeCell ref="A25:B25"/>
    <mergeCell ref="A26:B26"/>
    <mergeCell ref="A27:B27"/>
    <mergeCell ref="C27:G27"/>
    <mergeCell ref="A28:B28"/>
    <mergeCell ref="C28:G28"/>
    <mergeCell ref="A34:B34"/>
    <mergeCell ref="C34:G34"/>
    <mergeCell ref="H34:I41"/>
    <mergeCell ref="J34:L41"/>
    <mergeCell ref="C35:G35"/>
    <mergeCell ref="C36:G36"/>
    <mergeCell ref="C37:G37"/>
    <mergeCell ref="A42:L42"/>
    <mergeCell ref="A43:L43"/>
    <mergeCell ref="A45:G45"/>
    <mergeCell ref="H45:I45"/>
    <mergeCell ref="J45:L45"/>
    <mergeCell ref="A46:B46"/>
    <mergeCell ref="C46:G46"/>
    <mergeCell ref="A40:B40"/>
    <mergeCell ref="C40:G40"/>
    <mergeCell ref="A41:B41"/>
    <mergeCell ref="C41:G41"/>
    <mergeCell ref="C47:G47"/>
    <mergeCell ref="C48:G48"/>
    <mergeCell ref="C49:G49"/>
    <mergeCell ref="C50:G50"/>
    <mergeCell ref="C51:G51"/>
    <mergeCell ref="C52:G52"/>
    <mergeCell ref="C53:G53"/>
    <mergeCell ref="C54:G54"/>
    <mergeCell ref="C55:G55"/>
    <mergeCell ref="C56:G56"/>
    <mergeCell ref="C57:G57"/>
    <mergeCell ref="C58:G58"/>
    <mergeCell ref="A52:B52"/>
    <mergeCell ref="A53:B53"/>
    <mergeCell ref="A54:B54"/>
    <mergeCell ref="A55:B55"/>
    <mergeCell ref="A56:B56"/>
    <mergeCell ref="A57:B57"/>
    <mergeCell ref="A58:B58"/>
    <mergeCell ref="A59:L59"/>
    <mergeCell ref="A60:L60"/>
    <mergeCell ref="C61:G61"/>
    <mergeCell ref="H61:I61"/>
    <mergeCell ref="J61:L61"/>
    <mergeCell ref="H62:I62"/>
    <mergeCell ref="J62:L62"/>
    <mergeCell ref="A62:G62"/>
    <mergeCell ref="C63:G63"/>
    <mergeCell ref="H63:I66"/>
    <mergeCell ref="J63:L66"/>
    <mergeCell ref="A64:B64"/>
    <mergeCell ref="C64:G64"/>
    <mergeCell ref="C65:G65"/>
    <mergeCell ref="C66:G66"/>
    <mergeCell ref="A29:B29"/>
    <mergeCell ref="C29:G29"/>
    <mergeCell ref="A30:L30"/>
    <mergeCell ref="A31:L31"/>
    <mergeCell ref="A33:G33"/>
    <mergeCell ref="H33:I33"/>
    <mergeCell ref="J33:L33"/>
    <mergeCell ref="A36:B36"/>
    <mergeCell ref="A37:B37"/>
    <mergeCell ref="C38:G38"/>
    <mergeCell ref="A39:B39"/>
    <mergeCell ref="C39:G39"/>
    <mergeCell ref="H46:I58"/>
    <mergeCell ref="J46:L58"/>
    <mergeCell ref="A35:B35"/>
    <mergeCell ref="A38:B38"/>
    <mergeCell ref="A47:B47"/>
    <mergeCell ref="A48:B48"/>
    <mergeCell ref="A49:B49"/>
    <mergeCell ref="A50:B50"/>
    <mergeCell ref="A51:B51"/>
    <mergeCell ref="A61:B61"/>
    <mergeCell ref="A63:B63"/>
    <mergeCell ref="A65:B65"/>
    <mergeCell ref="A66:B66"/>
    <mergeCell ref="A67:L67"/>
    <mergeCell ref="A68:L68"/>
  </mergeCells>
  <printOptions gridLines="1" verticalCentered="1"/>
  <pageMargins bottom="0.0" footer="0.0" header="0.0" left="0.0" right="0.0" top="0.0"/>
  <pageSetup paperSize="9" scale="65" cellComments="atEnd" orientation="portrait" pageOrder="overThenDown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260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44883.0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4" t="s">
        <v>70</v>
      </c>
      <c r="B11" s="55"/>
      <c r="C11" s="134" t="s">
        <v>71</v>
      </c>
      <c r="D11" s="56"/>
      <c r="E11" s="56"/>
      <c r="F11" s="56"/>
      <c r="G11" s="55"/>
      <c r="H11" s="57">
        <f>J5</f>
        <v>44883</v>
      </c>
      <c r="I11" s="58"/>
      <c r="J11" s="59">
        <f>H11+5*7</f>
        <v>44918</v>
      </c>
      <c r="K11" s="60"/>
      <c r="L11" s="58"/>
      <c r="M11" s="61"/>
    </row>
    <row r="12">
      <c r="A12" s="134" t="s">
        <v>72</v>
      </c>
      <c r="B12" s="55"/>
      <c r="C12" s="155" t="s">
        <v>73</v>
      </c>
      <c r="D12" s="156"/>
      <c r="E12" s="156"/>
      <c r="F12" s="156"/>
      <c r="G12" s="157"/>
      <c r="H12" s="62"/>
      <c r="I12" s="63"/>
      <c r="J12" s="62"/>
      <c r="L12" s="63"/>
      <c r="M12" s="61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44918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85">
        <f>A17+1</f>
        <v>44919</v>
      </c>
      <c r="I20" s="41"/>
      <c r="J20" s="86">
        <f>H20+7*10-1</f>
        <v>44988</v>
      </c>
      <c r="K20" s="41"/>
      <c r="L20" s="40"/>
      <c r="M20" s="61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61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61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61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61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61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61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61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61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44988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85">
        <f>A31+1</f>
        <v>44989</v>
      </c>
      <c r="I34" s="41"/>
      <c r="J34" s="86">
        <f>H34+7*8-1</f>
        <v>45044</v>
      </c>
      <c r="K34" s="41"/>
      <c r="L34" s="41"/>
      <c r="M34" s="91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91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91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91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91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92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92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45044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85">
        <f>A43+1</f>
        <v>45045</v>
      </c>
      <c r="I46" s="41"/>
      <c r="J46" s="86">
        <f>H46+7*13-1</f>
        <v>45135</v>
      </c>
      <c r="K46" s="41"/>
      <c r="L46" s="41"/>
      <c r="M46" s="91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91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91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91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91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91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92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92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91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91"/>
    </row>
    <row r="56">
      <c r="A56" s="144" t="s">
        <v>191</v>
      </c>
      <c r="B56" s="82"/>
      <c r="C56" s="144" t="s">
        <v>192</v>
      </c>
      <c r="D56" s="84"/>
      <c r="E56" s="84"/>
      <c r="F56" s="84"/>
      <c r="G56" s="82"/>
      <c r="H56" s="44"/>
      <c r="M56" s="91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91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45135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25">
        <f>A60+1</f>
        <v>45136</v>
      </c>
      <c r="I63" s="5"/>
      <c r="J63" s="126">
        <f>H63+7*4-1</f>
        <v>45163</v>
      </c>
      <c r="L63" s="5"/>
      <c r="M63" s="91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91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91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45163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0">
    <mergeCell ref="C25:G25"/>
    <mergeCell ref="C26:G26"/>
    <mergeCell ref="A21:B21"/>
    <mergeCell ref="C21:G21"/>
    <mergeCell ref="A22:B22"/>
    <mergeCell ref="C22:G22"/>
    <mergeCell ref="A23:B23"/>
    <mergeCell ref="C23:G23"/>
    <mergeCell ref="C24:G24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H10:I10"/>
    <mergeCell ref="H11:I15"/>
    <mergeCell ref="J11:L15"/>
    <mergeCell ref="H20:I29"/>
    <mergeCell ref="J20:L29"/>
    <mergeCell ref="A7:B9"/>
    <mergeCell ref="C7:G9"/>
    <mergeCell ref="H7:L9"/>
    <mergeCell ref="A10:G10"/>
    <mergeCell ref="J10:L10"/>
    <mergeCell ref="A11:B11"/>
    <mergeCell ref="C11:G11"/>
    <mergeCell ref="A12:B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A20:B20"/>
    <mergeCell ref="C20:G20"/>
    <mergeCell ref="A24:B24"/>
    <mergeCell ref="A25:B25"/>
    <mergeCell ref="A26:B26"/>
    <mergeCell ref="A27:B27"/>
    <mergeCell ref="C27:G27"/>
    <mergeCell ref="A28:B28"/>
    <mergeCell ref="C28:G28"/>
    <mergeCell ref="A34:B34"/>
    <mergeCell ref="C34:G34"/>
    <mergeCell ref="H34:I41"/>
    <mergeCell ref="J34:L41"/>
    <mergeCell ref="C35:G35"/>
    <mergeCell ref="C36:G36"/>
    <mergeCell ref="C37:G37"/>
    <mergeCell ref="A42:L42"/>
    <mergeCell ref="A43:L43"/>
    <mergeCell ref="A45:G45"/>
    <mergeCell ref="H45:I45"/>
    <mergeCell ref="J45:L45"/>
    <mergeCell ref="A46:B46"/>
    <mergeCell ref="C46:G46"/>
    <mergeCell ref="A40:B40"/>
    <mergeCell ref="C40:G40"/>
    <mergeCell ref="A41:B41"/>
    <mergeCell ref="C41:G41"/>
    <mergeCell ref="C47:G47"/>
    <mergeCell ref="C48:G48"/>
    <mergeCell ref="C49:G49"/>
    <mergeCell ref="C50:G50"/>
    <mergeCell ref="C51:G51"/>
    <mergeCell ref="C52:G52"/>
    <mergeCell ref="C53:G53"/>
    <mergeCell ref="C54:G54"/>
    <mergeCell ref="C55:G55"/>
    <mergeCell ref="C56:G56"/>
    <mergeCell ref="C57:G57"/>
    <mergeCell ref="C58:G58"/>
    <mergeCell ref="A52:B52"/>
    <mergeCell ref="A53:B53"/>
    <mergeCell ref="A54:B54"/>
    <mergeCell ref="A55:B55"/>
    <mergeCell ref="A56:B56"/>
    <mergeCell ref="A57:B57"/>
    <mergeCell ref="A58:B58"/>
    <mergeCell ref="A59:L59"/>
    <mergeCell ref="A60:L60"/>
    <mergeCell ref="C61:G61"/>
    <mergeCell ref="H61:I61"/>
    <mergeCell ref="J61:L61"/>
    <mergeCell ref="H62:I62"/>
    <mergeCell ref="J62:L62"/>
    <mergeCell ref="A62:G62"/>
    <mergeCell ref="C63:G63"/>
    <mergeCell ref="H63:I66"/>
    <mergeCell ref="J63:L66"/>
    <mergeCell ref="A64:B64"/>
    <mergeCell ref="C64:G64"/>
    <mergeCell ref="C65:G65"/>
    <mergeCell ref="C66:G66"/>
    <mergeCell ref="A29:B29"/>
    <mergeCell ref="C29:G29"/>
    <mergeCell ref="A30:L30"/>
    <mergeCell ref="A31:L31"/>
    <mergeCell ref="A33:G33"/>
    <mergeCell ref="H33:I33"/>
    <mergeCell ref="J33:L33"/>
    <mergeCell ref="A36:B36"/>
    <mergeCell ref="A37:B37"/>
    <mergeCell ref="C38:G38"/>
    <mergeCell ref="A39:B39"/>
    <mergeCell ref="C39:G39"/>
    <mergeCell ref="H46:I58"/>
    <mergeCell ref="J46:L58"/>
    <mergeCell ref="A35:B35"/>
    <mergeCell ref="A38:B38"/>
    <mergeCell ref="A47:B47"/>
    <mergeCell ref="A48:B48"/>
    <mergeCell ref="A49:B49"/>
    <mergeCell ref="A50:B50"/>
    <mergeCell ref="A51:B51"/>
    <mergeCell ref="A61:B61"/>
    <mergeCell ref="A63:B63"/>
    <mergeCell ref="A65:B65"/>
    <mergeCell ref="A66:B66"/>
    <mergeCell ref="A67:L67"/>
    <mergeCell ref="A68:L68"/>
  </mergeCells>
  <printOptions gridLines="1" verticalCentered="1"/>
  <pageMargins bottom="0.0" footer="0.0" header="0.0" left="0.0" right="0.0" top="0.0"/>
  <pageSetup paperSize="9" scale="65" cellComments="atEnd" orientation="portrait" pageOrder="overThenDown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261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44743.0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54" t="s">
        <v>70</v>
      </c>
      <c r="B11" s="55"/>
      <c r="C11" s="54" t="s">
        <v>71</v>
      </c>
      <c r="D11" s="56"/>
      <c r="E11" s="56"/>
      <c r="F11" s="56"/>
      <c r="G11" s="55"/>
      <c r="H11" s="57">
        <f>J5</f>
        <v>44743</v>
      </c>
      <c r="I11" s="58"/>
      <c r="J11" s="59">
        <f>H11+5*7</f>
        <v>44778</v>
      </c>
      <c r="K11" s="60"/>
      <c r="L11" s="58"/>
      <c r="M11" s="61"/>
    </row>
    <row r="12">
      <c r="A12" s="54" t="s">
        <v>72</v>
      </c>
      <c r="B12" s="55"/>
      <c r="C12" s="54" t="s">
        <v>73</v>
      </c>
      <c r="D12" s="56"/>
      <c r="E12" s="56"/>
      <c r="F12" s="56"/>
      <c r="G12" s="55"/>
      <c r="H12" s="62"/>
      <c r="I12" s="63"/>
      <c r="J12" s="62"/>
      <c r="L12" s="63"/>
      <c r="M12" s="61"/>
    </row>
    <row r="13">
      <c r="A13" s="54" t="s">
        <v>74</v>
      </c>
      <c r="B13" s="55"/>
      <c r="C13" s="54" t="s">
        <v>75</v>
      </c>
      <c r="D13" s="56"/>
      <c r="E13" s="56"/>
      <c r="F13" s="56"/>
      <c r="G13" s="55"/>
      <c r="H13" s="62"/>
      <c r="I13" s="63"/>
      <c r="J13" s="62"/>
      <c r="L13" s="63"/>
      <c r="M13" s="61"/>
    </row>
    <row r="14">
      <c r="A14" s="54" t="s">
        <v>76</v>
      </c>
      <c r="B14" s="55"/>
      <c r="C14" s="54" t="s">
        <v>77</v>
      </c>
      <c r="D14" s="56"/>
      <c r="E14" s="56"/>
      <c r="F14" s="56"/>
      <c r="G14" s="55"/>
      <c r="H14" s="62"/>
      <c r="I14" s="63"/>
      <c r="J14" s="62"/>
      <c r="L14" s="63"/>
      <c r="M14" s="61"/>
    </row>
    <row r="15">
      <c r="A15" s="103" t="s">
        <v>78</v>
      </c>
      <c r="B15" s="58"/>
      <c r="C15" s="104" t="s">
        <v>79</v>
      </c>
      <c r="D15" s="60"/>
      <c r="E15" s="60"/>
      <c r="F15" s="60"/>
      <c r="G15" s="58"/>
      <c r="H15" s="62"/>
      <c r="I15" s="63"/>
      <c r="J15" s="62"/>
      <c r="L15" s="63"/>
      <c r="M15" s="61"/>
    </row>
    <row r="16">
      <c r="A16" s="105" t="s">
        <v>167</v>
      </c>
      <c r="M16" s="106"/>
    </row>
    <row r="17">
      <c r="A17" s="107">
        <f>J11</f>
        <v>44778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81" t="s">
        <v>84</v>
      </c>
      <c r="B20" s="82"/>
      <c r="C20" s="83" t="s">
        <v>85</v>
      </c>
      <c r="D20" s="84"/>
      <c r="E20" s="84"/>
      <c r="F20" s="84"/>
      <c r="G20" s="82"/>
      <c r="H20" s="85">
        <f>A17+1</f>
        <v>44779</v>
      </c>
      <c r="I20" s="41"/>
      <c r="J20" s="86">
        <f>H20+7*10-1</f>
        <v>44848</v>
      </c>
      <c r="K20" s="41"/>
      <c r="L20" s="40"/>
      <c r="M20" s="61"/>
    </row>
    <row r="21">
      <c r="A21" s="81" t="s">
        <v>86</v>
      </c>
      <c r="B21" s="82"/>
      <c r="C21" s="83" t="s">
        <v>87</v>
      </c>
      <c r="D21" s="84"/>
      <c r="E21" s="84"/>
      <c r="F21" s="84"/>
      <c r="G21" s="82"/>
      <c r="H21" s="44"/>
      <c r="L21" s="45"/>
      <c r="M21" s="61"/>
    </row>
    <row r="22">
      <c r="A22" s="81" t="s">
        <v>88</v>
      </c>
      <c r="B22" s="82"/>
      <c r="C22" s="87" t="s">
        <v>89</v>
      </c>
      <c r="D22" s="84"/>
      <c r="E22" s="84"/>
      <c r="F22" s="84"/>
      <c r="G22" s="82"/>
      <c r="H22" s="44"/>
      <c r="L22" s="45"/>
      <c r="M22" s="61"/>
    </row>
    <row r="23">
      <c r="A23" s="81" t="s">
        <v>90</v>
      </c>
      <c r="B23" s="82"/>
      <c r="C23" s="87" t="s">
        <v>91</v>
      </c>
      <c r="D23" s="84"/>
      <c r="E23" s="84"/>
      <c r="F23" s="84"/>
      <c r="G23" s="82"/>
      <c r="H23" s="44"/>
      <c r="L23" s="45"/>
      <c r="M23" s="61"/>
    </row>
    <row r="24">
      <c r="A24" s="81" t="s">
        <v>92</v>
      </c>
      <c r="B24" s="82"/>
      <c r="C24" s="87" t="s">
        <v>93</v>
      </c>
      <c r="D24" s="84"/>
      <c r="E24" s="84"/>
      <c r="F24" s="84"/>
      <c r="G24" s="82"/>
      <c r="H24" s="44"/>
      <c r="L24" s="45"/>
      <c r="M24" s="61"/>
    </row>
    <row r="25">
      <c r="A25" s="81" t="s">
        <v>168</v>
      </c>
      <c r="B25" s="82"/>
      <c r="C25" s="87" t="s">
        <v>169</v>
      </c>
      <c r="D25" s="84"/>
      <c r="E25" s="84"/>
      <c r="F25" s="84"/>
      <c r="G25" s="82"/>
      <c r="H25" s="44"/>
      <c r="L25" s="45"/>
      <c r="M25" s="61"/>
    </row>
    <row r="26">
      <c r="A26" s="81" t="s">
        <v>170</v>
      </c>
      <c r="B26" s="82"/>
      <c r="C26" s="87" t="s">
        <v>171</v>
      </c>
      <c r="D26" s="84"/>
      <c r="E26" s="84"/>
      <c r="F26" s="84"/>
      <c r="G26" s="82"/>
      <c r="H26" s="44"/>
      <c r="L26" s="45"/>
      <c r="M26" s="61"/>
    </row>
    <row r="27">
      <c r="A27" s="81" t="s">
        <v>172</v>
      </c>
      <c r="B27" s="82"/>
      <c r="C27" s="87" t="s">
        <v>173</v>
      </c>
      <c r="D27" s="84"/>
      <c r="E27" s="84"/>
      <c r="F27" s="84"/>
      <c r="G27" s="82"/>
      <c r="H27" s="44"/>
      <c r="L27" s="45"/>
      <c r="M27" s="61"/>
    </row>
    <row r="28">
      <c r="A28" s="81" t="s">
        <v>174</v>
      </c>
      <c r="B28" s="82"/>
      <c r="C28" s="87" t="s">
        <v>175</v>
      </c>
      <c r="D28" s="84"/>
      <c r="E28" s="84"/>
      <c r="F28" s="84"/>
      <c r="G28" s="82"/>
      <c r="H28" s="44"/>
      <c r="L28" s="45"/>
      <c r="M28" s="61"/>
    </row>
    <row r="29">
      <c r="A29" s="81" t="s">
        <v>176</v>
      </c>
      <c r="B29" s="82"/>
      <c r="C29" s="87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61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44848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81" t="s">
        <v>97</v>
      </c>
      <c r="B34" s="82"/>
      <c r="C34" s="87" t="s">
        <v>98</v>
      </c>
      <c r="D34" s="84"/>
      <c r="E34" s="84"/>
      <c r="F34" s="84"/>
      <c r="G34" s="82"/>
      <c r="H34" s="85">
        <f>A31+1</f>
        <v>44849</v>
      </c>
      <c r="I34" s="41"/>
      <c r="J34" s="86">
        <f>H34+7*8-1</f>
        <v>44904</v>
      </c>
      <c r="K34" s="41"/>
      <c r="L34" s="41"/>
      <c r="M34" s="91"/>
    </row>
    <row r="35">
      <c r="A35" s="81" t="s">
        <v>99</v>
      </c>
      <c r="B35" s="82"/>
      <c r="C35" s="87" t="s">
        <v>100</v>
      </c>
      <c r="D35" s="84"/>
      <c r="E35" s="84"/>
      <c r="F35" s="84"/>
      <c r="G35" s="82"/>
      <c r="H35" s="44"/>
      <c r="M35" s="91"/>
    </row>
    <row r="36">
      <c r="A36" s="81" t="s">
        <v>101</v>
      </c>
      <c r="B36" s="82"/>
      <c r="C36" s="87" t="s">
        <v>102</v>
      </c>
      <c r="D36" s="84"/>
      <c r="E36" s="84"/>
      <c r="F36" s="84"/>
      <c r="G36" s="82"/>
      <c r="H36" s="44"/>
      <c r="M36" s="91"/>
    </row>
    <row r="37">
      <c r="A37" s="81" t="s">
        <v>103</v>
      </c>
      <c r="B37" s="82"/>
      <c r="C37" s="87" t="s">
        <v>104</v>
      </c>
      <c r="D37" s="84"/>
      <c r="E37" s="84"/>
      <c r="F37" s="84"/>
      <c r="G37" s="82"/>
      <c r="H37" s="44"/>
      <c r="M37" s="91"/>
    </row>
    <row r="38">
      <c r="A38" s="81" t="s">
        <v>105</v>
      </c>
      <c r="B38" s="82"/>
      <c r="C38" s="87" t="s">
        <v>106</v>
      </c>
      <c r="D38" s="84"/>
      <c r="E38" s="84"/>
      <c r="F38" s="84"/>
      <c r="G38" s="82"/>
      <c r="H38" s="44"/>
      <c r="M38" s="91"/>
    </row>
    <row r="39">
      <c r="A39" s="87" t="s">
        <v>107</v>
      </c>
      <c r="B39" s="82"/>
      <c r="C39" s="87" t="s">
        <v>108</v>
      </c>
      <c r="D39" s="84"/>
      <c r="E39" s="84"/>
      <c r="F39" s="84"/>
      <c r="G39" s="82"/>
      <c r="H39" s="44"/>
      <c r="M39" s="92"/>
    </row>
    <row r="40">
      <c r="A40" s="81" t="s">
        <v>109</v>
      </c>
      <c r="B40" s="82"/>
      <c r="C40" s="87" t="s">
        <v>110</v>
      </c>
      <c r="D40" s="84"/>
      <c r="E40" s="84"/>
      <c r="F40" s="84"/>
      <c r="G40" s="82"/>
      <c r="H40" s="44"/>
      <c r="M40" s="92"/>
    </row>
    <row r="41">
      <c r="A41" s="87" t="s">
        <v>111</v>
      </c>
      <c r="B41" s="82"/>
      <c r="C41" s="87" t="s">
        <v>112</v>
      </c>
      <c r="D41" s="84"/>
      <c r="E41" s="84"/>
      <c r="F41" s="84"/>
      <c r="G41" s="82"/>
      <c r="H41" s="44"/>
      <c r="M41" s="92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44904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87" t="s">
        <v>116</v>
      </c>
      <c r="B46" s="82"/>
      <c r="C46" s="87" t="s">
        <v>181</v>
      </c>
      <c r="D46" s="84"/>
      <c r="E46" s="84"/>
      <c r="F46" s="84"/>
      <c r="G46" s="82"/>
      <c r="H46" s="85">
        <f>A43+1</f>
        <v>44905</v>
      </c>
      <c r="I46" s="41"/>
      <c r="J46" s="86">
        <f>H46+7*13-1</f>
        <v>44995</v>
      </c>
      <c r="K46" s="41"/>
      <c r="L46" s="41"/>
      <c r="M46" s="91"/>
    </row>
    <row r="47">
      <c r="A47" s="87" t="s">
        <v>118</v>
      </c>
      <c r="B47" s="82"/>
      <c r="C47" s="87" t="s">
        <v>182</v>
      </c>
      <c r="D47" s="84"/>
      <c r="E47" s="84"/>
      <c r="F47" s="84"/>
      <c r="G47" s="82"/>
      <c r="H47" s="44"/>
      <c r="M47" s="91"/>
    </row>
    <row r="48">
      <c r="A48" s="87" t="s">
        <v>120</v>
      </c>
      <c r="B48" s="82"/>
      <c r="C48" s="87" t="s">
        <v>183</v>
      </c>
      <c r="D48" s="84"/>
      <c r="E48" s="84"/>
      <c r="F48" s="84"/>
      <c r="G48" s="82"/>
      <c r="H48" s="44"/>
      <c r="M48" s="91"/>
    </row>
    <row r="49">
      <c r="A49" s="87" t="s">
        <v>122</v>
      </c>
      <c r="B49" s="82"/>
      <c r="C49" s="87" t="s">
        <v>184</v>
      </c>
      <c r="D49" s="84"/>
      <c r="E49" s="84"/>
      <c r="F49" s="84"/>
      <c r="G49" s="82"/>
      <c r="H49" s="44"/>
      <c r="M49" s="91"/>
    </row>
    <row r="50">
      <c r="A50" s="87" t="s">
        <v>124</v>
      </c>
      <c r="B50" s="82"/>
      <c r="C50" s="87" t="s">
        <v>185</v>
      </c>
      <c r="D50" s="84"/>
      <c r="E50" s="84"/>
      <c r="F50" s="84"/>
      <c r="G50" s="82"/>
      <c r="H50" s="44"/>
      <c r="M50" s="91"/>
    </row>
    <row r="51">
      <c r="A51" s="87" t="s">
        <v>126</v>
      </c>
      <c r="B51" s="82"/>
      <c r="C51" s="114" t="s">
        <v>186</v>
      </c>
      <c r="D51" s="41"/>
      <c r="E51" s="41"/>
      <c r="F51" s="41"/>
      <c r="G51" s="40"/>
      <c r="H51" s="44"/>
      <c r="M51" s="91"/>
    </row>
    <row r="52">
      <c r="A52" s="87" t="s">
        <v>128</v>
      </c>
      <c r="B52" s="82"/>
      <c r="C52" s="87" t="s">
        <v>187</v>
      </c>
      <c r="D52" s="84"/>
      <c r="E52" s="84"/>
      <c r="F52" s="84"/>
      <c r="G52" s="82"/>
      <c r="H52" s="44"/>
      <c r="M52" s="92"/>
    </row>
    <row r="53">
      <c r="A53" s="87" t="s">
        <v>130</v>
      </c>
      <c r="B53" s="82"/>
      <c r="C53" s="87" t="s">
        <v>188</v>
      </c>
      <c r="D53" s="84"/>
      <c r="E53" s="84"/>
      <c r="F53" s="84"/>
      <c r="G53" s="82"/>
      <c r="H53" s="44"/>
      <c r="M53" s="92"/>
    </row>
    <row r="54">
      <c r="A54" s="87" t="s">
        <v>132</v>
      </c>
      <c r="B54" s="82"/>
      <c r="C54" s="87" t="s">
        <v>189</v>
      </c>
      <c r="D54" s="84"/>
      <c r="E54" s="84"/>
      <c r="F54" s="84"/>
      <c r="G54" s="82"/>
      <c r="H54" s="44"/>
      <c r="M54" s="91"/>
    </row>
    <row r="55">
      <c r="A55" s="87" t="s">
        <v>134</v>
      </c>
      <c r="B55" s="82"/>
      <c r="C55" s="87" t="s">
        <v>190</v>
      </c>
      <c r="D55" s="84"/>
      <c r="E55" s="84"/>
      <c r="F55" s="84"/>
      <c r="G55" s="82"/>
      <c r="H55" s="44"/>
      <c r="M55" s="91"/>
    </row>
    <row r="56">
      <c r="A56" s="87" t="s">
        <v>191</v>
      </c>
      <c r="B56" s="82"/>
      <c r="C56" s="87" t="s">
        <v>192</v>
      </c>
      <c r="D56" s="84"/>
      <c r="E56" s="84"/>
      <c r="F56" s="84"/>
      <c r="G56" s="82"/>
      <c r="H56" s="44"/>
      <c r="M56" s="91"/>
    </row>
    <row r="57">
      <c r="A57" s="87" t="s">
        <v>193</v>
      </c>
      <c r="B57" s="82"/>
      <c r="C57" s="87" t="s">
        <v>194</v>
      </c>
      <c r="D57" s="84"/>
      <c r="E57" s="84"/>
      <c r="F57" s="84"/>
      <c r="G57" s="82"/>
      <c r="H57" s="44"/>
      <c r="M57" s="91"/>
    </row>
    <row r="58">
      <c r="A58" s="115" t="s">
        <v>195</v>
      </c>
      <c r="B58" s="82"/>
      <c r="C58" s="116" t="s">
        <v>196</v>
      </c>
      <c r="D58" s="84"/>
      <c r="E58" s="84"/>
      <c r="F58" s="84"/>
      <c r="G58" s="82"/>
      <c r="H58" s="44"/>
      <c r="M58" s="91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44995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23" t="s">
        <v>139</v>
      </c>
      <c r="B63" s="47"/>
      <c r="C63" s="124" t="s">
        <v>199</v>
      </c>
      <c r="D63" s="48"/>
      <c r="E63" s="48"/>
      <c r="F63" s="48"/>
      <c r="G63" s="47"/>
      <c r="H63" s="125">
        <f>A60+1</f>
        <v>44996</v>
      </c>
      <c r="I63" s="5"/>
      <c r="J63" s="126">
        <f>H63+7*4-1</f>
        <v>45023</v>
      </c>
      <c r="L63" s="5"/>
      <c r="M63" s="91"/>
    </row>
    <row r="64">
      <c r="A64" s="123" t="s">
        <v>141</v>
      </c>
      <c r="B64" s="47"/>
      <c r="C64" s="124" t="s">
        <v>200</v>
      </c>
      <c r="D64" s="48"/>
      <c r="E64" s="48"/>
      <c r="F64" s="48"/>
      <c r="G64" s="47"/>
      <c r="I64" s="5"/>
      <c r="L64" s="5"/>
      <c r="M64" s="91"/>
    </row>
    <row r="65">
      <c r="A65" s="123" t="s">
        <v>143</v>
      </c>
      <c r="B65" s="47"/>
      <c r="C65" s="124" t="s">
        <v>201</v>
      </c>
      <c r="D65" s="48"/>
      <c r="E65" s="48"/>
      <c r="F65" s="48"/>
      <c r="G65" s="47"/>
      <c r="I65" s="5"/>
      <c r="L65" s="5"/>
      <c r="M65" s="91"/>
    </row>
    <row r="66">
      <c r="A66" s="123" t="s">
        <v>145</v>
      </c>
      <c r="B66" s="47"/>
      <c r="C66" s="124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91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45023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262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44785.0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44785</v>
      </c>
      <c r="I11" s="58"/>
      <c r="J11" s="136">
        <f>H11+5*7</f>
        <v>44820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44820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44821</v>
      </c>
      <c r="I20" s="41"/>
      <c r="J20" s="143">
        <f>H20+7*10-1</f>
        <v>44890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44890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44891</v>
      </c>
      <c r="I34" s="41"/>
      <c r="J34" s="143">
        <f>H34+7*8-1</f>
        <v>44946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44946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44947</v>
      </c>
      <c r="I46" s="41"/>
      <c r="J46" s="143">
        <f>H46+7*13-1</f>
        <v>45037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45037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45038</v>
      </c>
      <c r="I63" s="5"/>
      <c r="J63" s="154">
        <f>H63+7*4-1</f>
        <v>45065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45065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263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44764.0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4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44764</v>
      </c>
      <c r="I11" s="58"/>
      <c r="J11" s="136">
        <f>H11+5*7</f>
        <v>44799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44799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44800</v>
      </c>
      <c r="I20" s="41"/>
      <c r="J20" s="143">
        <f>H20+7*10-1</f>
        <v>44869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44869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44870</v>
      </c>
      <c r="I34" s="41"/>
      <c r="J34" s="143">
        <f>H34+7*8-1</f>
        <v>44925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44925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44926</v>
      </c>
      <c r="I46" s="41"/>
      <c r="J46" s="143">
        <f>H46+7*13-1</f>
        <v>45016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4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45016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45017</v>
      </c>
      <c r="I63" s="5"/>
      <c r="J63" s="154">
        <f>H63+7*4-1</f>
        <v>45044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45044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264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44806.0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44806</v>
      </c>
      <c r="I11" s="58"/>
      <c r="J11" s="136">
        <f>H11+5*7</f>
        <v>44841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44841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44842</v>
      </c>
      <c r="I20" s="41"/>
      <c r="J20" s="143">
        <f>H20+7*10-1</f>
        <v>44911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44911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44912</v>
      </c>
      <c r="I34" s="41"/>
      <c r="J34" s="143">
        <f>H34+7*8-1</f>
        <v>44967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44967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44968</v>
      </c>
      <c r="I46" s="41"/>
      <c r="J46" s="143">
        <f>H46+7*13-1</f>
        <v>45058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45058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45059</v>
      </c>
      <c r="I63" s="5"/>
      <c r="J63" s="154">
        <f>H63+7*4-1</f>
        <v>45086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45086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158" t="s">
        <v>82</v>
      </c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265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44827.0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44827</v>
      </c>
      <c r="I11" s="58"/>
      <c r="J11" s="136">
        <f>H11+5*7</f>
        <v>44862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44862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44863</v>
      </c>
      <c r="I20" s="41"/>
      <c r="J20" s="143">
        <f>H20+7*10-1</f>
        <v>44932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44932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44933</v>
      </c>
      <c r="I34" s="41"/>
      <c r="J34" s="143">
        <f>H34+7*8-1</f>
        <v>44988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44988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44989</v>
      </c>
      <c r="I46" s="41"/>
      <c r="J46" s="143">
        <f>H46+7*13-1</f>
        <v>45079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45079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45080</v>
      </c>
      <c r="I63" s="5"/>
      <c r="J63" s="154">
        <f>H63+7*4-1</f>
        <v>45107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45107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266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44848.0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44848</v>
      </c>
      <c r="I11" s="58"/>
      <c r="J11" s="136">
        <f>H11+5*7</f>
        <v>44883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44883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44884</v>
      </c>
      <c r="I20" s="41"/>
      <c r="J20" s="143">
        <f>H20+7*10-1</f>
        <v>44953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44953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44954</v>
      </c>
      <c r="I34" s="41"/>
      <c r="J34" s="143">
        <f>H34+7*8-1</f>
        <v>45009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45009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45010</v>
      </c>
      <c r="I46" s="41"/>
      <c r="J46" s="143">
        <f>H46+7*13-1</f>
        <v>45100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45100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45101</v>
      </c>
      <c r="I63" s="5"/>
      <c r="J63" s="154">
        <f>H63+7*4-1</f>
        <v>45128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45128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267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44820.0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44820</v>
      </c>
      <c r="I11" s="58"/>
      <c r="J11" s="136">
        <f>H11+5*7</f>
        <v>44855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44855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44856</v>
      </c>
      <c r="I20" s="41"/>
      <c r="J20" s="143">
        <f>H20+7*10-1</f>
        <v>44925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44925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44926</v>
      </c>
      <c r="I34" s="41"/>
      <c r="J34" s="143">
        <f>H34+7*8-1</f>
        <v>44981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44981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44982</v>
      </c>
      <c r="I46" s="41"/>
      <c r="J46" s="143">
        <f>H46+7*13-1</f>
        <v>45072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45072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45073</v>
      </c>
      <c r="I63" s="5"/>
      <c r="J63" s="154">
        <f>H63+7*4-1</f>
        <v>45100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45100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</cols>
  <sheetData>
    <row r="1">
      <c r="A1" s="22"/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241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44813.0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44813</v>
      </c>
      <c r="I11" s="58"/>
      <c r="J11" s="136">
        <f>H11+5*7</f>
        <v>44848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44848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44849</v>
      </c>
      <c r="I20" s="41"/>
      <c r="J20" s="143">
        <f>H20+7*10-1</f>
        <v>44918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44918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44919</v>
      </c>
      <c r="I34" s="41"/>
      <c r="J34" s="143">
        <f>H34+7*8-1</f>
        <v>44974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44974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44975</v>
      </c>
      <c r="I46" s="41"/>
      <c r="J46" s="143">
        <f>H46+7*13-1</f>
        <v>45065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45065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45066</v>
      </c>
      <c r="I63" s="5"/>
      <c r="J63" s="154">
        <f>H63+7*4-1</f>
        <v>45093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52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45093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19685039370078738" footer="0.0" header="0.0" left="0.25" right="0.25" top="0.19685039370078738"/>
  <pageSetup fitToHeight="0" paperSize="9" cellComments="atEnd" orientation="portrait" pageOrder="overThenDown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  <col customWidth="1" min="13" max="13" width="4.38"/>
  </cols>
  <sheetData>
    <row r="1">
      <c r="A1" s="158" t="s">
        <v>82</v>
      </c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268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44869.0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44869</v>
      </c>
      <c r="I11" s="58"/>
      <c r="J11" s="136">
        <f>H11+5*7</f>
        <v>44904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44904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59">
        <v>44905.0</v>
      </c>
      <c r="I20" s="41"/>
      <c r="J20" s="143">
        <f>H20+7*10-1</f>
        <v>44974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44974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44975</v>
      </c>
      <c r="I34" s="41"/>
      <c r="J34" s="143">
        <f>H34+7*8-1</f>
        <v>45030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45030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45031</v>
      </c>
      <c r="I46" s="41"/>
      <c r="J46" s="143">
        <f>H46+7*13-1</f>
        <v>45121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45121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45122</v>
      </c>
      <c r="I63" s="5"/>
      <c r="J63" s="154">
        <f>H63+7*4-1</f>
        <v>45149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60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45149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0" footer="0.0" header="0.0" left="0.25" right="0.25" top="0.07934468843985673"/>
  <pageSetup fitToHeight="0" paperSize="9" cellComments="atEnd" orientation="portrait" pageOrder="overThenDown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  <col customWidth="1" min="13" max="13" width="4.38"/>
  </cols>
  <sheetData>
    <row r="1">
      <c r="A1" s="158" t="s">
        <v>82</v>
      </c>
      <c r="B1" s="22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 t="s">
        <v>269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44890.0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 ht="18.75" customHeight="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44890</v>
      </c>
      <c r="I11" s="58"/>
      <c r="J11" s="136">
        <f>H11+5*7</f>
        <v>44925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44925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44926</v>
      </c>
      <c r="I20" s="41"/>
      <c r="J20" s="143">
        <f>H20+7*10-1</f>
        <v>44995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44995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44996</v>
      </c>
      <c r="I34" s="41"/>
      <c r="J34" s="143">
        <f>H34+7*8-1</f>
        <v>45051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45051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45052</v>
      </c>
      <c r="I46" s="41"/>
      <c r="J46" s="143">
        <f>H46+7*13-1</f>
        <v>45142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45142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45143</v>
      </c>
      <c r="I63" s="5"/>
      <c r="J63" s="154">
        <f>H63+7*4-1</f>
        <v>45170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60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45170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0" footer="0.0" header="0.0" left="0.25" right="0.25" top="0.0"/>
  <pageSetup fitToHeight="0" paperSize="9" cellComments="atEnd" orientation="portrait" pageOrder="overThenDown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7.0"/>
    <col customWidth="1" min="3" max="7" width="9.5"/>
    <col customWidth="1" min="9" max="9" width="23.63"/>
    <col customWidth="1" min="13" max="13" width="4.38"/>
  </cols>
  <sheetData>
    <row r="1">
      <c r="A1" s="158" t="s">
        <v>270</v>
      </c>
      <c r="B1" s="158"/>
      <c r="C1" s="22"/>
      <c r="D1" s="22"/>
      <c r="E1" s="23"/>
      <c r="F1" s="23"/>
      <c r="G1" s="22"/>
      <c r="H1" s="22"/>
      <c r="I1" s="22"/>
      <c r="J1" s="23"/>
      <c r="K1" s="23"/>
      <c r="L1" s="24"/>
      <c r="M1" s="23"/>
    </row>
    <row r="2">
      <c r="A2" s="25">
        <v>13.0</v>
      </c>
      <c r="M2" s="26"/>
    </row>
    <row r="3">
      <c r="A3" s="27" t="s">
        <v>58</v>
      </c>
      <c r="B3" s="23"/>
      <c r="C3" s="22"/>
      <c r="D3" s="22"/>
      <c r="E3" s="22"/>
      <c r="F3" s="22"/>
      <c r="G3" s="22"/>
      <c r="H3" s="22"/>
      <c r="I3" s="22"/>
      <c r="J3" s="23"/>
      <c r="K3" s="23"/>
      <c r="L3" s="23"/>
      <c r="M3" s="23"/>
    </row>
    <row r="4">
      <c r="A4" s="28" t="s">
        <v>59</v>
      </c>
      <c r="B4" s="29"/>
      <c r="C4" s="30" t="s">
        <v>60</v>
      </c>
      <c r="D4" s="31"/>
      <c r="E4" s="31"/>
      <c r="F4" s="29"/>
      <c r="G4" s="22"/>
      <c r="H4" s="32" t="s">
        <v>61</v>
      </c>
      <c r="I4" s="29"/>
      <c r="J4" s="33" t="s">
        <v>62</v>
      </c>
      <c r="K4" s="31"/>
      <c r="L4" s="29"/>
      <c r="M4" s="34"/>
    </row>
    <row r="5">
      <c r="A5" s="35"/>
      <c r="B5" s="29"/>
      <c r="C5" s="33"/>
      <c r="D5" s="31"/>
      <c r="E5" s="31"/>
      <c r="F5" s="29"/>
      <c r="G5" s="23"/>
      <c r="H5" s="36" t="s">
        <v>82</v>
      </c>
      <c r="I5" s="29"/>
      <c r="J5" s="37">
        <v>44897.0</v>
      </c>
      <c r="K5" s="31"/>
      <c r="L5" s="29"/>
      <c r="M5" s="38"/>
    </row>
    <row r="6">
      <c r="A6" s="22"/>
      <c r="B6" s="22"/>
      <c r="C6" s="22"/>
      <c r="D6" s="22"/>
      <c r="E6" s="22"/>
      <c r="F6" s="22"/>
      <c r="G6" s="22"/>
      <c r="H6" s="22"/>
      <c r="I6" s="22"/>
      <c r="J6" s="23"/>
      <c r="K6" s="23"/>
      <c r="L6" s="24"/>
      <c r="M6" s="23"/>
    </row>
    <row r="7">
      <c r="A7" s="39" t="s">
        <v>64</v>
      </c>
      <c r="B7" s="40"/>
      <c r="C7" s="39" t="s">
        <v>65</v>
      </c>
      <c r="D7" s="41"/>
      <c r="E7" s="41"/>
      <c r="F7" s="41"/>
      <c r="G7" s="40"/>
      <c r="H7" s="42" t="s">
        <v>66</v>
      </c>
      <c r="I7" s="41"/>
      <c r="J7" s="41"/>
      <c r="K7" s="41"/>
      <c r="L7" s="40"/>
      <c r="M7" s="43"/>
    </row>
    <row r="8">
      <c r="A8" s="44"/>
      <c r="B8" s="45"/>
      <c r="C8" s="44"/>
      <c r="G8" s="45"/>
      <c r="H8" s="44"/>
      <c r="L8" s="45"/>
      <c r="M8" s="43"/>
    </row>
    <row r="9">
      <c r="A9" s="46"/>
      <c r="B9" s="47"/>
      <c r="C9" s="46"/>
      <c r="D9" s="48"/>
      <c r="E9" s="48"/>
      <c r="F9" s="48"/>
      <c r="G9" s="47"/>
      <c r="H9" s="46"/>
      <c r="I9" s="48"/>
      <c r="J9" s="48"/>
      <c r="K9" s="48"/>
      <c r="L9" s="47"/>
      <c r="M9" s="49"/>
    </row>
    <row r="10">
      <c r="A10" s="50" t="s">
        <v>67</v>
      </c>
      <c r="B10" s="41"/>
      <c r="C10" s="41"/>
      <c r="D10" s="41"/>
      <c r="E10" s="41"/>
      <c r="F10" s="41"/>
      <c r="G10" s="40"/>
      <c r="H10" s="51" t="s">
        <v>68</v>
      </c>
      <c r="I10" s="40"/>
      <c r="J10" s="52" t="s">
        <v>69</v>
      </c>
      <c r="K10" s="41"/>
      <c r="L10" s="40"/>
      <c r="M10" s="53"/>
    </row>
    <row r="11" ht="18.75" customHeight="1">
      <c r="A11" s="133" t="s">
        <v>70</v>
      </c>
      <c r="B11" s="55"/>
      <c r="C11" s="134" t="s">
        <v>71</v>
      </c>
      <c r="D11" s="56"/>
      <c r="E11" s="56"/>
      <c r="F11" s="56"/>
      <c r="G11" s="55"/>
      <c r="H11" s="135">
        <f>J5</f>
        <v>44897</v>
      </c>
      <c r="I11" s="58"/>
      <c r="J11" s="136">
        <f>H11+5*7</f>
        <v>44932</v>
      </c>
      <c r="K11" s="60"/>
      <c r="L11" s="58"/>
      <c r="M11" s="137"/>
    </row>
    <row r="12">
      <c r="A12" s="134" t="s">
        <v>72</v>
      </c>
      <c r="B12" s="55"/>
      <c r="C12" s="134" t="s">
        <v>73</v>
      </c>
      <c r="D12" s="56"/>
      <c r="E12" s="56"/>
      <c r="F12" s="56"/>
      <c r="G12" s="55"/>
      <c r="H12" s="62"/>
      <c r="I12" s="63"/>
      <c r="J12" s="62"/>
      <c r="L12" s="63"/>
      <c r="M12" s="137"/>
    </row>
    <row r="13">
      <c r="A13" s="134" t="s">
        <v>74</v>
      </c>
      <c r="B13" s="55"/>
      <c r="C13" s="134" t="s">
        <v>75</v>
      </c>
      <c r="D13" s="56"/>
      <c r="E13" s="56"/>
      <c r="F13" s="56"/>
      <c r="G13" s="55"/>
      <c r="H13" s="62"/>
      <c r="I13" s="63"/>
      <c r="J13" s="62"/>
      <c r="L13" s="63"/>
      <c r="M13" s="137"/>
    </row>
    <row r="14">
      <c r="A14" s="134" t="s">
        <v>76</v>
      </c>
      <c r="B14" s="55"/>
      <c r="C14" s="134" t="s">
        <v>77</v>
      </c>
      <c r="D14" s="56"/>
      <c r="E14" s="56"/>
      <c r="F14" s="56"/>
      <c r="G14" s="55"/>
      <c r="H14" s="62"/>
      <c r="I14" s="63"/>
      <c r="J14" s="62"/>
      <c r="L14" s="63"/>
      <c r="M14" s="137"/>
    </row>
    <row r="15">
      <c r="A15" s="138" t="s">
        <v>78</v>
      </c>
      <c r="B15" s="58"/>
      <c r="C15" s="139" t="s">
        <v>79</v>
      </c>
      <c r="D15" s="60"/>
      <c r="E15" s="60"/>
      <c r="F15" s="60"/>
      <c r="G15" s="58"/>
      <c r="H15" s="62"/>
      <c r="I15" s="63"/>
      <c r="J15" s="62"/>
      <c r="L15" s="63"/>
      <c r="M15" s="137"/>
    </row>
    <row r="16">
      <c r="A16" s="105" t="s">
        <v>167</v>
      </c>
      <c r="M16" s="106"/>
    </row>
    <row r="17">
      <c r="A17" s="107">
        <f>J11</f>
        <v>44932</v>
      </c>
      <c r="L17" s="63"/>
      <c r="M17" s="108"/>
    </row>
    <row r="18">
      <c r="A18" s="109"/>
      <c r="B18" s="109"/>
      <c r="C18" s="109"/>
      <c r="D18" s="109"/>
      <c r="E18" s="109"/>
      <c r="F18" s="109"/>
      <c r="G18" s="109"/>
      <c r="H18" s="110"/>
      <c r="I18" s="110"/>
      <c r="J18" s="111"/>
      <c r="K18" s="111"/>
      <c r="L18" s="111"/>
      <c r="M18" s="112"/>
    </row>
    <row r="19">
      <c r="A19" s="77" t="s">
        <v>83</v>
      </c>
      <c r="B19" s="48"/>
      <c r="C19" s="48"/>
      <c r="D19" s="48"/>
      <c r="E19" s="48"/>
      <c r="F19" s="48"/>
      <c r="G19" s="47"/>
      <c r="H19" s="78" t="s">
        <v>68</v>
      </c>
      <c r="I19" s="47"/>
      <c r="J19" s="79" t="s">
        <v>69</v>
      </c>
      <c r="K19" s="48"/>
      <c r="L19" s="47"/>
      <c r="M19" s="80"/>
    </row>
    <row r="20">
      <c r="A20" s="140" t="s">
        <v>84</v>
      </c>
      <c r="B20" s="82"/>
      <c r="C20" s="141" t="s">
        <v>85</v>
      </c>
      <c r="D20" s="84"/>
      <c r="E20" s="84"/>
      <c r="F20" s="84"/>
      <c r="G20" s="82"/>
      <c r="H20" s="142">
        <f>A17+1</f>
        <v>44933</v>
      </c>
      <c r="I20" s="41"/>
      <c r="J20" s="143">
        <f>H20+7*10-1</f>
        <v>45002</v>
      </c>
      <c r="K20" s="41"/>
      <c r="L20" s="40"/>
      <c r="M20" s="137"/>
    </row>
    <row r="21">
      <c r="A21" s="140" t="s">
        <v>86</v>
      </c>
      <c r="B21" s="82"/>
      <c r="C21" s="141" t="s">
        <v>87</v>
      </c>
      <c r="D21" s="84"/>
      <c r="E21" s="84"/>
      <c r="F21" s="84"/>
      <c r="G21" s="82"/>
      <c r="H21" s="44"/>
      <c r="L21" s="45"/>
      <c r="M21" s="137"/>
    </row>
    <row r="22">
      <c r="A22" s="140" t="s">
        <v>88</v>
      </c>
      <c r="B22" s="82"/>
      <c r="C22" s="144" t="s">
        <v>89</v>
      </c>
      <c r="D22" s="84"/>
      <c r="E22" s="84"/>
      <c r="F22" s="84"/>
      <c r="G22" s="82"/>
      <c r="H22" s="44"/>
      <c r="L22" s="45"/>
      <c r="M22" s="137"/>
    </row>
    <row r="23">
      <c r="A23" s="140" t="s">
        <v>90</v>
      </c>
      <c r="B23" s="82"/>
      <c r="C23" s="144" t="s">
        <v>91</v>
      </c>
      <c r="D23" s="84"/>
      <c r="E23" s="84"/>
      <c r="F23" s="84"/>
      <c r="G23" s="82"/>
      <c r="H23" s="44"/>
      <c r="L23" s="45"/>
      <c r="M23" s="137"/>
    </row>
    <row r="24">
      <c r="A24" s="140" t="s">
        <v>92</v>
      </c>
      <c r="B24" s="82"/>
      <c r="C24" s="144" t="s">
        <v>93</v>
      </c>
      <c r="D24" s="84"/>
      <c r="E24" s="84"/>
      <c r="F24" s="84"/>
      <c r="G24" s="82"/>
      <c r="H24" s="44"/>
      <c r="L24" s="45"/>
      <c r="M24" s="137"/>
    </row>
    <row r="25">
      <c r="A25" s="140" t="s">
        <v>168</v>
      </c>
      <c r="B25" s="82"/>
      <c r="C25" s="144" t="s">
        <v>169</v>
      </c>
      <c r="D25" s="84"/>
      <c r="E25" s="84"/>
      <c r="F25" s="84"/>
      <c r="G25" s="82"/>
      <c r="H25" s="44"/>
      <c r="L25" s="45"/>
      <c r="M25" s="137"/>
    </row>
    <row r="26">
      <c r="A26" s="140" t="s">
        <v>170</v>
      </c>
      <c r="B26" s="82"/>
      <c r="C26" s="144" t="s">
        <v>171</v>
      </c>
      <c r="D26" s="84"/>
      <c r="E26" s="84"/>
      <c r="F26" s="84"/>
      <c r="G26" s="82"/>
      <c r="H26" s="44"/>
      <c r="L26" s="45"/>
      <c r="M26" s="137"/>
    </row>
    <row r="27">
      <c r="A27" s="140" t="s">
        <v>172</v>
      </c>
      <c r="B27" s="82"/>
      <c r="C27" s="144" t="s">
        <v>173</v>
      </c>
      <c r="D27" s="84"/>
      <c r="E27" s="84"/>
      <c r="F27" s="84"/>
      <c r="G27" s="82"/>
      <c r="H27" s="44"/>
      <c r="L27" s="45"/>
      <c r="M27" s="137"/>
    </row>
    <row r="28">
      <c r="A28" s="140" t="s">
        <v>174</v>
      </c>
      <c r="B28" s="82"/>
      <c r="C28" s="144" t="s">
        <v>175</v>
      </c>
      <c r="D28" s="84"/>
      <c r="E28" s="84"/>
      <c r="F28" s="84"/>
      <c r="G28" s="82"/>
      <c r="H28" s="44"/>
      <c r="L28" s="45"/>
      <c r="M28" s="137"/>
    </row>
    <row r="29">
      <c r="A29" s="140" t="s">
        <v>176</v>
      </c>
      <c r="B29" s="82"/>
      <c r="C29" s="144" t="s">
        <v>177</v>
      </c>
      <c r="D29" s="84"/>
      <c r="E29" s="84"/>
      <c r="F29" s="84"/>
      <c r="G29" s="82"/>
      <c r="H29" s="46"/>
      <c r="I29" s="48"/>
      <c r="J29" s="48"/>
      <c r="K29" s="48"/>
      <c r="L29" s="47"/>
      <c r="M29" s="137"/>
    </row>
    <row r="30">
      <c r="A30" s="69" t="s">
        <v>178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5"/>
      <c r="M30" s="61"/>
    </row>
    <row r="31">
      <c r="A31" s="113">
        <f>J20</f>
        <v>45002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5"/>
      <c r="M31" s="61"/>
    </row>
    <row r="32">
      <c r="A32" s="88"/>
      <c r="B32" s="88"/>
      <c r="C32" s="88"/>
      <c r="D32" s="88"/>
      <c r="E32" s="88"/>
      <c r="F32" s="88"/>
      <c r="G32" s="88"/>
      <c r="H32" s="89"/>
      <c r="I32" s="89"/>
      <c r="J32" s="90"/>
      <c r="K32" s="90"/>
      <c r="L32" s="90"/>
      <c r="M32" s="53"/>
    </row>
    <row r="33">
      <c r="A33" s="77" t="s">
        <v>96</v>
      </c>
      <c r="B33" s="48"/>
      <c r="C33" s="48"/>
      <c r="D33" s="48"/>
      <c r="E33" s="48"/>
      <c r="F33" s="48"/>
      <c r="G33" s="47"/>
      <c r="H33" s="78" t="s">
        <v>68</v>
      </c>
      <c r="I33" s="47"/>
      <c r="J33" s="79" t="s">
        <v>69</v>
      </c>
      <c r="K33" s="48"/>
      <c r="L33" s="47"/>
      <c r="M33" s="53"/>
    </row>
    <row r="34">
      <c r="A34" s="140" t="s">
        <v>97</v>
      </c>
      <c r="B34" s="82"/>
      <c r="C34" s="144" t="s">
        <v>98</v>
      </c>
      <c r="D34" s="84"/>
      <c r="E34" s="84"/>
      <c r="F34" s="84"/>
      <c r="G34" s="82"/>
      <c r="H34" s="142">
        <f>A31+1</f>
        <v>45003</v>
      </c>
      <c r="I34" s="41"/>
      <c r="J34" s="143">
        <f>H34+7*8-1</f>
        <v>45058</v>
      </c>
      <c r="K34" s="41"/>
      <c r="L34" s="41"/>
      <c r="M34" s="145"/>
    </row>
    <row r="35">
      <c r="A35" s="140" t="s">
        <v>99</v>
      </c>
      <c r="B35" s="82"/>
      <c r="C35" s="144" t="s">
        <v>100</v>
      </c>
      <c r="D35" s="84"/>
      <c r="E35" s="84"/>
      <c r="F35" s="84"/>
      <c r="G35" s="82"/>
      <c r="H35" s="44"/>
      <c r="M35" s="145"/>
    </row>
    <row r="36">
      <c r="A36" s="140" t="s">
        <v>101</v>
      </c>
      <c r="B36" s="82"/>
      <c r="C36" s="144" t="s">
        <v>102</v>
      </c>
      <c r="D36" s="84"/>
      <c r="E36" s="84"/>
      <c r="F36" s="84"/>
      <c r="G36" s="82"/>
      <c r="H36" s="44"/>
      <c r="M36" s="145"/>
    </row>
    <row r="37">
      <c r="A37" s="140" t="s">
        <v>103</v>
      </c>
      <c r="B37" s="82"/>
      <c r="C37" s="144" t="s">
        <v>104</v>
      </c>
      <c r="D37" s="84"/>
      <c r="E37" s="84"/>
      <c r="F37" s="84"/>
      <c r="G37" s="82"/>
      <c r="H37" s="44"/>
      <c r="M37" s="145"/>
    </row>
    <row r="38">
      <c r="A38" s="140" t="s">
        <v>105</v>
      </c>
      <c r="B38" s="82"/>
      <c r="C38" s="144" t="s">
        <v>106</v>
      </c>
      <c r="D38" s="84"/>
      <c r="E38" s="84"/>
      <c r="F38" s="84"/>
      <c r="G38" s="82"/>
      <c r="H38" s="44"/>
      <c r="M38" s="145"/>
    </row>
    <row r="39">
      <c r="A39" s="144" t="s">
        <v>107</v>
      </c>
      <c r="B39" s="82"/>
      <c r="C39" s="144" t="s">
        <v>108</v>
      </c>
      <c r="D39" s="84"/>
      <c r="E39" s="84"/>
      <c r="F39" s="84"/>
      <c r="G39" s="82"/>
      <c r="H39" s="44"/>
      <c r="M39" s="146"/>
    </row>
    <row r="40">
      <c r="A40" s="140" t="s">
        <v>109</v>
      </c>
      <c r="B40" s="82"/>
      <c r="C40" s="144" t="s">
        <v>110</v>
      </c>
      <c r="D40" s="84"/>
      <c r="E40" s="84"/>
      <c r="F40" s="84"/>
      <c r="G40" s="82"/>
      <c r="H40" s="44"/>
      <c r="M40" s="146"/>
    </row>
    <row r="41">
      <c r="A41" s="144" t="s">
        <v>111</v>
      </c>
      <c r="B41" s="82"/>
      <c r="C41" s="144" t="s">
        <v>112</v>
      </c>
      <c r="D41" s="84"/>
      <c r="E41" s="84"/>
      <c r="F41" s="84"/>
      <c r="G41" s="82"/>
      <c r="H41" s="44"/>
      <c r="M41" s="146"/>
    </row>
    <row r="42">
      <c r="A42" s="69" t="s">
        <v>179</v>
      </c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5"/>
      <c r="M42" s="92"/>
    </row>
    <row r="43">
      <c r="A43" s="113">
        <f>J34</f>
        <v>45058</v>
      </c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5"/>
      <c r="M43" s="92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43"/>
    </row>
    <row r="45">
      <c r="A45" s="77" t="s">
        <v>180</v>
      </c>
      <c r="B45" s="48"/>
      <c r="C45" s="48"/>
      <c r="D45" s="48"/>
      <c r="E45" s="48"/>
      <c r="F45" s="48"/>
      <c r="G45" s="47"/>
      <c r="H45" s="78" t="s">
        <v>68</v>
      </c>
      <c r="I45" s="47"/>
      <c r="J45" s="79" t="s">
        <v>69</v>
      </c>
      <c r="K45" s="48"/>
      <c r="L45" s="47"/>
      <c r="M45" s="91"/>
    </row>
    <row r="46">
      <c r="A46" s="144" t="s">
        <v>116</v>
      </c>
      <c r="B46" s="82"/>
      <c r="C46" s="144" t="s">
        <v>181</v>
      </c>
      <c r="D46" s="84"/>
      <c r="E46" s="84"/>
      <c r="F46" s="84"/>
      <c r="G46" s="82"/>
      <c r="H46" s="142">
        <f>A43+1</f>
        <v>45059</v>
      </c>
      <c r="I46" s="41"/>
      <c r="J46" s="143">
        <f>H46+7*13-1</f>
        <v>45149</v>
      </c>
      <c r="K46" s="41"/>
      <c r="L46" s="41"/>
      <c r="M46" s="145"/>
    </row>
    <row r="47">
      <c r="A47" s="144" t="s">
        <v>118</v>
      </c>
      <c r="B47" s="82"/>
      <c r="C47" s="144" t="s">
        <v>182</v>
      </c>
      <c r="D47" s="84"/>
      <c r="E47" s="84"/>
      <c r="F47" s="84"/>
      <c r="G47" s="82"/>
      <c r="H47" s="44"/>
      <c r="M47" s="145"/>
    </row>
    <row r="48">
      <c r="A48" s="144" t="s">
        <v>120</v>
      </c>
      <c r="B48" s="82"/>
      <c r="C48" s="144" t="s">
        <v>183</v>
      </c>
      <c r="D48" s="84"/>
      <c r="E48" s="84"/>
      <c r="F48" s="84"/>
      <c r="G48" s="82"/>
      <c r="H48" s="44"/>
      <c r="M48" s="145"/>
    </row>
    <row r="49">
      <c r="A49" s="144" t="s">
        <v>122</v>
      </c>
      <c r="B49" s="82"/>
      <c r="C49" s="144" t="s">
        <v>184</v>
      </c>
      <c r="D49" s="84"/>
      <c r="E49" s="84"/>
      <c r="F49" s="84"/>
      <c r="G49" s="82"/>
      <c r="H49" s="44"/>
      <c r="M49" s="145"/>
    </row>
    <row r="50">
      <c r="A50" s="144" t="s">
        <v>124</v>
      </c>
      <c r="B50" s="82"/>
      <c r="C50" s="144" t="s">
        <v>185</v>
      </c>
      <c r="D50" s="84"/>
      <c r="E50" s="84"/>
      <c r="F50" s="84"/>
      <c r="G50" s="82"/>
      <c r="H50" s="44"/>
      <c r="M50" s="145"/>
    </row>
    <row r="51">
      <c r="A51" s="144" t="s">
        <v>126</v>
      </c>
      <c r="B51" s="82"/>
      <c r="C51" s="147" t="s">
        <v>186</v>
      </c>
      <c r="D51" s="41"/>
      <c r="E51" s="41"/>
      <c r="F51" s="41"/>
      <c r="G51" s="40"/>
      <c r="H51" s="44"/>
      <c r="M51" s="145"/>
    </row>
    <row r="52">
      <c r="A52" s="144" t="s">
        <v>128</v>
      </c>
      <c r="B52" s="82"/>
      <c r="C52" s="144" t="s">
        <v>187</v>
      </c>
      <c r="D52" s="84"/>
      <c r="E52" s="84"/>
      <c r="F52" s="84"/>
      <c r="G52" s="82"/>
      <c r="H52" s="44"/>
      <c r="M52" s="146"/>
    </row>
    <row r="53">
      <c r="A53" s="144" t="s">
        <v>130</v>
      </c>
      <c r="B53" s="82"/>
      <c r="C53" s="144" t="s">
        <v>188</v>
      </c>
      <c r="D53" s="84"/>
      <c r="E53" s="84"/>
      <c r="F53" s="84"/>
      <c r="G53" s="82"/>
      <c r="H53" s="44"/>
      <c r="M53" s="146"/>
    </row>
    <row r="54">
      <c r="A54" s="144" t="s">
        <v>132</v>
      </c>
      <c r="B54" s="82"/>
      <c r="C54" s="144" t="s">
        <v>189</v>
      </c>
      <c r="D54" s="84"/>
      <c r="E54" s="84"/>
      <c r="F54" s="84"/>
      <c r="G54" s="82"/>
      <c r="H54" s="44"/>
      <c r="M54" s="145"/>
    </row>
    <row r="55">
      <c r="A55" s="144" t="s">
        <v>134</v>
      </c>
      <c r="B55" s="82"/>
      <c r="C55" s="144" t="s">
        <v>190</v>
      </c>
      <c r="D55" s="84"/>
      <c r="E55" s="84"/>
      <c r="F55" s="84"/>
      <c r="G55" s="82"/>
      <c r="H55" s="44"/>
      <c r="M55" s="145"/>
    </row>
    <row r="56">
      <c r="A56" s="144" t="s">
        <v>191</v>
      </c>
      <c r="B56" s="82"/>
      <c r="C56" s="148" t="s">
        <v>192</v>
      </c>
      <c r="D56" s="84"/>
      <c r="E56" s="84"/>
      <c r="F56" s="84"/>
      <c r="G56" s="82"/>
      <c r="H56" s="44"/>
      <c r="M56" s="145"/>
    </row>
    <row r="57">
      <c r="A57" s="144" t="s">
        <v>193</v>
      </c>
      <c r="B57" s="82"/>
      <c r="C57" s="144" t="s">
        <v>194</v>
      </c>
      <c r="D57" s="84"/>
      <c r="E57" s="84"/>
      <c r="F57" s="84"/>
      <c r="G57" s="82"/>
      <c r="H57" s="44"/>
      <c r="M57" s="145"/>
    </row>
    <row r="58">
      <c r="A58" s="149" t="s">
        <v>195</v>
      </c>
      <c r="B58" s="82"/>
      <c r="C58" s="150" t="s">
        <v>196</v>
      </c>
      <c r="D58" s="84"/>
      <c r="E58" s="84"/>
      <c r="F58" s="84"/>
      <c r="G58" s="82"/>
      <c r="H58" s="44"/>
      <c r="M58" s="145"/>
    </row>
    <row r="59">
      <c r="A59" s="117" t="s">
        <v>197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6"/>
      <c r="M59" s="91"/>
    </row>
    <row r="60">
      <c r="A60" s="129">
        <f>J46</f>
        <v>45149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58"/>
      <c r="M60" s="91"/>
    </row>
    <row r="61">
      <c r="A61" s="96"/>
      <c r="B61" s="29"/>
      <c r="C61" s="96"/>
      <c r="D61" s="31"/>
      <c r="E61" s="31"/>
      <c r="F61" s="31"/>
      <c r="G61" s="29"/>
      <c r="H61" s="96"/>
      <c r="I61" s="29"/>
      <c r="J61" s="96"/>
      <c r="K61" s="31"/>
      <c r="L61" s="29"/>
      <c r="M61" s="91"/>
    </row>
    <row r="62">
      <c r="A62" s="118" t="s">
        <v>198</v>
      </c>
      <c r="B62" s="119"/>
      <c r="C62" s="119"/>
      <c r="D62" s="119"/>
      <c r="E62" s="119"/>
      <c r="F62" s="119"/>
      <c r="G62" s="120"/>
      <c r="H62" s="121" t="s">
        <v>68</v>
      </c>
      <c r="I62" s="120"/>
      <c r="J62" s="122" t="s">
        <v>69</v>
      </c>
      <c r="K62" s="119"/>
      <c r="L62" s="120"/>
      <c r="M62" s="92"/>
    </row>
    <row r="63">
      <c r="A63" s="151" t="s">
        <v>139</v>
      </c>
      <c r="B63" s="47"/>
      <c r="C63" s="152" t="s">
        <v>199</v>
      </c>
      <c r="D63" s="48"/>
      <c r="E63" s="48"/>
      <c r="F63" s="48"/>
      <c r="G63" s="47"/>
      <c r="H63" s="153">
        <f>A60+1</f>
        <v>45150</v>
      </c>
      <c r="I63" s="5"/>
      <c r="J63" s="154">
        <f>H63+7*4-1</f>
        <v>45177</v>
      </c>
      <c r="L63" s="5"/>
      <c r="M63" s="145"/>
    </row>
    <row r="64">
      <c r="A64" s="151" t="s">
        <v>141</v>
      </c>
      <c r="B64" s="47"/>
      <c r="C64" s="152" t="s">
        <v>200</v>
      </c>
      <c r="D64" s="48"/>
      <c r="E64" s="48"/>
      <c r="F64" s="48"/>
      <c r="G64" s="47"/>
      <c r="I64" s="5"/>
      <c r="L64" s="5"/>
      <c r="M64" s="145"/>
    </row>
    <row r="65">
      <c r="A65" s="151" t="s">
        <v>143</v>
      </c>
      <c r="B65" s="47"/>
      <c r="C65" s="152" t="s">
        <v>201</v>
      </c>
      <c r="D65" s="48"/>
      <c r="E65" s="48"/>
      <c r="F65" s="48"/>
      <c r="G65" s="47"/>
      <c r="I65" s="5"/>
      <c r="L65" s="5"/>
      <c r="M65" s="145"/>
    </row>
    <row r="66">
      <c r="A66" s="151" t="s">
        <v>145</v>
      </c>
      <c r="B66" s="47"/>
      <c r="C66" s="160" t="s">
        <v>202</v>
      </c>
      <c r="D66" s="48"/>
      <c r="E66" s="48"/>
      <c r="F66" s="48"/>
      <c r="G66" s="47"/>
      <c r="H66" s="7"/>
      <c r="I66" s="8"/>
      <c r="J66" s="7"/>
      <c r="K66" s="7"/>
      <c r="L66" s="8"/>
      <c r="M66" s="145"/>
    </row>
    <row r="67">
      <c r="A67" s="127" t="s">
        <v>203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6"/>
      <c r="M67" s="92"/>
    </row>
    <row r="68">
      <c r="A68" s="128">
        <f>J63</f>
        <v>45177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6"/>
      <c r="M68" s="130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</row>
    <row r="220">
      <c r="A220" s="92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</row>
    <row r="221">
      <c r="A221" s="92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</row>
    <row r="222">
      <c r="A222" s="92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</row>
    <row r="223">
      <c r="A223" s="92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</row>
    <row r="224">
      <c r="A224" s="92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</row>
    <row r="225">
      <c r="A225" s="92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</row>
    <row r="226">
      <c r="A226" s="92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</row>
    <row r="227">
      <c r="A227" s="92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</row>
    <row r="228">
      <c r="A228" s="92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</row>
    <row r="229">
      <c r="A229" s="92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</row>
    <row r="230">
      <c r="A230" s="92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</row>
    <row r="231">
      <c r="A231" s="92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</row>
    <row r="232">
      <c r="A232" s="92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</row>
    <row r="233">
      <c r="A233" s="92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</row>
    <row r="234">
      <c r="A234" s="92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</row>
    <row r="235">
      <c r="A235" s="92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</row>
    <row r="236">
      <c r="A236" s="92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</row>
    <row r="237">
      <c r="A237" s="92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</row>
    <row r="238">
      <c r="A238" s="92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</row>
    <row r="239">
      <c r="A239" s="92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</row>
    <row r="240">
      <c r="A240" s="92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</row>
    <row r="241">
      <c r="A241" s="92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</row>
    <row r="242">
      <c r="A242" s="92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</row>
    <row r="243">
      <c r="A243" s="92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</row>
    <row r="244">
      <c r="A244" s="92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</row>
    <row r="245">
      <c r="A245" s="92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</row>
    <row r="246">
      <c r="A246" s="92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</row>
    <row r="247">
      <c r="A247" s="92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</row>
    <row r="248">
      <c r="A248" s="92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</row>
    <row r="249">
      <c r="A249" s="92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</row>
    <row r="250">
      <c r="A250" s="92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</row>
    <row r="251">
      <c r="A251" s="92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</row>
    <row r="252">
      <c r="A252" s="92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</row>
    <row r="253">
      <c r="A253" s="92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</row>
    <row r="254">
      <c r="A254" s="92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</row>
    <row r="255">
      <c r="A255" s="92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</row>
    <row r="256">
      <c r="A256" s="92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</row>
    <row r="257">
      <c r="A257" s="92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</row>
    <row r="258">
      <c r="A258" s="92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</row>
    <row r="259">
      <c r="A259" s="92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</row>
    <row r="260">
      <c r="A260" s="92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</row>
    <row r="261">
      <c r="A261" s="92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</row>
    <row r="262">
      <c r="A262" s="92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</row>
    <row r="263">
      <c r="A263" s="92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</row>
    <row r="264">
      <c r="A264" s="92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</row>
    <row r="265">
      <c r="A265" s="92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</row>
    <row r="266">
      <c r="A266" s="92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</row>
    <row r="267">
      <c r="A267" s="92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</row>
    <row r="268">
      <c r="A268" s="92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</row>
    <row r="269">
      <c r="A269" s="92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</row>
    <row r="270">
      <c r="A270" s="92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</row>
    <row r="271">
      <c r="A271" s="92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</row>
    <row r="272">
      <c r="A272" s="92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</row>
    <row r="273">
      <c r="A273" s="92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</row>
    <row r="274">
      <c r="A274" s="92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</row>
    <row r="275">
      <c r="A275" s="92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</row>
    <row r="276">
      <c r="A276" s="92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</row>
    <row r="277">
      <c r="A277" s="92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</row>
    <row r="278">
      <c r="A278" s="92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</row>
    <row r="279">
      <c r="A279" s="92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</row>
    <row r="280">
      <c r="A280" s="92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</row>
    <row r="281">
      <c r="A281" s="92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</row>
    <row r="282">
      <c r="A282" s="92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</row>
    <row r="283">
      <c r="A283" s="92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</row>
    <row r="284">
      <c r="A284" s="92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</row>
    <row r="285">
      <c r="A285" s="92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</row>
    <row r="286">
      <c r="A286" s="92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</row>
    <row r="287">
      <c r="A287" s="92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</row>
    <row r="288">
      <c r="A288" s="92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</row>
    <row r="289">
      <c r="A289" s="92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</row>
    <row r="290">
      <c r="A290" s="92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</row>
    <row r="291">
      <c r="A291" s="92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</row>
    <row r="292">
      <c r="A292" s="92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</row>
    <row r="293">
      <c r="A293" s="92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</row>
    <row r="294">
      <c r="A294" s="92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</row>
    <row r="295">
      <c r="A295" s="92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</row>
    <row r="296">
      <c r="A296" s="92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</row>
    <row r="297">
      <c r="A297" s="92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</row>
    <row r="298">
      <c r="A298" s="92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</row>
    <row r="299">
      <c r="A299" s="92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</row>
    <row r="300">
      <c r="A300" s="92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</row>
    <row r="301">
      <c r="A301" s="92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</row>
    <row r="302">
      <c r="A302" s="92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</row>
    <row r="303">
      <c r="A303" s="92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</row>
    <row r="304">
      <c r="A304" s="92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</row>
    <row r="305">
      <c r="A305" s="92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</row>
    <row r="306">
      <c r="A306" s="92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</row>
    <row r="307">
      <c r="A307" s="92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</row>
    <row r="308">
      <c r="A308" s="92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</row>
    <row r="309">
      <c r="A309" s="92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</row>
    <row r="310">
      <c r="A310" s="92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</row>
    <row r="311">
      <c r="A311" s="92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</row>
    <row r="312">
      <c r="A312" s="92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</row>
    <row r="313">
      <c r="A313" s="92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</row>
    <row r="314">
      <c r="A314" s="92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</row>
    <row r="315">
      <c r="A315" s="92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</row>
    <row r="316">
      <c r="A316" s="92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</row>
    <row r="317">
      <c r="A317" s="92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</row>
    <row r="318">
      <c r="A318" s="92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</row>
    <row r="319">
      <c r="A319" s="92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</row>
    <row r="320">
      <c r="A320" s="92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</row>
    <row r="321">
      <c r="A321" s="92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</row>
    <row r="322">
      <c r="A322" s="92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</row>
    <row r="323">
      <c r="A323" s="92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</row>
    <row r="324">
      <c r="A324" s="92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</row>
    <row r="325">
      <c r="A325" s="92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</row>
    <row r="326">
      <c r="A326" s="92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</row>
    <row r="327">
      <c r="A327" s="92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</row>
    <row r="328">
      <c r="A328" s="92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</row>
    <row r="329">
      <c r="A329" s="92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</row>
    <row r="330">
      <c r="A330" s="92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</row>
    <row r="331">
      <c r="A331" s="92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</row>
    <row r="332">
      <c r="A332" s="92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</row>
    <row r="333">
      <c r="A333" s="92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</row>
    <row r="334">
      <c r="A334" s="92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</row>
    <row r="335">
      <c r="A335" s="92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</row>
    <row r="336">
      <c r="A336" s="92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</row>
    <row r="337">
      <c r="A337" s="92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</row>
    <row r="338">
      <c r="A338" s="92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</row>
    <row r="339">
      <c r="A339" s="92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</row>
    <row r="340">
      <c r="A340" s="92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</row>
    <row r="341">
      <c r="A341" s="92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</row>
    <row r="342">
      <c r="A342" s="92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</row>
    <row r="343">
      <c r="A343" s="92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</row>
    <row r="344">
      <c r="A344" s="92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</row>
    <row r="345">
      <c r="A345" s="92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</row>
    <row r="346">
      <c r="A346" s="92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</row>
    <row r="347">
      <c r="A347" s="92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</row>
    <row r="348">
      <c r="A348" s="92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</row>
    <row r="349">
      <c r="A349" s="92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</row>
    <row r="350">
      <c r="A350" s="92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</row>
    <row r="351">
      <c r="A351" s="92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</row>
    <row r="352">
      <c r="A352" s="92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</row>
    <row r="353">
      <c r="A353" s="92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</row>
    <row r="354">
      <c r="A354" s="92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</row>
    <row r="355">
      <c r="A355" s="92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</row>
    <row r="356">
      <c r="A356" s="92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</row>
    <row r="357">
      <c r="A357" s="92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</row>
    <row r="358">
      <c r="A358" s="92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</row>
    <row r="359">
      <c r="A359" s="92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</row>
    <row r="360">
      <c r="A360" s="92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</row>
    <row r="361">
      <c r="A361" s="92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</row>
    <row r="362">
      <c r="A362" s="92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</row>
    <row r="363">
      <c r="A363" s="92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</row>
    <row r="364">
      <c r="A364" s="92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</row>
    <row r="365">
      <c r="A365" s="92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</row>
    <row r="366">
      <c r="A366" s="92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</row>
    <row r="367">
      <c r="A367" s="92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</row>
    <row r="368">
      <c r="A368" s="92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</row>
    <row r="369">
      <c r="A369" s="92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</row>
    <row r="370">
      <c r="A370" s="92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</row>
    <row r="371">
      <c r="A371" s="92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</row>
    <row r="372">
      <c r="A372" s="92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</row>
    <row r="373">
      <c r="A373" s="92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</row>
    <row r="374">
      <c r="A374" s="92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</row>
    <row r="375">
      <c r="A375" s="92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</row>
    <row r="376">
      <c r="A376" s="92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</row>
    <row r="377">
      <c r="A377" s="92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</row>
    <row r="378">
      <c r="A378" s="92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</row>
    <row r="379">
      <c r="A379" s="92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</row>
    <row r="380">
      <c r="A380" s="92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</row>
    <row r="381">
      <c r="A381" s="92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</row>
    <row r="382">
      <c r="A382" s="92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</row>
    <row r="383">
      <c r="A383" s="92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</row>
    <row r="384">
      <c r="A384" s="92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</row>
    <row r="385">
      <c r="A385" s="92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</row>
    <row r="386">
      <c r="A386" s="92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</row>
    <row r="387">
      <c r="A387" s="92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</row>
    <row r="388">
      <c r="A388" s="92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</row>
    <row r="389">
      <c r="A389" s="92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</row>
    <row r="390">
      <c r="A390" s="92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</row>
    <row r="391">
      <c r="A391" s="92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</row>
    <row r="392">
      <c r="A392" s="92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</row>
    <row r="393">
      <c r="A393" s="92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</row>
    <row r="394">
      <c r="A394" s="92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</row>
    <row r="395">
      <c r="A395" s="92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</row>
    <row r="396">
      <c r="A396" s="92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</row>
    <row r="397">
      <c r="A397" s="92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</row>
    <row r="398">
      <c r="A398" s="92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</row>
    <row r="399">
      <c r="A399" s="92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</row>
    <row r="400">
      <c r="A400" s="92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</row>
    <row r="401">
      <c r="A401" s="92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</row>
    <row r="402">
      <c r="A402" s="92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</row>
    <row r="403">
      <c r="A403" s="92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</row>
    <row r="404">
      <c r="A404" s="92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</row>
    <row r="405">
      <c r="A405" s="92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</row>
    <row r="406">
      <c r="A406" s="92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</row>
    <row r="407">
      <c r="A407" s="92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</row>
    <row r="408">
      <c r="A408" s="92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</row>
    <row r="409">
      <c r="A409" s="92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</row>
    <row r="410">
      <c r="A410" s="92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</row>
    <row r="411">
      <c r="A411" s="92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</row>
    <row r="412">
      <c r="A412" s="92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</row>
    <row r="413">
      <c r="A413" s="92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</row>
    <row r="414">
      <c r="A414" s="92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</row>
    <row r="415">
      <c r="A415" s="92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</row>
    <row r="416">
      <c r="A416" s="92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</row>
    <row r="417">
      <c r="A417" s="92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</row>
    <row r="418">
      <c r="A418" s="92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</row>
    <row r="419">
      <c r="A419" s="92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</row>
    <row r="420">
      <c r="A420" s="92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</row>
    <row r="421">
      <c r="A421" s="92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</row>
    <row r="422">
      <c r="A422" s="92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</row>
    <row r="423">
      <c r="A423" s="92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</row>
    <row r="424">
      <c r="A424" s="92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</row>
    <row r="425">
      <c r="A425" s="92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</row>
    <row r="426">
      <c r="A426" s="92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</row>
    <row r="427">
      <c r="A427" s="92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</row>
    <row r="428">
      <c r="A428" s="92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</row>
    <row r="429">
      <c r="A429" s="92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</row>
    <row r="430">
      <c r="A430" s="92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</row>
    <row r="431">
      <c r="A431" s="92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</row>
    <row r="432">
      <c r="A432" s="92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</row>
    <row r="433">
      <c r="A433" s="92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</row>
    <row r="434">
      <c r="A434" s="92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</row>
    <row r="435">
      <c r="A435" s="92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</row>
    <row r="436">
      <c r="A436" s="92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</row>
    <row r="437">
      <c r="A437" s="92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</row>
    <row r="438">
      <c r="A438" s="92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</row>
    <row r="439">
      <c r="A439" s="92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</row>
    <row r="440">
      <c r="A440" s="92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</row>
    <row r="441">
      <c r="A441" s="92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</row>
    <row r="442">
      <c r="A442" s="92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</row>
    <row r="443">
      <c r="A443" s="92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</row>
    <row r="444">
      <c r="A444" s="92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</row>
    <row r="445">
      <c r="A445" s="92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</row>
    <row r="446">
      <c r="A446" s="92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</row>
    <row r="447">
      <c r="A447" s="92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</row>
    <row r="448">
      <c r="A448" s="92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</row>
    <row r="449">
      <c r="A449" s="92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</row>
    <row r="450">
      <c r="A450" s="92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</row>
    <row r="451">
      <c r="A451" s="92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</row>
    <row r="452">
      <c r="A452" s="92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</row>
    <row r="453">
      <c r="A453" s="92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</row>
    <row r="454">
      <c r="A454" s="92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</row>
    <row r="455">
      <c r="A455" s="92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</row>
    <row r="456">
      <c r="A456" s="92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</row>
    <row r="457">
      <c r="A457" s="92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</row>
    <row r="458">
      <c r="A458" s="92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</row>
    <row r="459">
      <c r="A459" s="92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</row>
    <row r="460">
      <c r="A460" s="92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</row>
    <row r="461">
      <c r="A461" s="92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</row>
    <row r="462">
      <c r="A462" s="92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</row>
    <row r="463">
      <c r="A463" s="92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</row>
    <row r="464">
      <c r="A464" s="92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</row>
    <row r="465">
      <c r="A465" s="92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</row>
    <row r="466">
      <c r="A466" s="92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</row>
    <row r="467">
      <c r="A467" s="92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</row>
    <row r="468">
      <c r="A468" s="92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</row>
    <row r="469">
      <c r="A469" s="92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</row>
    <row r="470">
      <c r="A470" s="92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</row>
    <row r="471">
      <c r="A471" s="92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</row>
    <row r="472">
      <c r="A472" s="92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</row>
    <row r="473">
      <c r="A473" s="92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</row>
    <row r="474">
      <c r="A474" s="92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</row>
    <row r="475">
      <c r="A475" s="92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</row>
    <row r="476">
      <c r="A476" s="92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</row>
    <row r="477">
      <c r="A477" s="92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</row>
    <row r="478">
      <c r="A478" s="92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</row>
    <row r="479">
      <c r="A479" s="92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</row>
    <row r="480">
      <c r="A480" s="92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</row>
    <row r="481">
      <c r="A481" s="92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</row>
    <row r="482">
      <c r="A482" s="92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</row>
    <row r="483">
      <c r="A483" s="92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</row>
    <row r="484">
      <c r="A484" s="92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</row>
    <row r="485">
      <c r="A485" s="92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</row>
    <row r="486">
      <c r="A486" s="92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</row>
    <row r="487">
      <c r="A487" s="92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</row>
    <row r="488">
      <c r="A488" s="92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</row>
    <row r="489">
      <c r="A489" s="92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</row>
    <row r="490">
      <c r="A490" s="92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</row>
    <row r="491">
      <c r="A491" s="92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</row>
    <row r="492">
      <c r="A492" s="92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</row>
    <row r="493">
      <c r="A493" s="92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</row>
    <row r="494">
      <c r="A494" s="92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</row>
    <row r="495">
      <c r="A495" s="92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</row>
    <row r="496">
      <c r="A496" s="92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</row>
    <row r="497">
      <c r="A497" s="92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</row>
    <row r="498">
      <c r="A498" s="92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</row>
    <row r="499">
      <c r="A499" s="92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</row>
    <row r="500">
      <c r="A500" s="92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</row>
    <row r="501">
      <c r="A501" s="92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</row>
    <row r="502">
      <c r="A502" s="92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</row>
    <row r="503">
      <c r="A503" s="92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</row>
    <row r="504">
      <c r="A504" s="92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</row>
    <row r="505">
      <c r="A505" s="92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</row>
    <row r="506">
      <c r="A506" s="92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</row>
    <row r="507">
      <c r="A507" s="92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</row>
    <row r="508">
      <c r="A508" s="92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</row>
    <row r="509">
      <c r="A509" s="92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</row>
    <row r="510">
      <c r="A510" s="92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</row>
    <row r="511">
      <c r="A511" s="92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</row>
    <row r="512">
      <c r="A512" s="92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</row>
    <row r="513">
      <c r="A513" s="92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</row>
    <row r="514">
      <c r="A514" s="92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</row>
    <row r="515">
      <c r="A515" s="92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</row>
    <row r="516">
      <c r="A516" s="92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</row>
    <row r="517">
      <c r="A517" s="92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</row>
    <row r="518">
      <c r="A518" s="92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</row>
    <row r="519">
      <c r="A519" s="92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</row>
    <row r="520">
      <c r="A520" s="92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</row>
    <row r="521">
      <c r="A521" s="92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</row>
    <row r="522">
      <c r="A522" s="92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</row>
    <row r="523">
      <c r="A523" s="92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</row>
    <row r="524">
      <c r="A524" s="92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</row>
    <row r="525">
      <c r="A525" s="92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</row>
    <row r="526">
      <c r="A526" s="92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</row>
    <row r="527">
      <c r="A527" s="92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</row>
    <row r="528">
      <c r="A528" s="92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</row>
    <row r="529">
      <c r="A529" s="92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</row>
    <row r="530">
      <c r="A530" s="92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</row>
    <row r="531">
      <c r="A531" s="92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</row>
    <row r="532">
      <c r="A532" s="92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</row>
    <row r="533">
      <c r="A533" s="92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</row>
    <row r="534">
      <c r="A534" s="92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</row>
    <row r="535">
      <c r="A535" s="92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</row>
    <row r="536">
      <c r="A536" s="92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</row>
    <row r="537">
      <c r="A537" s="92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</row>
    <row r="538">
      <c r="A538" s="92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</row>
    <row r="539">
      <c r="A539" s="92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</row>
    <row r="540">
      <c r="A540" s="92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</row>
    <row r="541">
      <c r="A541" s="92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</row>
    <row r="542">
      <c r="A542" s="92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</row>
    <row r="543">
      <c r="A543" s="92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</row>
    <row r="544">
      <c r="A544" s="92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</row>
    <row r="545">
      <c r="A545" s="92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</row>
    <row r="546">
      <c r="A546" s="92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</row>
    <row r="547">
      <c r="A547" s="92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</row>
    <row r="548">
      <c r="A548" s="92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</row>
    <row r="549">
      <c r="A549" s="92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</row>
    <row r="550">
      <c r="A550" s="92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</row>
    <row r="551">
      <c r="A551" s="92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</row>
    <row r="552">
      <c r="A552" s="92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</row>
    <row r="553">
      <c r="A553" s="92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</row>
    <row r="554">
      <c r="A554" s="92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</row>
    <row r="555">
      <c r="A555" s="92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</row>
    <row r="556">
      <c r="A556" s="92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</row>
    <row r="557">
      <c r="A557" s="92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</row>
    <row r="558">
      <c r="A558" s="92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</row>
    <row r="559">
      <c r="A559" s="92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</row>
    <row r="560">
      <c r="A560" s="92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</row>
    <row r="561">
      <c r="A561" s="92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</row>
    <row r="562">
      <c r="A562" s="92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</row>
    <row r="563">
      <c r="A563" s="92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</row>
    <row r="564">
      <c r="A564" s="92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</row>
    <row r="565">
      <c r="A565" s="92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</row>
    <row r="566">
      <c r="A566" s="92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</row>
    <row r="567">
      <c r="A567" s="92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</row>
    <row r="568">
      <c r="A568" s="92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</row>
    <row r="569">
      <c r="A569" s="92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</row>
    <row r="570">
      <c r="A570" s="92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</row>
    <row r="571">
      <c r="A571" s="92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</row>
    <row r="572">
      <c r="A572" s="92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</row>
    <row r="573">
      <c r="A573" s="92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</row>
    <row r="574">
      <c r="A574" s="92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</row>
    <row r="575">
      <c r="A575" s="92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</row>
    <row r="576">
      <c r="A576" s="92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</row>
    <row r="577">
      <c r="A577" s="92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</row>
    <row r="578">
      <c r="A578" s="92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</row>
    <row r="579">
      <c r="A579" s="92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</row>
    <row r="580">
      <c r="A580" s="92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</row>
    <row r="581">
      <c r="A581" s="92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</row>
    <row r="582">
      <c r="A582" s="92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</row>
    <row r="583">
      <c r="A583" s="92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</row>
    <row r="584">
      <c r="A584" s="92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</row>
    <row r="585">
      <c r="A585" s="92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</row>
    <row r="586">
      <c r="A586" s="92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</row>
    <row r="587">
      <c r="A587" s="92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</row>
    <row r="588">
      <c r="A588" s="92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</row>
    <row r="589">
      <c r="A589" s="92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</row>
    <row r="590">
      <c r="A590" s="92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</row>
    <row r="591">
      <c r="A591" s="92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</row>
    <row r="592">
      <c r="A592" s="92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</row>
    <row r="593">
      <c r="A593" s="92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</row>
    <row r="594">
      <c r="A594" s="92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</row>
    <row r="595">
      <c r="A595" s="92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</row>
    <row r="596">
      <c r="A596" s="92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</row>
    <row r="597">
      <c r="A597" s="92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</row>
    <row r="598">
      <c r="A598" s="92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</row>
    <row r="599">
      <c r="A599" s="92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</row>
    <row r="600">
      <c r="A600" s="92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</row>
    <row r="601">
      <c r="A601" s="92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</row>
    <row r="602">
      <c r="A602" s="92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</row>
    <row r="603">
      <c r="A603" s="92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</row>
    <row r="604">
      <c r="A604" s="92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</row>
    <row r="605">
      <c r="A605" s="92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</row>
    <row r="606">
      <c r="A606" s="92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</row>
    <row r="607">
      <c r="A607" s="92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</row>
    <row r="608">
      <c r="A608" s="92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</row>
    <row r="609">
      <c r="A609" s="92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</row>
    <row r="610">
      <c r="A610" s="92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</row>
    <row r="611">
      <c r="A611" s="92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</row>
    <row r="612">
      <c r="A612" s="92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</row>
    <row r="613">
      <c r="A613" s="92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</row>
    <row r="614">
      <c r="A614" s="92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</row>
    <row r="615">
      <c r="A615" s="92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</row>
    <row r="616">
      <c r="A616" s="92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</row>
    <row r="617">
      <c r="A617" s="92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</row>
    <row r="618">
      <c r="A618" s="92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</row>
    <row r="619">
      <c r="A619" s="92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</row>
    <row r="620">
      <c r="A620" s="92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</row>
    <row r="621">
      <c r="A621" s="92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</row>
    <row r="622">
      <c r="A622" s="92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</row>
    <row r="623">
      <c r="A623" s="92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</row>
    <row r="624">
      <c r="A624" s="92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</row>
    <row r="625">
      <c r="A625" s="92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</row>
    <row r="626">
      <c r="A626" s="92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</row>
    <row r="627">
      <c r="A627" s="92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</row>
    <row r="628">
      <c r="A628" s="92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</row>
    <row r="629">
      <c r="A629" s="92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</row>
    <row r="630">
      <c r="A630" s="92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</row>
    <row r="631">
      <c r="A631" s="92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</row>
    <row r="632">
      <c r="A632" s="92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</row>
    <row r="633">
      <c r="A633" s="92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</row>
    <row r="634">
      <c r="A634" s="92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</row>
    <row r="635">
      <c r="A635" s="92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</row>
    <row r="636">
      <c r="A636" s="92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</row>
    <row r="637">
      <c r="A637" s="92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</row>
    <row r="638">
      <c r="A638" s="92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</row>
    <row r="639">
      <c r="A639" s="92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</row>
    <row r="640">
      <c r="A640" s="92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</row>
    <row r="641">
      <c r="A641" s="92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</row>
    <row r="642">
      <c r="A642" s="92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</row>
    <row r="643">
      <c r="A643" s="92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</row>
    <row r="644">
      <c r="A644" s="92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</row>
    <row r="645">
      <c r="A645" s="92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</row>
    <row r="646">
      <c r="A646" s="92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</row>
    <row r="647">
      <c r="A647" s="92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</row>
    <row r="648">
      <c r="A648" s="92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</row>
    <row r="649">
      <c r="A649" s="92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</row>
    <row r="650">
      <c r="A650" s="92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</row>
    <row r="651">
      <c r="A651" s="92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</row>
    <row r="652">
      <c r="A652" s="92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</row>
    <row r="653">
      <c r="A653" s="92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</row>
    <row r="654">
      <c r="A654" s="92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</row>
    <row r="655">
      <c r="A655" s="92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</row>
    <row r="656">
      <c r="A656" s="92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</row>
    <row r="657">
      <c r="A657" s="92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</row>
    <row r="658">
      <c r="A658" s="92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</row>
    <row r="659">
      <c r="A659" s="92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</row>
    <row r="660">
      <c r="A660" s="92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</row>
    <row r="661">
      <c r="A661" s="92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</row>
    <row r="662">
      <c r="A662" s="92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</row>
    <row r="663">
      <c r="A663" s="92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</row>
    <row r="664">
      <c r="A664" s="92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</row>
    <row r="665">
      <c r="A665" s="92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</row>
    <row r="666">
      <c r="A666" s="92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</row>
    <row r="667">
      <c r="A667" s="92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</row>
    <row r="668">
      <c r="A668" s="92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</row>
    <row r="669">
      <c r="A669" s="92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</row>
    <row r="670">
      <c r="A670" s="92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</row>
    <row r="671">
      <c r="A671" s="92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</row>
    <row r="672">
      <c r="A672" s="92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</row>
    <row r="673">
      <c r="A673" s="92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</row>
    <row r="674">
      <c r="A674" s="92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</row>
    <row r="675">
      <c r="A675" s="92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</row>
    <row r="676">
      <c r="A676" s="92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</row>
    <row r="677">
      <c r="A677" s="92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</row>
    <row r="678">
      <c r="A678" s="92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</row>
    <row r="679">
      <c r="A679" s="92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</row>
    <row r="680">
      <c r="A680" s="92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</row>
    <row r="681">
      <c r="A681" s="92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</row>
    <row r="682">
      <c r="A682" s="92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</row>
    <row r="683">
      <c r="A683" s="92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</row>
    <row r="684">
      <c r="A684" s="92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</row>
    <row r="685">
      <c r="A685" s="92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</row>
    <row r="686">
      <c r="A686" s="92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</row>
    <row r="687">
      <c r="A687" s="92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</row>
    <row r="688">
      <c r="A688" s="92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</row>
    <row r="689">
      <c r="A689" s="92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</row>
    <row r="690">
      <c r="A690" s="92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</row>
    <row r="691">
      <c r="A691" s="92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</row>
    <row r="692">
      <c r="A692" s="92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</row>
    <row r="693">
      <c r="A693" s="92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</row>
    <row r="694">
      <c r="A694" s="92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</row>
    <row r="695">
      <c r="A695" s="92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</row>
    <row r="696">
      <c r="A696" s="92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</row>
    <row r="697">
      <c r="A697" s="92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</row>
    <row r="698">
      <c r="A698" s="92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</row>
    <row r="699">
      <c r="A699" s="92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</row>
    <row r="700">
      <c r="A700" s="92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</row>
    <row r="701">
      <c r="A701" s="92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</row>
    <row r="702">
      <c r="A702" s="92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</row>
    <row r="703">
      <c r="A703" s="92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</row>
    <row r="704">
      <c r="A704" s="92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</row>
    <row r="705">
      <c r="A705" s="92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</row>
    <row r="706">
      <c r="A706" s="92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</row>
    <row r="707">
      <c r="A707" s="92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</row>
    <row r="708">
      <c r="A708" s="92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</row>
    <row r="709">
      <c r="A709" s="92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</row>
    <row r="710">
      <c r="A710" s="92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</row>
    <row r="711">
      <c r="A711" s="92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</row>
    <row r="712">
      <c r="A712" s="92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</row>
    <row r="713">
      <c r="A713" s="92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</row>
    <row r="714">
      <c r="A714" s="92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</row>
    <row r="715">
      <c r="A715" s="92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</row>
    <row r="716">
      <c r="A716" s="92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</row>
    <row r="717">
      <c r="A717" s="92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</row>
    <row r="718">
      <c r="A718" s="92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</row>
    <row r="719">
      <c r="A719" s="92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</row>
    <row r="720">
      <c r="A720" s="92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</row>
    <row r="721">
      <c r="A721" s="92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</row>
    <row r="722">
      <c r="A722" s="92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</row>
    <row r="723">
      <c r="A723" s="92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</row>
    <row r="724">
      <c r="A724" s="92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</row>
    <row r="725">
      <c r="A725" s="92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</row>
    <row r="726">
      <c r="A726" s="92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</row>
    <row r="727">
      <c r="A727" s="92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</row>
    <row r="728">
      <c r="A728" s="92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</row>
    <row r="729">
      <c r="A729" s="92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</row>
    <row r="730">
      <c r="A730" s="92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</row>
    <row r="731">
      <c r="A731" s="92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</row>
    <row r="732">
      <c r="A732" s="92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</row>
    <row r="733">
      <c r="A733" s="92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</row>
    <row r="734">
      <c r="A734" s="92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</row>
    <row r="735">
      <c r="A735" s="92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</row>
    <row r="736">
      <c r="A736" s="92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</row>
    <row r="737">
      <c r="A737" s="92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</row>
    <row r="738">
      <c r="A738" s="92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</row>
    <row r="739">
      <c r="A739" s="92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</row>
    <row r="740">
      <c r="A740" s="92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</row>
    <row r="741">
      <c r="A741" s="92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</row>
    <row r="742">
      <c r="A742" s="92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</row>
    <row r="743">
      <c r="A743" s="92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</row>
    <row r="744">
      <c r="A744" s="92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</row>
    <row r="745">
      <c r="A745" s="92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</row>
    <row r="746">
      <c r="A746" s="92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</row>
    <row r="747">
      <c r="A747" s="92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</row>
    <row r="748">
      <c r="A748" s="92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</row>
    <row r="749">
      <c r="A749" s="92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</row>
    <row r="750">
      <c r="A750" s="92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</row>
    <row r="751">
      <c r="A751" s="92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</row>
    <row r="752">
      <c r="A752" s="92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</row>
    <row r="753">
      <c r="A753" s="92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</row>
    <row r="754">
      <c r="A754" s="92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</row>
    <row r="755">
      <c r="A755" s="92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</row>
    <row r="756">
      <c r="A756" s="92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</row>
    <row r="757">
      <c r="A757" s="92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</row>
    <row r="758">
      <c r="A758" s="92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</row>
    <row r="759">
      <c r="A759" s="92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</row>
    <row r="760">
      <c r="A760" s="92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</row>
    <row r="761">
      <c r="A761" s="92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</row>
    <row r="762">
      <c r="A762" s="92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</row>
    <row r="763">
      <c r="A763" s="92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</row>
    <row r="764">
      <c r="A764" s="92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</row>
    <row r="765">
      <c r="A765" s="92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</row>
    <row r="766">
      <c r="A766" s="92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</row>
    <row r="767">
      <c r="A767" s="92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</row>
    <row r="768">
      <c r="A768" s="92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</row>
    <row r="769">
      <c r="A769" s="92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</row>
    <row r="770">
      <c r="A770" s="92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</row>
    <row r="771">
      <c r="A771" s="92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</row>
    <row r="772">
      <c r="A772" s="92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</row>
    <row r="773">
      <c r="A773" s="92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</row>
    <row r="774">
      <c r="A774" s="92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</row>
    <row r="775">
      <c r="A775" s="92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</row>
    <row r="776">
      <c r="A776" s="92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</row>
    <row r="777">
      <c r="A777" s="92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</row>
    <row r="778">
      <c r="A778" s="92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</row>
    <row r="779">
      <c r="A779" s="92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</row>
    <row r="780">
      <c r="A780" s="92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</row>
    <row r="781">
      <c r="A781" s="92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</row>
    <row r="782">
      <c r="A782" s="92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</row>
    <row r="783">
      <c r="A783" s="92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</row>
    <row r="784">
      <c r="A784" s="92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</row>
    <row r="785">
      <c r="A785" s="92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</row>
    <row r="786">
      <c r="A786" s="92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</row>
    <row r="787">
      <c r="A787" s="92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</row>
    <row r="788">
      <c r="A788" s="92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</row>
    <row r="789">
      <c r="A789" s="92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</row>
    <row r="790">
      <c r="A790" s="92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</row>
    <row r="791">
      <c r="A791" s="92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</row>
    <row r="792">
      <c r="A792" s="92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</row>
    <row r="793">
      <c r="A793" s="92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</row>
    <row r="794">
      <c r="A794" s="92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</row>
    <row r="795">
      <c r="A795" s="92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</row>
    <row r="796">
      <c r="A796" s="92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</row>
    <row r="797">
      <c r="A797" s="92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</row>
    <row r="798">
      <c r="A798" s="92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</row>
    <row r="799">
      <c r="A799" s="92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</row>
    <row r="800">
      <c r="A800" s="92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</row>
    <row r="801">
      <c r="A801" s="92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</row>
    <row r="802">
      <c r="A802" s="92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</row>
    <row r="803">
      <c r="A803" s="92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</row>
    <row r="804">
      <c r="A804" s="92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</row>
    <row r="805">
      <c r="A805" s="92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</row>
    <row r="806">
      <c r="A806" s="92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</row>
    <row r="807">
      <c r="A807" s="92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</row>
    <row r="808">
      <c r="A808" s="92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</row>
    <row r="809">
      <c r="A809" s="92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</row>
    <row r="810">
      <c r="A810" s="92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</row>
    <row r="811">
      <c r="A811" s="92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</row>
    <row r="812">
      <c r="A812" s="92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</row>
    <row r="813">
      <c r="A813" s="92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</row>
    <row r="814">
      <c r="A814" s="92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</row>
    <row r="815">
      <c r="A815" s="92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</row>
    <row r="816">
      <c r="A816" s="92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</row>
    <row r="817">
      <c r="A817" s="92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</row>
    <row r="818">
      <c r="A818" s="92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</row>
    <row r="819">
      <c r="A819" s="92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</row>
    <row r="820">
      <c r="A820" s="92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</row>
    <row r="821">
      <c r="A821" s="92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</row>
    <row r="822">
      <c r="A822" s="92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</row>
    <row r="823">
      <c r="A823" s="92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</row>
    <row r="824">
      <c r="A824" s="92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</row>
    <row r="825">
      <c r="A825" s="92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</row>
    <row r="826">
      <c r="A826" s="92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</row>
    <row r="827">
      <c r="A827" s="92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</row>
    <row r="828">
      <c r="A828" s="92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</row>
    <row r="829">
      <c r="A829" s="92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</row>
    <row r="830">
      <c r="A830" s="92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</row>
    <row r="831">
      <c r="A831" s="92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</row>
    <row r="832">
      <c r="A832" s="92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</row>
    <row r="833">
      <c r="A833" s="92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</row>
    <row r="834">
      <c r="A834" s="92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</row>
    <row r="835">
      <c r="A835" s="92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</row>
    <row r="836">
      <c r="A836" s="92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</row>
    <row r="837">
      <c r="A837" s="92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</row>
    <row r="838">
      <c r="A838" s="92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</row>
    <row r="839">
      <c r="A839" s="92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</row>
    <row r="840">
      <c r="A840" s="92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</row>
    <row r="841">
      <c r="A841" s="92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</row>
    <row r="842">
      <c r="A842" s="92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</row>
    <row r="843">
      <c r="A843" s="92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</row>
    <row r="844">
      <c r="A844" s="92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</row>
    <row r="845">
      <c r="A845" s="92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</row>
    <row r="846">
      <c r="A846" s="92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</row>
    <row r="847">
      <c r="A847" s="92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</row>
    <row r="848">
      <c r="A848" s="92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</row>
    <row r="849">
      <c r="A849" s="92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</row>
    <row r="850">
      <c r="A850" s="92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</row>
    <row r="851">
      <c r="A851" s="92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</row>
    <row r="852">
      <c r="A852" s="92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</row>
    <row r="853">
      <c r="A853" s="92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</row>
    <row r="854">
      <c r="A854" s="92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</row>
    <row r="855">
      <c r="A855" s="92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</row>
    <row r="856">
      <c r="A856" s="92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</row>
    <row r="857">
      <c r="A857" s="92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</row>
    <row r="858">
      <c r="A858" s="92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</row>
    <row r="859">
      <c r="A859" s="92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</row>
    <row r="860">
      <c r="A860" s="92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</row>
    <row r="861">
      <c r="A861" s="92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</row>
    <row r="862">
      <c r="A862" s="92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</row>
    <row r="863">
      <c r="A863" s="92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</row>
    <row r="864">
      <c r="A864" s="92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</row>
    <row r="865">
      <c r="A865" s="92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</row>
    <row r="866">
      <c r="A866" s="92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</row>
    <row r="867">
      <c r="A867" s="92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</row>
    <row r="868">
      <c r="A868" s="92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</row>
    <row r="869">
      <c r="A869" s="92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</row>
    <row r="870">
      <c r="A870" s="92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</row>
    <row r="871">
      <c r="A871" s="92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</row>
    <row r="872">
      <c r="A872" s="92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</row>
    <row r="873">
      <c r="A873" s="92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</row>
    <row r="874">
      <c r="A874" s="92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</row>
    <row r="875">
      <c r="A875" s="92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</row>
    <row r="876">
      <c r="A876" s="92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</row>
    <row r="877">
      <c r="A877" s="92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</row>
    <row r="878">
      <c r="A878" s="92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</row>
    <row r="879">
      <c r="A879" s="92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</row>
    <row r="880">
      <c r="A880" s="92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</row>
    <row r="881">
      <c r="A881" s="92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</row>
    <row r="882">
      <c r="A882" s="92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</row>
    <row r="883">
      <c r="A883" s="92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</row>
    <row r="884">
      <c r="A884" s="92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</row>
    <row r="885">
      <c r="A885" s="92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</row>
    <row r="886">
      <c r="A886" s="92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</row>
    <row r="887">
      <c r="A887" s="92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</row>
    <row r="888">
      <c r="A888" s="92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</row>
    <row r="889">
      <c r="A889" s="92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</row>
    <row r="890">
      <c r="A890" s="92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</row>
    <row r="891">
      <c r="A891" s="92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</row>
    <row r="892">
      <c r="A892" s="92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</row>
    <row r="893">
      <c r="A893" s="92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</row>
    <row r="894">
      <c r="A894" s="92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</row>
    <row r="895">
      <c r="A895" s="92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</row>
    <row r="896">
      <c r="A896" s="92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</row>
    <row r="897">
      <c r="A897" s="92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</row>
    <row r="898">
      <c r="A898" s="92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</row>
    <row r="899">
      <c r="A899" s="92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</row>
    <row r="900">
      <c r="A900" s="92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</row>
    <row r="901">
      <c r="A901" s="92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</row>
    <row r="902">
      <c r="A902" s="92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</row>
    <row r="903">
      <c r="A903" s="92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</row>
    <row r="904">
      <c r="A904" s="92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</row>
    <row r="905">
      <c r="A905" s="92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</row>
    <row r="906">
      <c r="A906" s="92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</row>
    <row r="907">
      <c r="A907" s="92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</row>
    <row r="908">
      <c r="A908" s="92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</row>
    <row r="909">
      <c r="A909" s="92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</row>
    <row r="910">
      <c r="A910" s="92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</row>
    <row r="911">
      <c r="A911" s="92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</row>
    <row r="912">
      <c r="A912" s="92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</row>
    <row r="913">
      <c r="A913" s="92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</row>
    <row r="914">
      <c r="A914" s="92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</row>
    <row r="915">
      <c r="A915" s="92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</row>
    <row r="916">
      <c r="A916" s="92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</row>
    <row r="917">
      <c r="A917" s="92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</row>
    <row r="918">
      <c r="A918" s="92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</row>
    <row r="919">
      <c r="A919" s="92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</row>
    <row r="920">
      <c r="A920" s="92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</row>
    <row r="921">
      <c r="A921" s="92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</row>
    <row r="922">
      <c r="A922" s="92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</row>
    <row r="923">
      <c r="A923" s="92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</row>
    <row r="924">
      <c r="A924" s="92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</row>
    <row r="925">
      <c r="A925" s="92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</row>
    <row r="926">
      <c r="A926" s="92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</row>
    <row r="927">
      <c r="A927" s="92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</row>
    <row r="928">
      <c r="A928" s="92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</row>
    <row r="929">
      <c r="A929" s="92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</row>
    <row r="930">
      <c r="A930" s="92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</row>
    <row r="931">
      <c r="A931" s="92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</row>
    <row r="932">
      <c r="A932" s="92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</row>
    <row r="933">
      <c r="A933" s="92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</row>
    <row r="934">
      <c r="A934" s="92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</row>
    <row r="935">
      <c r="A935" s="92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</row>
    <row r="936">
      <c r="A936" s="92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</row>
    <row r="937">
      <c r="A937" s="92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</row>
    <row r="938">
      <c r="A938" s="92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</row>
    <row r="939">
      <c r="A939" s="92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</row>
    <row r="940">
      <c r="A940" s="92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</row>
    <row r="941">
      <c r="A941" s="92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</row>
    <row r="942">
      <c r="A942" s="92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</row>
    <row r="943">
      <c r="A943" s="92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</row>
    <row r="944">
      <c r="A944" s="92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</row>
    <row r="945">
      <c r="A945" s="92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</row>
    <row r="946">
      <c r="A946" s="92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</row>
    <row r="947">
      <c r="A947" s="92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</row>
    <row r="948">
      <c r="A948" s="92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</row>
    <row r="949">
      <c r="A949" s="92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</row>
    <row r="950">
      <c r="A950" s="92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</row>
    <row r="951">
      <c r="A951" s="92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</row>
    <row r="952">
      <c r="A952" s="92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</row>
    <row r="953">
      <c r="A953" s="92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</row>
    <row r="954">
      <c r="A954" s="92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</row>
    <row r="955">
      <c r="A955" s="92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</row>
    <row r="956">
      <c r="A956" s="92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</row>
    <row r="957">
      <c r="A957" s="92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</row>
    <row r="958">
      <c r="A958" s="92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</row>
    <row r="959">
      <c r="A959" s="92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</row>
    <row r="960">
      <c r="A960" s="92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</row>
    <row r="961">
      <c r="A961" s="92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</row>
    <row r="962">
      <c r="A962" s="92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</row>
    <row r="963">
      <c r="A963" s="92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</row>
    <row r="964">
      <c r="A964" s="92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</row>
    <row r="965">
      <c r="A965" s="92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</row>
    <row r="966">
      <c r="A966" s="92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</row>
    <row r="967">
      <c r="A967" s="92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</row>
    <row r="968">
      <c r="A968" s="92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</row>
    <row r="969">
      <c r="A969" s="92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</row>
    <row r="970">
      <c r="A970" s="92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</row>
    <row r="971">
      <c r="A971" s="92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</row>
    <row r="972">
      <c r="A972" s="92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</row>
    <row r="973">
      <c r="A973" s="92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</row>
    <row r="974">
      <c r="A974" s="92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</row>
    <row r="975">
      <c r="A975" s="92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</row>
    <row r="976">
      <c r="A976" s="92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</row>
    <row r="977">
      <c r="A977" s="92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</row>
    <row r="978">
      <c r="A978" s="92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</row>
    <row r="979">
      <c r="A979" s="92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</row>
    <row r="980">
      <c r="A980" s="92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</row>
    <row r="981">
      <c r="A981" s="92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</row>
    <row r="982">
      <c r="A982" s="92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</row>
    <row r="983">
      <c r="A983" s="92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</row>
    <row r="984">
      <c r="A984" s="92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</row>
    <row r="985">
      <c r="A985" s="92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</row>
    <row r="986">
      <c r="A986" s="92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</row>
  </sheetData>
  <mergeCells count="131">
    <mergeCell ref="A20:B20"/>
    <mergeCell ref="A21:B21"/>
    <mergeCell ref="C21:G21"/>
    <mergeCell ref="A22:B22"/>
    <mergeCell ref="C22:G22"/>
    <mergeCell ref="A23:B23"/>
    <mergeCell ref="C23:G23"/>
    <mergeCell ref="A24:B24"/>
    <mergeCell ref="C24:G24"/>
    <mergeCell ref="A25:B25"/>
    <mergeCell ref="C25:G25"/>
    <mergeCell ref="A26:B26"/>
    <mergeCell ref="C26:G26"/>
    <mergeCell ref="C27:G27"/>
    <mergeCell ref="A36:B36"/>
    <mergeCell ref="C36:G36"/>
    <mergeCell ref="A33:G33"/>
    <mergeCell ref="H33:I33"/>
    <mergeCell ref="J33:L33"/>
    <mergeCell ref="A34:B34"/>
    <mergeCell ref="C34:G34"/>
    <mergeCell ref="A35:B35"/>
    <mergeCell ref="C35:G35"/>
    <mergeCell ref="A40:B40"/>
    <mergeCell ref="A41:B41"/>
    <mergeCell ref="A37:B37"/>
    <mergeCell ref="C37:G37"/>
    <mergeCell ref="A38:B38"/>
    <mergeCell ref="C38:G38"/>
    <mergeCell ref="A39:B39"/>
    <mergeCell ref="C39:G39"/>
    <mergeCell ref="C40:G40"/>
    <mergeCell ref="C41:G41"/>
    <mergeCell ref="H46:I58"/>
    <mergeCell ref="J46:L58"/>
    <mergeCell ref="H10:I10"/>
    <mergeCell ref="H11:I15"/>
    <mergeCell ref="J11:L15"/>
    <mergeCell ref="H20:I29"/>
    <mergeCell ref="J20:L29"/>
    <mergeCell ref="H34:I41"/>
    <mergeCell ref="J34:L41"/>
    <mergeCell ref="H5:I5"/>
    <mergeCell ref="J5:L5"/>
    <mergeCell ref="A2:L2"/>
    <mergeCell ref="A4:B4"/>
    <mergeCell ref="C4:F4"/>
    <mergeCell ref="H4:I4"/>
    <mergeCell ref="J4:L4"/>
    <mergeCell ref="A5:B5"/>
    <mergeCell ref="C5:F5"/>
    <mergeCell ref="A7:B9"/>
    <mergeCell ref="C7:G9"/>
    <mergeCell ref="H7:L9"/>
    <mergeCell ref="A10:G10"/>
    <mergeCell ref="J10:L10"/>
    <mergeCell ref="A11:B11"/>
    <mergeCell ref="C11:G11"/>
    <mergeCell ref="A12:B12"/>
    <mergeCell ref="C12:G12"/>
    <mergeCell ref="A13:B13"/>
    <mergeCell ref="C13:G13"/>
    <mergeCell ref="A14:B14"/>
    <mergeCell ref="C14:G14"/>
    <mergeCell ref="A15:B15"/>
    <mergeCell ref="C15:G15"/>
    <mergeCell ref="A16:L16"/>
    <mergeCell ref="A17:L17"/>
    <mergeCell ref="A19:G19"/>
    <mergeCell ref="H19:I19"/>
    <mergeCell ref="J19:L19"/>
    <mergeCell ref="C20:G20"/>
    <mergeCell ref="A27:B27"/>
    <mergeCell ref="A28:B28"/>
    <mergeCell ref="C28:G28"/>
    <mergeCell ref="A29:B29"/>
    <mergeCell ref="C29:G29"/>
    <mergeCell ref="A30:L30"/>
    <mergeCell ref="A31:L31"/>
    <mergeCell ref="A42:L42"/>
    <mergeCell ref="A43:L43"/>
    <mergeCell ref="A45:G45"/>
    <mergeCell ref="H45:I45"/>
    <mergeCell ref="J45:L45"/>
    <mergeCell ref="A46:B46"/>
    <mergeCell ref="C46:G46"/>
    <mergeCell ref="C65:G65"/>
    <mergeCell ref="A66:B66"/>
    <mergeCell ref="C66:G66"/>
    <mergeCell ref="A62:G62"/>
    <mergeCell ref="H62:I62"/>
    <mergeCell ref="J62:L62"/>
    <mergeCell ref="C63:G63"/>
    <mergeCell ref="H63:I66"/>
    <mergeCell ref="J63:L66"/>
    <mergeCell ref="C64:G64"/>
    <mergeCell ref="C51:G51"/>
    <mergeCell ref="C52:G52"/>
    <mergeCell ref="C53:G53"/>
    <mergeCell ref="C54:G54"/>
    <mergeCell ref="C55:G55"/>
    <mergeCell ref="C56:G56"/>
    <mergeCell ref="C57:G57"/>
    <mergeCell ref="C58:G58"/>
    <mergeCell ref="A47:B47"/>
    <mergeCell ref="C47:G47"/>
    <mergeCell ref="A48:B48"/>
    <mergeCell ref="C48:G48"/>
    <mergeCell ref="A49:B49"/>
    <mergeCell ref="C49:G49"/>
    <mergeCell ref="C50:G50"/>
    <mergeCell ref="A57:B57"/>
    <mergeCell ref="A58:B58"/>
    <mergeCell ref="A59:L59"/>
    <mergeCell ref="A60:L60"/>
    <mergeCell ref="C61:G61"/>
    <mergeCell ref="H61:I61"/>
    <mergeCell ref="J61:L61"/>
    <mergeCell ref="A61:B61"/>
    <mergeCell ref="A63:B63"/>
    <mergeCell ref="A50:B50"/>
    <mergeCell ref="A51:B51"/>
    <mergeCell ref="A52:B52"/>
    <mergeCell ref="A53:B53"/>
    <mergeCell ref="A54:B54"/>
    <mergeCell ref="A55:B55"/>
    <mergeCell ref="A56:B56"/>
    <mergeCell ref="A64:B64"/>
    <mergeCell ref="A65:B65"/>
    <mergeCell ref="A67:L67"/>
    <mergeCell ref="A68:L68"/>
  </mergeCells>
  <printOptions gridLines="1" horizontalCentered="1" verticalCentered="1"/>
  <pageMargins bottom="0.0" footer="0.0" header="0.0" left="0.25" right="0.25" top="0.0"/>
  <pageSetup fitToHeight="0" paperSize="9" cellComments="atEnd" orientation="portrait" pageOrder="overThenDown"/>
  <drawing r:id="rId1"/>
</worksheet>
</file>