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KARI_analyst_result" sheetId="1" r:id="rId4"/>
  </sheets>
  <definedNames/>
  <calcPr/>
</workbook>
</file>

<file path=xl/sharedStrings.xml><?xml version="1.0" encoding="utf-8"?>
<sst xmlns="http://schemas.openxmlformats.org/spreadsheetml/2006/main" count="110" uniqueCount="15">
  <si>
    <t>Test Data Index</t>
  </si>
  <si>
    <t>Analyst Result</t>
  </si>
  <si>
    <t>Correct</t>
  </si>
  <si>
    <t>TP Occurances</t>
  </si>
  <si>
    <t>Correct TP</t>
  </si>
  <si>
    <t>FN</t>
  </si>
  <si>
    <t>TN Occurances</t>
  </si>
  <si>
    <t>Correct TN</t>
  </si>
  <si>
    <t>FP Occurances</t>
  </si>
  <si>
    <t>Correct FP</t>
  </si>
  <si>
    <t>FN Occurances</t>
  </si>
  <si>
    <t>Correct FN</t>
  </si>
  <si>
    <t>FP</t>
  </si>
  <si>
    <t>TN</t>
  </si>
  <si>
    <t>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</si>
</sst>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9.0"/>
      <color rgb="FFF7981D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688.0</v>
      </c>
      <c r="B2" s="2" t="s">
        <v>5</v>
      </c>
      <c r="C2" s="2">
        <v>1.0</v>
      </c>
      <c r="D2" s="3">
        <f>COUNTIF(B:B,"TP")</f>
        <v>46</v>
      </c>
      <c r="E2" s="4">
        <f>COUNTIFS(B:B,"TP", C:C,"=1")</f>
        <v>35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3476.0</v>
      </c>
      <c r="B3" s="2" t="s">
        <v>5</v>
      </c>
      <c r="C3" s="2">
        <v>1.0</v>
      </c>
      <c r="D3" s="1" t="s">
        <v>6</v>
      </c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4121.0</v>
      </c>
      <c r="B4" s="2" t="s">
        <v>5</v>
      </c>
      <c r="C4" s="2">
        <v>1.0</v>
      </c>
      <c r="D4" s="3">
        <f>COUNTIF(B:B,"TN")</f>
        <v>35</v>
      </c>
      <c r="E4" s="4">
        <f>COUNTIFS(B:B,"TN", C:C,"=1")</f>
        <v>35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4368.0</v>
      </c>
      <c r="B5" s="2" t="s">
        <v>5</v>
      </c>
      <c r="C5" s="2">
        <v>1.0</v>
      </c>
      <c r="D5" s="1" t="s">
        <v>8</v>
      </c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4516.0</v>
      </c>
      <c r="B6" s="2" t="s">
        <v>5</v>
      </c>
      <c r="C6" s="2">
        <v>1.0</v>
      </c>
      <c r="D6" s="3">
        <f>COUNTIF(B:B,"FP")</f>
        <v>6</v>
      </c>
      <c r="E6" s="4">
        <f>COUNTIFS(B:B,"FP", C:C,"=1")</f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5452.0</v>
      </c>
      <c r="B7" s="2" t="s">
        <v>5</v>
      </c>
      <c r="C7" s="2">
        <v>1.0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6618.0</v>
      </c>
      <c r="B8" s="2" t="s">
        <v>5</v>
      </c>
      <c r="C8" s="2">
        <v>1.0</v>
      </c>
      <c r="D8" s="1" t="s">
        <v>10</v>
      </c>
      <c r="E8" s="1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7109.0</v>
      </c>
      <c r="B9" s="2" t="s">
        <v>5</v>
      </c>
      <c r="C9" s="2">
        <v>1.0</v>
      </c>
      <c r="D9" s="3">
        <f>COUNTIF(B:B,"FN")</f>
        <v>12</v>
      </c>
      <c r="E9" s="4">
        <f>COUNTIFS(B:B,"FN", C:C,"=1")</f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9395.0</v>
      </c>
      <c r="B10" s="2" t="s">
        <v>5</v>
      </c>
      <c r="C10" s="2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12729.0</v>
      </c>
      <c r="B11" s="2" t="s">
        <v>5</v>
      </c>
      <c r="C11" s="2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13992.0</v>
      </c>
      <c r="B12" s="2" t="s">
        <v>5</v>
      </c>
      <c r="C12" s="2">
        <v>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14548.0</v>
      </c>
      <c r="B13" s="2" t="s">
        <v>5</v>
      </c>
      <c r="C13" s="2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7241.0</v>
      </c>
      <c r="B14" s="2" t="s">
        <v>12</v>
      </c>
      <c r="C14" s="2">
        <v>1.0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10158.0</v>
      </c>
      <c r="B15" s="2" t="s">
        <v>12</v>
      </c>
      <c r="C15" s="2">
        <v>1.0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13585.0</v>
      </c>
      <c r="B16" s="2" t="s">
        <v>12</v>
      </c>
      <c r="C16" s="2">
        <v>1.0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14843.0</v>
      </c>
      <c r="B17" s="2" t="s">
        <v>12</v>
      </c>
      <c r="C17" s="2">
        <v>1.0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1.0</v>
      </c>
      <c r="B18" s="2" t="s">
        <v>12</v>
      </c>
      <c r="C18" s="2">
        <v>1.0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2.0</v>
      </c>
      <c r="B19" s="2" t="s">
        <v>12</v>
      </c>
      <c r="C19" s="2">
        <v>1.0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630.0</v>
      </c>
      <c r="B20" s="2" t="s">
        <v>13</v>
      </c>
      <c r="C20" s="2">
        <v>1.0</v>
      </c>
      <c r="D20" s="3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1263.0</v>
      </c>
      <c r="B21" s="2" t="s">
        <v>13</v>
      </c>
      <c r="C21" s="2">
        <v>1.0</v>
      </c>
      <c r="D21" s="3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1328.0</v>
      </c>
      <c r="B22" s="2" t="s">
        <v>13</v>
      </c>
      <c r="C22" s="2">
        <v>1.0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1557.0</v>
      </c>
      <c r="B23" s="2" t="s">
        <v>13</v>
      </c>
      <c r="C23" s="2">
        <v>1.0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1754.0</v>
      </c>
      <c r="B24" s="2" t="s">
        <v>13</v>
      </c>
      <c r="C24" s="2">
        <v>1.0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2086.0</v>
      </c>
      <c r="B25" s="2" t="s">
        <v>13</v>
      </c>
      <c r="C25" s="2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2773.0</v>
      </c>
      <c r="B26" s="2" t="s">
        <v>13</v>
      </c>
      <c r="C26" s="2">
        <v>1.0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3779.0</v>
      </c>
      <c r="B27" s="2" t="s">
        <v>13</v>
      </c>
      <c r="C27" s="2">
        <v>1.0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3999.0</v>
      </c>
      <c r="B28" s="2" t="s">
        <v>13</v>
      </c>
      <c r="C28" s="2">
        <v>1.0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4427.0</v>
      </c>
      <c r="B29" s="2" t="s">
        <v>13</v>
      </c>
      <c r="C29" s="2">
        <v>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4781.0</v>
      </c>
      <c r="B30" s="2" t="s">
        <v>13</v>
      </c>
      <c r="C30" s="2">
        <v>1.0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5211.0</v>
      </c>
      <c r="B31" s="2" t="s">
        <v>13</v>
      </c>
      <c r="C31" s="2">
        <v>1.0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5274.0</v>
      </c>
      <c r="B32" s="2" t="s">
        <v>13</v>
      </c>
      <c r="C32" s="2">
        <v>1.0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5468.0</v>
      </c>
      <c r="B33" s="2" t="s">
        <v>13</v>
      </c>
      <c r="C33" s="2">
        <v>1.0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5513.0</v>
      </c>
      <c r="B34" s="2" t="s">
        <v>13</v>
      </c>
      <c r="C34" s="2">
        <v>1.0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5530.0</v>
      </c>
      <c r="B35" s="2" t="s">
        <v>13</v>
      </c>
      <c r="C35" s="2">
        <v>1.0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5710.0</v>
      </c>
      <c r="B36" s="2" t="s">
        <v>13</v>
      </c>
      <c r="C36" s="2">
        <v>1.0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8074.0</v>
      </c>
      <c r="B37" s="2" t="s">
        <v>13</v>
      </c>
      <c r="C37" s="2">
        <v>1.0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9167.0</v>
      </c>
      <c r="B38" s="2" t="s">
        <v>13</v>
      </c>
      <c r="C38" s="2">
        <v>1.0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9472.0</v>
      </c>
      <c r="B39" s="2" t="s">
        <v>13</v>
      </c>
      <c r="C39" s="2">
        <v>1.0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10727.0</v>
      </c>
      <c r="B40" s="2" t="s">
        <v>13</v>
      </c>
      <c r="C40" s="2">
        <v>1.0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11389.0</v>
      </c>
      <c r="B41" s="2" t="s">
        <v>13</v>
      </c>
      <c r="C41" s="2">
        <v>1.0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11832.0</v>
      </c>
      <c r="B42" s="2" t="s">
        <v>13</v>
      </c>
      <c r="C42" s="2">
        <v>1.0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12242.0</v>
      </c>
      <c r="B43" s="2" t="s">
        <v>13</v>
      </c>
      <c r="C43" s="2">
        <v>1.0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12250.0</v>
      </c>
      <c r="B44" s="2" t="s">
        <v>13</v>
      </c>
      <c r="C44" s="2">
        <v>1.0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12402.0</v>
      </c>
      <c r="B45" s="2" t="s">
        <v>13</v>
      </c>
      <c r="C45" s="2">
        <v>1.0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13220.0</v>
      </c>
      <c r="B46" s="2" t="s">
        <v>13</v>
      </c>
      <c r="C46" s="2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13762.0</v>
      </c>
      <c r="B47" s="2" t="s">
        <v>13</v>
      </c>
      <c r="C47" s="2">
        <v>1.0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13867.0</v>
      </c>
      <c r="B48" s="2" t="s">
        <v>13</v>
      </c>
      <c r="C48" s="2">
        <v>1.0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13911.0</v>
      </c>
      <c r="B49" s="2" t="s">
        <v>13</v>
      </c>
      <c r="C49" s="2">
        <v>1.0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14080.0</v>
      </c>
      <c r="B50" s="2" t="s">
        <v>13</v>
      </c>
      <c r="C50" s="2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14320.0</v>
      </c>
      <c r="B51" s="2" t="s">
        <v>13</v>
      </c>
      <c r="C51" s="2">
        <v>1.0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14379.0</v>
      </c>
      <c r="B52" s="2" t="s">
        <v>13</v>
      </c>
      <c r="C52" s="2">
        <v>1.0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14766.0</v>
      </c>
      <c r="B53" s="2" t="s">
        <v>13</v>
      </c>
      <c r="C53" s="2">
        <v>1.0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6998.0</v>
      </c>
      <c r="B54" s="2" t="s">
        <v>13</v>
      </c>
      <c r="C54" s="2">
        <v>1.0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2833.0</v>
      </c>
      <c r="B55" s="2" t="s">
        <v>14</v>
      </c>
      <c r="C55" s="2">
        <v>1.0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3504.0</v>
      </c>
      <c r="B56" s="2" t="s">
        <v>14</v>
      </c>
      <c r="C56" s="2">
        <v>1.0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5267.0</v>
      </c>
      <c r="B57" s="2" t="s">
        <v>14</v>
      </c>
      <c r="C57" s="2">
        <v>1.0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11600.0</v>
      </c>
      <c r="B58" s="2" t="s">
        <v>14</v>
      </c>
      <c r="C58" s="2">
        <v>1.0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14423.0</v>
      </c>
      <c r="B59" s="2" t="s">
        <v>14</v>
      </c>
      <c r="C59" s="2">
        <v>1.0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14939.0</v>
      </c>
      <c r="B60" s="2" t="s">
        <v>14</v>
      </c>
      <c r="C60" s="2">
        <v>1.0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199.0</v>
      </c>
      <c r="B61" s="2" t="s">
        <v>14</v>
      </c>
      <c r="C61" s="2">
        <v>1.0</v>
      </c>
      <c r="D61" s="3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317.0</v>
      </c>
      <c r="B62" s="2" t="s">
        <v>14</v>
      </c>
      <c r="C62" s="2">
        <v>1.0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772.0</v>
      </c>
      <c r="B63" s="2" t="s">
        <v>14</v>
      </c>
      <c r="C63" s="2">
        <v>1.0</v>
      </c>
      <c r="D63" s="3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785.0</v>
      </c>
      <c r="B64" s="2" t="s">
        <v>14</v>
      </c>
      <c r="C64" s="2">
        <v>1.0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1089.0</v>
      </c>
      <c r="B65" s="2" t="s">
        <v>14</v>
      </c>
      <c r="C65" s="2">
        <v>0.0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1735.0</v>
      </c>
      <c r="B66" s="2" t="s">
        <v>14</v>
      </c>
      <c r="C66" s="2">
        <v>0.0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2096.0</v>
      </c>
      <c r="B67" s="2" t="s">
        <v>14</v>
      </c>
      <c r="C67" s="2">
        <v>1.0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2476.0</v>
      </c>
      <c r="B68" s="2" t="s">
        <v>14</v>
      </c>
      <c r="C68" s="2">
        <v>0.0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2521.0</v>
      </c>
      <c r="B69" s="2" t="s">
        <v>14</v>
      </c>
      <c r="C69" s="2">
        <v>1.0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2954.0</v>
      </c>
      <c r="B70" s="2" t="s">
        <v>14</v>
      </c>
      <c r="C70" s="2">
        <v>1.0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3954.0</v>
      </c>
      <c r="B71" s="2" t="s">
        <v>14</v>
      </c>
      <c r="C71" s="2">
        <v>1.0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4230.0</v>
      </c>
      <c r="B72" s="2" t="s">
        <v>14</v>
      </c>
      <c r="C72" s="2">
        <v>1.0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4666.0</v>
      </c>
      <c r="B73" s="2" t="s">
        <v>14</v>
      </c>
      <c r="C73" s="2">
        <v>1.0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4768.0</v>
      </c>
      <c r="B74" s="2" t="s">
        <v>14</v>
      </c>
      <c r="C74" s="2">
        <v>0.0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5099.0</v>
      </c>
      <c r="B75" s="2" t="s">
        <v>14</v>
      </c>
      <c r="C75" s="2">
        <v>0.0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5794.0</v>
      </c>
      <c r="B76" s="2" t="s">
        <v>14</v>
      </c>
      <c r="C76" s="2">
        <v>1.0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6026.0</v>
      </c>
      <c r="B77" s="2" t="s">
        <v>14</v>
      </c>
      <c r="C77" s="2">
        <v>1.0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6228.0</v>
      </c>
      <c r="B78" s="2" t="s">
        <v>14</v>
      </c>
      <c r="C78" s="2">
        <v>1.0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6547.0</v>
      </c>
      <c r="B79" s="2" t="s">
        <v>14</v>
      </c>
      <c r="C79" s="2">
        <v>1.0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6956.0</v>
      </c>
      <c r="B80" s="2" t="s">
        <v>14</v>
      </c>
      <c r="C80" s="2">
        <v>0.0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6970.0</v>
      </c>
      <c r="B81" s="2" t="s">
        <v>14</v>
      </c>
      <c r="C81" s="2">
        <v>1.0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>
        <v>7519.0</v>
      </c>
      <c r="B82" s="2" t="s">
        <v>14</v>
      </c>
      <c r="C82" s="2">
        <v>0.0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>
        <v>7734.0</v>
      </c>
      <c r="B83" s="2" t="s">
        <v>14</v>
      </c>
      <c r="C83" s="2">
        <v>0.0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>
        <v>8254.0</v>
      </c>
      <c r="B84" s="2" t="s">
        <v>14</v>
      </c>
      <c r="C84" s="2">
        <v>1.0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>
        <v>8400.0</v>
      </c>
      <c r="B85" s="2" t="s">
        <v>14</v>
      </c>
      <c r="C85" s="2">
        <v>1.0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8716.0</v>
      </c>
      <c r="B86" s="2" t="s">
        <v>14</v>
      </c>
      <c r="C86" s="2">
        <v>1.0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>
        <v>9074.0</v>
      </c>
      <c r="B87" s="2" t="s">
        <v>14</v>
      </c>
      <c r="C87" s="2">
        <v>1.0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>
        <v>9078.0</v>
      </c>
      <c r="B88" s="2" t="s">
        <v>14</v>
      </c>
      <c r="C88" s="2">
        <v>0.0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>
        <v>9552.0</v>
      </c>
      <c r="B89" s="2" t="s">
        <v>14</v>
      </c>
      <c r="C89" s="2">
        <v>1.0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>
        <v>10438.0</v>
      </c>
      <c r="B90" s="2" t="s">
        <v>14</v>
      </c>
      <c r="C90" s="2">
        <v>1.0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>
        <v>10527.0</v>
      </c>
      <c r="B91" s="2" t="s">
        <v>14</v>
      </c>
      <c r="C91" s="2">
        <v>1.0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>
        <v>10951.0</v>
      </c>
      <c r="B92" s="2" t="s">
        <v>14</v>
      </c>
      <c r="C92" s="2">
        <v>1.0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>
        <v>11288.0</v>
      </c>
      <c r="B93" s="2" t="s">
        <v>14</v>
      </c>
      <c r="C93" s="2">
        <v>0.0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>
        <v>11411.0</v>
      </c>
      <c r="B94" s="2" t="s">
        <v>14</v>
      </c>
      <c r="C94" s="2">
        <v>1.0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>
        <v>12315.0</v>
      </c>
      <c r="B95" s="2" t="s">
        <v>14</v>
      </c>
      <c r="C95" s="2">
        <v>1.0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>
        <v>13165.0</v>
      </c>
      <c r="B96" s="2" t="s">
        <v>14</v>
      </c>
      <c r="C96" s="2">
        <v>1.0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>
        <v>13863.0</v>
      </c>
      <c r="B97" s="2" t="s">
        <v>14</v>
      </c>
      <c r="C97" s="2">
        <v>1.0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>
        <v>14405.0</v>
      </c>
      <c r="B98" s="2" t="s">
        <v>14</v>
      </c>
      <c r="C98" s="2">
        <v>1.0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>
        <v>14539.0</v>
      </c>
      <c r="B99" s="2" t="s">
        <v>14</v>
      </c>
      <c r="C99" s="2">
        <v>0.0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>
        <v>14684.0</v>
      </c>
      <c r="B100" s="2" t="s">
        <v>14</v>
      </c>
      <c r="C100" s="2">
        <v>1.0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