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_analyst_result" sheetId="1" r:id="rId4"/>
  </sheets>
  <definedNames/>
  <calcPr/>
</workbook>
</file>

<file path=xl/sharedStrings.xml><?xml version="1.0" encoding="utf-8"?>
<sst xmlns="http://schemas.openxmlformats.org/spreadsheetml/2006/main" count="111" uniqueCount="15">
  <si>
    <t>Test Data Index</t>
  </si>
  <si>
    <t>Analyst Result</t>
  </si>
  <si>
    <t>Correct</t>
  </si>
  <si>
    <t>TP Occurances</t>
  </si>
  <si>
    <t>Correct TP</t>
  </si>
  <si>
    <t>FN</t>
  </si>
  <si>
    <t>TN Occurances</t>
  </si>
  <si>
    <t>Correct TN</t>
  </si>
  <si>
    <t>FP Occurances</t>
  </si>
  <si>
    <t>Correct FP</t>
  </si>
  <si>
    <t>FN Occurances</t>
  </si>
  <si>
    <t>Correct FN</t>
  </si>
  <si>
    <t>FP</t>
  </si>
  <si>
    <t>TN</t>
  </si>
  <si>
    <t>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</si>
</sst>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9.0"/>
      <color rgb="FFF7981D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211995.0</v>
      </c>
      <c r="B2" s="3" t="s">
        <v>5</v>
      </c>
      <c r="C2" s="2">
        <v>1.0</v>
      </c>
      <c r="D2" s="4">
        <f>COUNTIF(B:B,"TP")</f>
        <v>37</v>
      </c>
      <c r="E2" s="5">
        <f>COUNTIFS(B:B,"TP", C:C,"=1")</f>
        <v>33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257076.0</v>
      </c>
      <c r="B3" s="3" t="s">
        <v>5</v>
      </c>
      <c r="C3" s="2">
        <v>1.0</v>
      </c>
      <c r="D3" s="1" t="s">
        <v>6</v>
      </c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261503.0</v>
      </c>
      <c r="B4" s="3" t="s">
        <v>5</v>
      </c>
      <c r="C4" s="2">
        <v>1.0</v>
      </c>
      <c r="D4" s="4">
        <f>COUNTIF(B:B,"TN")</f>
        <v>41</v>
      </c>
      <c r="E4" s="5">
        <f>COUNTIFS(B:B,"TN", C:C,"=1")</f>
        <v>35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300596.0</v>
      </c>
      <c r="B5" s="3" t="s">
        <v>5</v>
      </c>
      <c r="C5" s="2">
        <v>1.0</v>
      </c>
      <c r="D5" s="1" t="s">
        <v>8</v>
      </c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332728.0</v>
      </c>
      <c r="B6" s="3" t="s">
        <v>5</v>
      </c>
      <c r="C6" s="2">
        <v>1.0</v>
      </c>
      <c r="D6" s="4">
        <f>COUNTIF(B:B,"FP")</f>
        <v>13</v>
      </c>
      <c r="E6" s="5">
        <f>COUNTIFS(B:B,"FP", C:C,"=1")</f>
        <v>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426132.0</v>
      </c>
      <c r="B7" s="3" t="s">
        <v>5</v>
      </c>
      <c r="C7" s="2">
        <v>1.0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453757.0</v>
      </c>
      <c r="B8" s="3" t="s">
        <v>5</v>
      </c>
      <c r="C8" s="2">
        <v>1.0</v>
      </c>
      <c r="D8" s="1" t="s">
        <v>10</v>
      </c>
      <c r="E8" s="1" t="s">
        <v>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483725.0</v>
      </c>
      <c r="B9" s="3" t="s">
        <v>5</v>
      </c>
      <c r="C9" s="2">
        <v>1.0</v>
      </c>
      <c r="D9" s="4">
        <f>COUNTIF(B:B,"FN")</f>
        <v>9</v>
      </c>
      <c r="E9" s="5">
        <f>COUNTIFS(B:B,"FN", C:C,"=1")</f>
        <v>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558502.0</v>
      </c>
      <c r="B10" s="3" t="s">
        <v>5</v>
      </c>
      <c r="C10" s="2">
        <v>1.0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76239.0</v>
      </c>
      <c r="B11" s="3" t="s">
        <v>12</v>
      </c>
      <c r="C11" s="2">
        <v>0.0</v>
      </c>
      <c r="D11" s="4"/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110459.0</v>
      </c>
      <c r="B12" s="3" t="s">
        <v>12</v>
      </c>
      <c r="C12" s="2">
        <v>1.0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181490.0</v>
      </c>
      <c r="B13" s="3" t="s">
        <v>12</v>
      </c>
      <c r="C13" s="2">
        <v>1.0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210419.0</v>
      </c>
      <c r="B14" s="3" t="s">
        <v>12</v>
      </c>
      <c r="C14" s="2">
        <v>1.0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210895.0</v>
      </c>
      <c r="B15" s="3" t="s">
        <v>12</v>
      </c>
      <c r="C15" s="2">
        <v>0.0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222898.0</v>
      </c>
      <c r="B16" s="3" t="s">
        <v>12</v>
      </c>
      <c r="C16" s="2">
        <v>1.0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285920.0</v>
      </c>
      <c r="B17" s="3" t="s">
        <v>12</v>
      </c>
      <c r="C17" s="2">
        <v>1.0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288174.0</v>
      </c>
      <c r="B18" s="3" t="s">
        <v>12</v>
      </c>
      <c r="C18" s="2">
        <v>1.0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344645.0</v>
      </c>
      <c r="B19" s="3" t="s">
        <v>12</v>
      </c>
      <c r="C19" s="2">
        <v>1.0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393955.0</v>
      </c>
      <c r="B20" s="3" t="s">
        <v>12</v>
      </c>
      <c r="C20" s="2">
        <v>1.0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416329.0</v>
      </c>
      <c r="B21" s="3" t="s">
        <v>12</v>
      </c>
      <c r="C21" s="2">
        <v>1.0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453489.0</v>
      </c>
      <c r="B22" s="3" t="s">
        <v>12</v>
      </c>
      <c r="C22" s="2">
        <v>1.0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562609.0</v>
      </c>
      <c r="B23" s="3" t="s">
        <v>12</v>
      </c>
      <c r="C23" s="2">
        <v>1.0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>
        <v>2002.0</v>
      </c>
      <c r="B24" s="3" t="s">
        <v>13</v>
      </c>
      <c r="C24" s="2">
        <v>1.0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>
        <v>20444.0</v>
      </c>
      <c r="B25" s="3" t="s">
        <v>13</v>
      </c>
      <c r="C25" s="2">
        <v>0.0</v>
      </c>
      <c r="D25" s="4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>
        <v>24107.0</v>
      </c>
      <c r="B26" s="3" t="s">
        <v>13</v>
      </c>
      <c r="C26" s="2">
        <v>1.0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>
        <v>30350.0</v>
      </c>
      <c r="B27" s="3" t="s">
        <v>13</v>
      </c>
      <c r="C27" s="2">
        <v>1.0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>
        <v>60037.0</v>
      </c>
      <c r="B28" s="3" t="s">
        <v>13</v>
      </c>
      <c r="C28" s="2">
        <v>1.0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>
        <v>151972.0</v>
      </c>
      <c r="B29" s="3" t="s">
        <v>13</v>
      </c>
      <c r="C29" s="2">
        <v>1.0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>
        <v>157543.0</v>
      </c>
      <c r="B30" s="3" t="s">
        <v>13</v>
      </c>
      <c r="C30" s="2">
        <v>1.0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>
        <v>159315.0</v>
      </c>
      <c r="B31" s="3" t="s">
        <v>13</v>
      </c>
      <c r="C31" s="2">
        <v>1.0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>
        <v>179203.0</v>
      </c>
      <c r="B32" s="3" t="s">
        <v>13</v>
      </c>
      <c r="C32" s="2">
        <v>1.0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>
        <v>187075.0</v>
      </c>
      <c r="B33" s="3" t="s">
        <v>13</v>
      </c>
      <c r="C33" s="2">
        <v>1.0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>
        <v>188230.0</v>
      </c>
      <c r="B34" s="3" t="s">
        <v>13</v>
      </c>
      <c r="C34" s="2">
        <v>1.0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>
        <v>188496.0</v>
      </c>
      <c r="B35" s="3" t="s">
        <v>13</v>
      </c>
      <c r="C35" s="2">
        <v>1.0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>
        <v>194748.0</v>
      </c>
      <c r="B36" s="3" t="s">
        <v>13</v>
      </c>
      <c r="C36" s="2">
        <v>1.0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>
        <v>195188.0</v>
      </c>
      <c r="B37" s="3" t="s">
        <v>13</v>
      </c>
      <c r="C37" s="2">
        <v>1.0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>
        <v>200250.0</v>
      </c>
      <c r="B38" s="3" t="s">
        <v>13</v>
      </c>
      <c r="C38" s="2">
        <v>1.0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>
        <v>202501.0</v>
      </c>
      <c r="B39" s="3" t="s">
        <v>13</v>
      </c>
      <c r="C39" s="2">
        <v>1.0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>
        <v>207404.0</v>
      </c>
      <c r="B40" s="3" t="s">
        <v>13</v>
      </c>
      <c r="C40" s="2">
        <v>1.0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>
        <v>224537.0</v>
      </c>
      <c r="B41" s="3" t="s">
        <v>13</v>
      </c>
      <c r="C41" s="2">
        <v>1.0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>
        <v>236143.0</v>
      </c>
      <c r="B42" s="3" t="s">
        <v>13</v>
      </c>
      <c r="C42" s="2">
        <v>1.0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>
        <v>268428.0</v>
      </c>
      <c r="B43" s="3" t="s">
        <v>13</v>
      </c>
      <c r="C43" s="2">
        <v>1.0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">
        <v>285735.0</v>
      </c>
      <c r="B44" s="3" t="s">
        <v>13</v>
      </c>
      <c r="C44" s="2">
        <v>1.0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>
        <v>291527.0</v>
      </c>
      <c r="B45" s="3" t="s">
        <v>13</v>
      </c>
      <c r="C45" s="2">
        <v>1.0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">
        <v>308706.0</v>
      </c>
      <c r="B46" s="3" t="s">
        <v>13</v>
      </c>
      <c r="C46" s="2">
        <v>0.0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">
        <v>331319.0</v>
      </c>
      <c r="B47" s="3" t="s">
        <v>13</v>
      </c>
      <c r="C47" s="2">
        <v>1.0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">
        <v>332258.0</v>
      </c>
      <c r="B48" s="3" t="s">
        <v>13</v>
      </c>
      <c r="C48" s="2">
        <v>1.0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>
        <v>349674.0</v>
      </c>
      <c r="B49" s="3" t="s">
        <v>13</v>
      </c>
      <c r="C49" s="2">
        <v>1.0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">
        <v>350955.0</v>
      </c>
      <c r="B50" s="3" t="s">
        <v>13</v>
      </c>
      <c r="C50" s="2">
        <v>0.0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">
        <v>374924.0</v>
      </c>
      <c r="B51" s="3" t="s">
        <v>13</v>
      </c>
      <c r="C51" s="2">
        <v>1.0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2">
        <v>379291.0</v>
      </c>
      <c r="B52" s="3" t="s">
        <v>13</v>
      </c>
      <c r="C52" s="2">
        <v>1.0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2">
        <v>412684.0</v>
      </c>
      <c r="B53" s="3" t="s">
        <v>13</v>
      </c>
      <c r="C53" s="2">
        <v>0.0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">
        <v>452076.0</v>
      </c>
      <c r="B54" s="3" t="s">
        <v>13</v>
      </c>
      <c r="C54" s="2">
        <v>1.0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">
        <v>453772.0</v>
      </c>
      <c r="B55" s="3" t="s">
        <v>13</v>
      </c>
      <c r="C55" s="2">
        <v>1.0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2">
        <v>463038.0</v>
      </c>
      <c r="B56" s="3" t="s">
        <v>13</v>
      </c>
      <c r="C56" s="2">
        <v>1.0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">
        <v>484306.0</v>
      </c>
      <c r="B57" s="3" t="s">
        <v>13</v>
      </c>
      <c r="C57" s="2">
        <v>1.0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2">
        <v>491728.0</v>
      </c>
      <c r="B58" s="3" t="s">
        <v>13</v>
      </c>
      <c r="C58" s="2">
        <v>1.0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">
        <v>504017.0</v>
      </c>
      <c r="B59" s="3" t="s">
        <v>13</v>
      </c>
      <c r="C59" s="2">
        <v>1.0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">
        <v>520340.0</v>
      </c>
      <c r="B60" s="3" t="s">
        <v>13</v>
      </c>
      <c r="C60" s="2">
        <v>1.0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">
        <v>534917.0</v>
      </c>
      <c r="B61" s="3" t="s">
        <v>13</v>
      </c>
      <c r="C61" s="2">
        <v>1.0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">
        <v>544970.0</v>
      </c>
      <c r="B62" s="3" t="s">
        <v>13</v>
      </c>
      <c r="C62" s="2">
        <v>0.0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2">
        <v>553119.0</v>
      </c>
      <c r="B63" s="3" t="s">
        <v>13</v>
      </c>
      <c r="C63" s="2">
        <v>1.0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2">
        <v>558712.0</v>
      </c>
      <c r="B64" s="3" t="s">
        <v>13</v>
      </c>
      <c r="C64" s="2">
        <v>0.0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2">
        <v>135.0</v>
      </c>
      <c r="B65" s="3" t="s">
        <v>14</v>
      </c>
      <c r="C65" s="2">
        <v>1.0</v>
      </c>
      <c r="D65" s="4"/>
      <c r="E65" s="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">
        <v>28278.0</v>
      </c>
      <c r="B66" s="3" t="s">
        <v>14</v>
      </c>
      <c r="C66" s="2">
        <v>1.0</v>
      </c>
      <c r="D66" s="4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2">
        <v>80622.0</v>
      </c>
      <c r="B67" s="3" t="s">
        <v>14</v>
      </c>
      <c r="C67" s="2">
        <v>1.0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2">
        <v>110433.0</v>
      </c>
      <c r="B68" s="3" t="s">
        <v>14</v>
      </c>
      <c r="C68" s="2">
        <v>1.0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2">
        <v>121206.0</v>
      </c>
      <c r="B69" s="3" t="s">
        <v>14</v>
      </c>
      <c r="C69" s="2">
        <v>1.0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">
        <v>124627.0</v>
      </c>
      <c r="B70" s="3" t="s">
        <v>14</v>
      </c>
      <c r="C70" s="2">
        <v>1.0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2">
        <v>197413.0</v>
      </c>
      <c r="B71" s="3" t="s">
        <v>14</v>
      </c>
      <c r="C71" s="2">
        <v>1.0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">
        <v>213793.0</v>
      </c>
      <c r="B72" s="3" t="s">
        <v>14</v>
      </c>
      <c r="C72" s="2">
        <v>1.0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2">
        <v>219379.0</v>
      </c>
      <c r="B73" s="3" t="s">
        <v>14</v>
      </c>
      <c r="C73" s="2">
        <v>1.0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2">
        <v>224373.0</v>
      </c>
      <c r="B74" s="3" t="s">
        <v>14</v>
      </c>
      <c r="C74" s="2">
        <v>1.0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2">
        <v>226880.0</v>
      </c>
      <c r="B75" s="3" t="s">
        <v>14</v>
      </c>
      <c r="C75" s="2">
        <v>0.0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2">
        <v>233046.0</v>
      </c>
      <c r="B76" s="3" t="s">
        <v>14</v>
      </c>
      <c r="C76" s="2">
        <v>1.0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2">
        <v>249337.0</v>
      </c>
      <c r="B77" s="3" t="s">
        <v>14</v>
      </c>
      <c r="C77" s="2">
        <v>1.0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">
        <v>265111.0</v>
      </c>
      <c r="B78" s="3" t="s">
        <v>14</v>
      </c>
      <c r="C78" s="2">
        <v>0.0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2">
        <v>289890.0</v>
      </c>
      <c r="B79" s="3" t="s">
        <v>14</v>
      </c>
      <c r="C79" s="2">
        <v>1.0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2">
        <v>291118.0</v>
      </c>
      <c r="B80" s="3" t="s">
        <v>14</v>
      </c>
      <c r="C80" s="2">
        <v>1.0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2">
        <v>299090.0</v>
      </c>
      <c r="B81" s="3" t="s">
        <v>14</v>
      </c>
      <c r="C81" s="2">
        <v>1.0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2">
        <v>316816.0</v>
      </c>
      <c r="B82" s="3" t="s">
        <v>14</v>
      </c>
      <c r="C82" s="2">
        <v>1.0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2">
        <v>318852.0</v>
      </c>
      <c r="B83" s="3" t="s">
        <v>14</v>
      </c>
      <c r="C83" s="2">
        <v>1.0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2">
        <v>319925.0</v>
      </c>
      <c r="B84" s="3" t="s">
        <v>14</v>
      </c>
      <c r="C84" s="2">
        <v>1.0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2">
        <v>332793.0</v>
      </c>
      <c r="B85" s="3" t="s">
        <v>14</v>
      </c>
      <c r="C85" s="2">
        <v>1.0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2">
        <v>355676.0</v>
      </c>
      <c r="B86" s="3" t="s">
        <v>14</v>
      </c>
      <c r="C86" s="2">
        <v>1.0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2">
        <v>360344.0</v>
      </c>
      <c r="B87" s="3" t="s">
        <v>14</v>
      </c>
      <c r="C87" s="2">
        <v>1.0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2">
        <v>371241.0</v>
      </c>
      <c r="B88" s="3" t="s">
        <v>14</v>
      </c>
      <c r="C88" s="2">
        <v>1.0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2">
        <v>398900.0</v>
      </c>
      <c r="B89" s="3" t="s">
        <v>14</v>
      </c>
      <c r="C89" s="2">
        <v>1.0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2">
        <v>401738.0</v>
      </c>
      <c r="B90" s="3" t="s">
        <v>14</v>
      </c>
      <c r="C90" s="2">
        <v>0.0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2">
        <v>405425.0</v>
      </c>
      <c r="B91" s="3" t="s">
        <v>14</v>
      </c>
      <c r="C91" s="2">
        <v>1.0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2">
        <v>417000.0</v>
      </c>
      <c r="B92" s="3" t="s">
        <v>14</v>
      </c>
      <c r="C92" s="2">
        <v>1.0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2">
        <v>420579.0</v>
      </c>
      <c r="B93" s="3" t="s">
        <v>14</v>
      </c>
      <c r="C93" s="2">
        <v>1.0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2">
        <v>423278.0</v>
      </c>
      <c r="B94" s="3" t="s">
        <v>14</v>
      </c>
      <c r="C94" s="2">
        <v>1.0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2">
        <v>431408.0</v>
      </c>
      <c r="B95" s="3" t="s">
        <v>14</v>
      </c>
      <c r="C95" s="2">
        <v>1.0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2">
        <v>434679.0</v>
      </c>
      <c r="B96" s="3" t="s">
        <v>14</v>
      </c>
      <c r="C96" s="2">
        <v>1.0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2">
        <v>470569.0</v>
      </c>
      <c r="B97" s="3" t="s">
        <v>14</v>
      </c>
      <c r="C97" s="2">
        <v>1.0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2">
        <v>479886.0</v>
      </c>
      <c r="B98" s="3" t="s">
        <v>14</v>
      </c>
      <c r="C98" s="2">
        <v>1.0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2">
        <v>482331.0</v>
      </c>
      <c r="B99" s="3" t="s">
        <v>14</v>
      </c>
      <c r="C99" s="2">
        <v>0.0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2">
        <v>531509.0</v>
      </c>
      <c r="B100" s="3" t="s">
        <v>14</v>
      </c>
      <c r="C100" s="2">
        <v>1.0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2">
        <v>536153.0</v>
      </c>
      <c r="B101" s="3" t="s">
        <v>14</v>
      </c>
      <c r="C101" s="2">
        <v>1.0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