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marcgirondot/Documents/Kawana/Nouvelle-Calédonie/Nouvelle-Calédonie GLS/Track detectatibility/dataIn/"/>
    </mc:Choice>
  </mc:AlternateContent>
  <xr:revisionPtr revIDLastSave="0" documentId="13_ncr:1_{B3DAD512-41FC-F44C-BFEA-353942259551}" xr6:coauthVersionLast="47" xr6:coauthVersionMax="47" xr10:uidLastSave="{00000000-0000-0000-0000-000000000000}"/>
  <bookViews>
    <workbookView xWindow="0" yWindow="500" windowWidth="34340" windowHeight="19100" tabRatio="915" activeTab="3" xr2:uid="{00000000-000D-0000-FFFF-FFFF00000000}"/>
  </bookViews>
  <sheets>
    <sheet name="Suivi traces (2022-23)" sheetId="10" r:id="rId1"/>
    <sheet name="Suivi traces (2021-22)" sheetId="9" r:id="rId2"/>
    <sheet name="Suivi traces (2019-20)" sheetId="7" r:id="rId3"/>
    <sheet name="Suivi traces (ALL)" sheetId="1" r:id="rId4"/>
    <sheet name="FULL CYCLE" sheetId="4" r:id="rId5"/>
    <sheet name="DUREE FULL CYCLE" sheetId="12" r:id="rId6"/>
    <sheet name="DUREE INCOMPLETE CYCLE" sheetId="15" r:id="rId7"/>
    <sheet name="DETECTABILITY" sheetId="16" r:id="rId8"/>
    <sheet name="TABLE DETECTABILITY" sheetId="17" r:id="rId9"/>
  </sheets>
  <externalReferences>
    <externalReference r:id="rId10"/>
    <externalReference r:id="rId11"/>
  </externalReferences>
  <definedNames>
    <definedName name="_xlnm._FilterDatabase" localSheetId="7" hidden="1">DETECTABILITY!$A$1:$C$378</definedName>
    <definedName name="_xlnm._FilterDatabase" localSheetId="2" hidden="1">'Suivi traces (2019-20)'!$B$1:$P$182</definedName>
    <definedName name="_xlnm._FilterDatabase" localSheetId="1" hidden="1">'Suivi traces (2021-22)'!$B$1:$Q$576</definedName>
    <definedName name="_xlnm._FilterDatabase" localSheetId="0" hidden="1">'Suivi traces (2022-23)'!$B$1:$Q$388</definedName>
    <definedName name="_xlnm._FilterDatabase" localSheetId="3" hidden="1">'Suivi traces (ALL)'!$A$1:$O$1122</definedName>
  </definedNames>
  <calcPr calcId="191029"/>
  <pivotCaches>
    <pivotCache cacheId="2" r:id="rId12"/>
    <pivotCache cacheId="3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7" l="1"/>
  <c r="J5" i="17" s="1"/>
  <c r="C4" i="17"/>
  <c r="C5" i="17" s="1"/>
  <c r="D127" i="12"/>
  <c r="D5" i="4"/>
  <c r="N3" i="1" s="1"/>
  <c r="M160" i="1"/>
  <c r="M4" i="1"/>
  <c r="M6" i="1"/>
  <c r="M29" i="1"/>
  <c r="M60" i="1"/>
  <c r="M65" i="1"/>
  <c r="M68" i="1"/>
  <c r="M71" i="1"/>
  <c r="M76" i="1"/>
  <c r="M82" i="1"/>
  <c r="M87" i="1"/>
  <c r="M95" i="1"/>
  <c r="M100" i="1"/>
  <c r="M109" i="1"/>
  <c r="M112" i="1"/>
  <c r="M113" i="1"/>
  <c r="M115" i="1"/>
  <c r="M117" i="1"/>
  <c r="M119" i="1"/>
  <c r="M3" i="1"/>
  <c r="M123" i="1"/>
  <c r="M126" i="1"/>
  <c r="M129" i="1"/>
  <c r="M132" i="1"/>
  <c r="M134" i="1"/>
  <c r="M138" i="1"/>
  <c r="M141" i="1"/>
  <c r="M143" i="1"/>
  <c r="M124" i="1"/>
  <c r="M127" i="1"/>
  <c r="M130" i="1"/>
  <c r="M133" i="1"/>
  <c r="M135" i="1"/>
  <c r="M139" i="1"/>
  <c r="M142" i="1"/>
  <c r="M144" i="1"/>
  <c r="M8" i="1"/>
  <c r="M11" i="1"/>
  <c r="M12" i="1"/>
  <c r="M15" i="1"/>
  <c r="M17" i="1"/>
  <c r="M19" i="1"/>
  <c r="M21" i="1"/>
  <c r="M23" i="1"/>
  <c r="M25" i="1"/>
  <c r="M27" i="1"/>
  <c r="M31" i="1"/>
  <c r="M33" i="1"/>
  <c r="M35" i="1"/>
  <c r="M36" i="1"/>
  <c r="M162" i="1"/>
  <c r="M163" i="1"/>
  <c r="M165" i="1"/>
  <c r="M167" i="1"/>
  <c r="M148" i="1"/>
  <c r="M149" i="1"/>
  <c r="M150" i="1"/>
  <c r="M152" i="1"/>
  <c r="M153" i="1"/>
  <c r="M154" i="1"/>
  <c r="M156" i="1"/>
  <c r="M157" i="1"/>
  <c r="M61" i="1"/>
  <c r="M66" i="1"/>
  <c r="M69" i="1"/>
  <c r="M72" i="1"/>
  <c r="M77" i="1"/>
  <c r="M83" i="1"/>
  <c r="M88" i="1"/>
  <c r="M96" i="1"/>
  <c r="M101" i="1"/>
  <c r="M110" i="1"/>
  <c r="M159" i="1"/>
  <c r="M114" i="1"/>
  <c r="M116" i="1"/>
  <c r="M118" i="1"/>
  <c r="M169" i="1"/>
  <c r="M170" i="1"/>
  <c r="M161" i="1"/>
  <c r="M5" i="1"/>
  <c r="M7" i="1"/>
  <c r="M3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20" i="1"/>
  <c r="M121" i="1"/>
  <c r="M122" i="1"/>
  <c r="M146" i="1"/>
  <c r="M147" i="1"/>
  <c r="M56" i="1"/>
  <c r="M57" i="1"/>
  <c r="M58" i="1"/>
  <c r="M59" i="1"/>
  <c r="M63" i="1"/>
  <c r="M64" i="1"/>
  <c r="M73" i="1"/>
  <c r="M74" i="1"/>
  <c r="M75" i="1"/>
  <c r="M78" i="1"/>
  <c r="M92" i="1"/>
  <c r="M93" i="1"/>
  <c r="M164" i="1"/>
  <c r="M166" i="1"/>
  <c r="M168" i="1"/>
  <c r="M79" i="1"/>
  <c r="M80" i="1"/>
  <c r="M81" i="1"/>
  <c r="M84" i="1"/>
  <c r="M85" i="1"/>
  <c r="M62" i="1"/>
  <c r="M67" i="1"/>
  <c r="M70" i="1"/>
  <c r="M102" i="1"/>
  <c r="M86" i="1"/>
  <c r="M89" i="1"/>
  <c r="M90" i="1"/>
  <c r="M91" i="1"/>
  <c r="M151" i="1"/>
  <c r="M155" i="1"/>
  <c r="M158" i="1"/>
  <c r="M97" i="1"/>
  <c r="M98" i="1"/>
  <c r="M99" i="1"/>
  <c r="M108" i="1"/>
  <c r="M103" i="1"/>
  <c r="M104" i="1"/>
  <c r="M105" i="1"/>
  <c r="M106" i="1"/>
  <c r="M107" i="1"/>
  <c r="M111" i="1"/>
  <c r="M42" i="1"/>
  <c r="M125" i="1"/>
  <c r="M128" i="1"/>
  <c r="M43" i="1"/>
  <c r="M9" i="1"/>
  <c r="M136" i="1"/>
  <c r="M13" i="1"/>
  <c r="M44" i="1"/>
  <c r="M46" i="1"/>
  <c r="M16" i="1"/>
  <c r="M18" i="1"/>
  <c r="M20" i="1"/>
  <c r="M48" i="1"/>
  <c r="M140" i="1"/>
  <c r="M22" i="1"/>
  <c r="M24" i="1"/>
  <c r="M49" i="1"/>
  <c r="M26" i="1"/>
  <c r="M50" i="1"/>
  <c r="M51" i="1"/>
  <c r="M145" i="1"/>
  <c r="M28" i="1"/>
  <c r="M37" i="1"/>
  <c r="M52" i="1"/>
  <c r="M32" i="1"/>
  <c r="M34" i="1"/>
  <c r="M53" i="1"/>
  <c r="M54" i="1"/>
  <c r="M131" i="1"/>
  <c r="M55" i="1"/>
  <c r="M40" i="1"/>
  <c r="M39" i="1"/>
  <c r="M41" i="1"/>
  <c r="M10" i="1"/>
  <c r="M137" i="1"/>
  <c r="M47" i="1"/>
  <c r="M14" i="1"/>
  <c r="M45" i="1"/>
  <c r="M38" i="1"/>
  <c r="M94" i="1"/>
  <c r="M183" i="1"/>
  <c r="M666" i="1"/>
  <c r="M185" i="1"/>
  <c r="M205" i="1"/>
  <c r="M206" i="1"/>
  <c r="M212" i="1"/>
  <c r="M226" i="1"/>
  <c r="M262" i="1"/>
  <c r="M286" i="1"/>
  <c r="M667" i="1"/>
  <c r="M355" i="1"/>
  <c r="M393" i="1"/>
  <c r="M409" i="1"/>
  <c r="M466" i="1"/>
  <c r="M485" i="1"/>
  <c r="M523" i="1"/>
  <c r="M427" i="1"/>
  <c r="M428" i="1"/>
  <c r="M543" i="1"/>
  <c r="M572" i="1"/>
  <c r="M581" i="1"/>
  <c r="M597" i="1"/>
  <c r="M608" i="1"/>
  <c r="M660" i="1"/>
  <c r="M663" i="1"/>
  <c r="M669" i="1"/>
  <c r="M674" i="1"/>
  <c r="M678" i="1"/>
  <c r="M684" i="1"/>
  <c r="M686" i="1"/>
  <c r="M692" i="1"/>
  <c r="M698" i="1"/>
  <c r="M213" i="1"/>
  <c r="M227" i="1"/>
  <c r="M263" i="1"/>
  <c r="M287" i="1"/>
  <c r="M703" i="1"/>
  <c r="M706" i="1"/>
  <c r="M709" i="1"/>
  <c r="M712" i="1"/>
  <c r="M716" i="1"/>
  <c r="M721" i="1"/>
  <c r="M726" i="1"/>
  <c r="M731" i="1"/>
  <c r="M734" i="1"/>
  <c r="M737" i="1"/>
  <c r="M740" i="1"/>
  <c r="M747" i="1"/>
  <c r="M751" i="1"/>
  <c r="M755" i="1"/>
  <c r="M186" i="1"/>
  <c r="M207" i="1"/>
  <c r="M184" i="1"/>
  <c r="M190" i="1"/>
  <c r="M194" i="1"/>
  <c r="M198" i="1"/>
  <c r="M202" i="1"/>
  <c r="M333" i="1"/>
  <c r="M209" i="1"/>
  <c r="M668" i="1"/>
  <c r="M356" i="1"/>
  <c r="M394" i="1"/>
  <c r="M410" i="1"/>
  <c r="M467" i="1"/>
  <c r="M486" i="1"/>
  <c r="M524" i="1"/>
  <c r="M429" i="1"/>
  <c r="M430" i="1"/>
  <c r="M544" i="1"/>
  <c r="M573" i="1"/>
  <c r="M582" i="1"/>
  <c r="M598" i="1"/>
  <c r="M609" i="1"/>
  <c r="M661" i="1"/>
  <c r="M664" i="1"/>
  <c r="M704" i="1"/>
  <c r="M707" i="1"/>
  <c r="M710" i="1"/>
  <c r="M713" i="1"/>
  <c r="M187" i="1"/>
  <c r="M208" i="1"/>
  <c r="M717" i="1"/>
  <c r="M722" i="1"/>
  <c r="M727" i="1"/>
  <c r="M732" i="1"/>
  <c r="M735" i="1"/>
  <c r="M738" i="1"/>
  <c r="M741" i="1"/>
  <c r="M748" i="1"/>
  <c r="M752" i="1"/>
  <c r="M756" i="1"/>
  <c r="M214" i="1"/>
  <c r="M228" i="1"/>
  <c r="M288" i="1"/>
  <c r="M670" i="1"/>
  <c r="M675" i="1"/>
  <c r="M679" i="1"/>
  <c r="M685" i="1"/>
  <c r="M687" i="1"/>
  <c r="M693" i="1"/>
  <c r="M699" i="1"/>
  <c r="M334" i="1"/>
  <c r="M191" i="1"/>
  <c r="M195" i="1"/>
  <c r="M199" i="1"/>
  <c r="M203" i="1"/>
  <c r="M218" i="1"/>
  <c r="M222" i="1"/>
  <c r="M233" i="1"/>
  <c r="M237" i="1"/>
  <c r="M241" i="1"/>
  <c r="M243" i="1"/>
  <c r="M245" i="1"/>
  <c r="M249" i="1"/>
  <c r="M256" i="1"/>
  <c r="M258" i="1"/>
  <c r="M264" i="1"/>
  <c r="M268" i="1"/>
  <c r="M273" i="1"/>
  <c r="M277" i="1"/>
  <c r="M281" i="1"/>
  <c r="M283" i="1"/>
  <c r="M290" i="1"/>
  <c r="M294" i="1"/>
  <c r="M298" i="1"/>
  <c r="M302" i="1"/>
  <c r="M304" i="1"/>
  <c r="M308" i="1"/>
  <c r="M311" i="1"/>
  <c r="M316" i="1"/>
  <c r="M318" i="1"/>
  <c r="M324" i="1"/>
  <c r="M329" i="1"/>
  <c r="M335" i="1"/>
  <c r="M345" i="1"/>
  <c r="M348" i="1"/>
  <c r="M353" i="1"/>
  <c r="M252" i="1"/>
  <c r="M254" i="1"/>
  <c r="M321" i="1"/>
  <c r="M210" i="1"/>
  <c r="M219" i="1"/>
  <c r="M223" i="1"/>
  <c r="M357" i="1"/>
  <c r="M360" i="1"/>
  <c r="M363" i="1"/>
  <c r="M367" i="1"/>
  <c r="M369" i="1"/>
  <c r="M372" i="1"/>
  <c r="M375" i="1"/>
  <c r="M378" i="1"/>
  <c r="M381" i="1"/>
  <c r="M384" i="1"/>
  <c r="M387" i="1"/>
  <c r="M389" i="1"/>
  <c r="M391" i="1"/>
  <c r="M395" i="1"/>
  <c r="M468" i="1"/>
  <c r="M525" i="1"/>
  <c r="M431" i="1"/>
  <c r="M610" i="1"/>
  <c r="M665" i="1"/>
  <c r="M662" i="1"/>
  <c r="M238" i="1"/>
  <c r="M242" i="1"/>
  <c r="M244" i="1"/>
  <c r="M246" i="1"/>
  <c r="M250" i="1"/>
  <c r="M253" i="1"/>
  <c r="M255" i="1"/>
  <c r="M397" i="1"/>
  <c r="M399" i="1"/>
  <c r="M402" i="1"/>
  <c r="M405" i="1"/>
  <c r="M407" i="1"/>
  <c r="M411" i="1"/>
  <c r="M413" i="1"/>
  <c r="M416" i="1"/>
  <c r="M705" i="1"/>
  <c r="M257" i="1"/>
  <c r="M259" i="1"/>
  <c r="M420" i="1"/>
  <c r="M423" i="1"/>
  <c r="M708" i="1"/>
  <c r="M711" i="1"/>
  <c r="M714" i="1"/>
  <c r="M265" i="1"/>
  <c r="M188" i="1"/>
  <c r="M718" i="1"/>
  <c r="M723" i="1"/>
  <c r="M728" i="1"/>
  <c r="M733" i="1"/>
  <c r="M736" i="1"/>
  <c r="M739" i="1"/>
  <c r="M742" i="1"/>
  <c r="M749" i="1"/>
  <c r="M753" i="1"/>
  <c r="M757" i="1"/>
  <c r="M269" i="1"/>
  <c r="M274" i="1"/>
  <c r="M278" i="1"/>
  <c r="M282" i="1"/>
  <c r="M284" i="1"/>
  <c r="M291" i="1"/>
  <c r="M295" i="1"/>
  <c r="M299" i="1"/>
  <c r="M303" i="1"/>
  <c r="M305" i="1"/>
  <c r="M441" i="1"/>
  <c r="M432" i="1"/>
  <c r="M435" i="1"/>
  <c r="M438" i="1"/>
  <c r="M443" i="1"/>
  <c r="M446" i="1"/>
  <c r="M449" i="1"/>
  <c r="M451" i="1"/>
  <c r="M454" i="1"/>
  <c r="M215" i="1"/>
  <c r="M229" i="1"/>
  <c r="M289" i="1"/>
  <c r="M671" i="1"/>
  <c r="M676" i="1"/>
  <c r="M700" i="1"/>
  <c r="M688" i="1"/>
  <c r="M694" i="1"/>
  <c r="M680" i="1"/>
  <c r="M309" i="1"/>
  <c r="M312" i="1"/>
  <c r="M317" i="1"/>
  <c r="M319" i="1"/>
  <c r="M325" i="1"/>
  <c r="M330" i="1"/>
  <c r="M322" i="1"/>
  <c r="M459" i="1"/>
  <c r="M461" i="1"/>
  <c r="M463" i="1"/>
  <c r="M470" i="1"/>
  <c r="M472" i="1"/>
  <c r="M474" i="1"/>
  <c r="M476" i="1"/>
  <c r="M479" i="1"/>
  <c r="M482" i="1"/>
  <c r="M487" i="1"/>
  <c r="M336" i="1"/>
  <c r="M337" i="1"/>
  <c r="M490" i="1"/>
  <c r="M493" i="1"/>
  <c r="M496" i="1"/>
  <c r="M234" i="1"/>
  <c r="M499" i="1"/>
  <c r="M343" i="1"/>
  <c r="M344" i="1"/>
  <c r="M501" i="1"/>
  <c r="M192" i="1"/>
  <c r="M196" i="1"/>
  <c r="M200" i="1"/>
  <c r="M204" i="1"/>
  <c r="M346" i="1"/>
  <c r="M349" i="1"/>
  <c r="M354" i="1"/>
  <c r="M503" i="1"/>
  <c r="M506" i="1"/>
  <c r="M509" i="1"/>
  <c r="M513" i="1"/>
  <c r="M517" i="1"/>
  <c r="M519" i="1"/>
  <c r="M521" i="1"/>
  <c r="M527" i="1"/>
  <c r="M529" i="1"/>
  <c r="M532" i="1"/>
  <c r="M396" i="1"/>
  <c r="M469" i="1"/>
  <c r="M526" i="1"/>
  <c r="M379" i="1"/>
  <c r="M382" i="1"/>
  <c r="M385" i="1"/>
  <c r="M388" i="1"/>
  <c r="M390" i="1"/>
  <c r="M392" i="1"/>
  <c r="M534" i="1"/>
  <c r="M536" i="1"/>
  <c r="M502" i="1"/>
  <c r="M539" i="1"/>
  <c r="M541" i="1"/>
  <c r="M545" i="1"/>
  <c r="M547" i="1"/>
  <c r="M239" i="1"/>
  <c r="M247" i="1"/>
  <c r="M251" i="1"/>
  <c r="M398" i="1"/>
  <c r="M400" i="1"/>
  <c r="M403" i="1"/>
  <c r="M406" i="1"/>
  <c r="M408" i="1"/>
  <c r="M549" i="1"/>
  <c r="M338" i="1"/>
  <c r="M339" i="1"/>
  <c r="M491" i="1"/>
  <c r="M494" i="1"/>
  <c r="M497" i="1"/>
  <c r="M500" i="1"/>
  <c r="M235" i="1"/>
  <c r="M551" i="1"/>
  <c r="M553" i="1"/>
  <c r="M556" i="1"/>
  <c r="M559" i="1"/>
  <c r="M562" i="1"/>
  <c r="M565" i="1"/>
  <c r="M567" i="1"/>
  <c r="M570" i="1"/>
  <c r="M574" i="1"/>
  <c r="M577" i="1"/>
  <c r="M579" i="1"/>
  <c r="M216" i="1"/>
  <c r="M230" i="1"/>
  <c r="M672" i="1"/>
  <c r="M677" i="1"/>
  <c r="M701" i="1"/>
  <c r="M689" i="1"/>
  <c r="M695" i="1"/>
  <c r="M681" i="1"/>
  <c r="M310" i="1"/>
  <c r="M313" i="1"/>
  <c r="M320" i="1"/>
  <c r="M326" i="1"/>
  <c r="M331" i="1"/>
  <c r="M323" i="1"/>
  <c r="M460" i="1"/>
  <c r="M462" i="1"/>
  <c r="M464" i="1"/>
  <c r="M471" i="1"/>
  <c r="M473" i="1"/>
  <c r="M475" i="1"/>
  <c r="M477" i="1"/>
  <c r="M480" i="1"/>
  <c r="M483" i="1"/>
  <c r="M488" i="1"/>
  <c r="M583" i="1"/>
  <c r="M585" i="1"/>
  <c r="M587" i="1"/>
  <c r="M589" i="1"/>
  <c r="M591" i="1"/>
  <c r="M595" i="1"/>
  <c r="M189" i="1"/>
  <c r="M719" i="1"/>
  <c r="M724" i="1"/>
  <c r="M729" i="1"/>
  <c r="M743" i="1"/>
  <c r="M750" i="1"/>
  <c r="M754" i="1"/>
  <c r="M270" i="1"/>
  <c r="M275" i="1"/>
  <c r="M279" i="1"/>
  <c r="M285" i="1"/>
  <c r="M292" i="1"/>
  <c r="M296" i="1"/>
  <c r="M300" i="1"/>
  <c r="M306" i="1"/>
  <c r="M433" i="1"/>
  <c r="M436" i="1"/>
  <c r="M439" i="1"/>
  <c r="M444" i="1"/>
  <c r="M447" i="1"/>
  <c r="M450" i="1"/>
  <c r="M452" i="1"/>
  <c r="M455" i="1"/>
  <c r="M599" i="1"/>
  <c r="M602" i="1"/>
  <c r="M604" i="1"/>
  <c r="M260" i="1"/>
  <c r="M412" i="1"/>
  <c r="M414" i="1"/>
  <c r="M417" i="1"/>
  <c r="M606" i="1"/>
  <c r="M715" i="1"/>
  <c r="M266" i="1"/>
  <c r="M424" i="1"/>
  <c r="M421" i="1"/>
  <c r="M611" i="1"/>
  <c r="M193" i="1"/>
  <c r="M197" i="1"/>
  <c r="M201" i="1"/>
  <c r="M347" i="1"/>
  <c r="M350" i="1"/>
  <c r="M504" i="1"/>
  <c r="M507" i="1"/>
  <c r="M510" i="1"/>
  <c r="M514" i="1"/>
  <c r="M613" i="1"/>
  <c r="M615" i="1"/>
  <c r="M617" i="1"/>
  <c r="M619" i="1"/>
  <c r="M622" i="1"/>
  <c r="M625" i="1"/>
  <c r="M627" i="1"/>
  <c r="M629" i="1"/>
  <c r="M632" i="1"/>
  <c r="M635" i="1"/>
  <c r="M220" i="1"/>
  <c r="M224" i="1"/>
  <c r="M358" i="1"/>
  <c r="M361" i="1"/>
  <c r="M364" i="1"/>
  <c r="M368" i="1"/>
  <c r="M370" i="1"/>
  <c r="M373" i="1"/>
  <c r="M376" i="1"/>
  <c r="M638" i="1"/>
  <c r="M639" i="1"/>
  <c r="M640" i="1"/>
  <c r="M641" i="1"/>
  <c r="M614" i="1"/>
  <c r="M616" i="1"/>
  <c r="M618" i="1"/>
  <c r="M620" i="1"/>
  <c r="M623" i="1"/>
  <c r="M626" i="1"/>
  <c r="M628" i="1"/>
  <c r="M630" i="1"/>
  <c r="M633" i="1"/>
  <c r="M636" i="1"/>
  <c r="M221" i="1"/>
  <c r="M225" i="1"/>
  <c r="M359" i="1"/>
  <c r="M362" i="1"/>
  <c r="M365" i="1"/>
  <c r="M371" i="1"/>
  <c r="M374" i="1"/>
  <c r="M377" i="1"/>
  <c r="M642" i="1"/>
  <c r="M380" i="1"/>
  <c r="M383" i="1"/>
  <c r="M386" i="1"/>
  <c r="M518" i="1"/>
  <c r="M520" i="1"/>
  <c r="M522" i="1"/>
  <c r="M528" i="1"/>
  <c r="M530" i="1"/>
  <c r="M533" i="1"/>
  <c r="M537" i="1"/>
  <c r="M535" i="1"/>
  <c r="M600" i="1"/>
  <c r="M603" i="1"/>
  <c r="M605" i="1"/>
  <c r="M261" i="1"/>
  <c r="M415" i="1"/>
  <c r="M418" i="1"/>
  <c r="M607" i="1"/>
  <c r="M267" i="1"/>
  <c r="M425" i="1"/>
  <c r="M422" i="1"/>
  <c r="M644" i="1"/>
  <c r="M646" i="1"/>
  <c r="M217" i="1"/>
  <c r="M231" i="1"/>
  <c r="M673" i="1"/>
  <c r="M702" i="1"/>
  <c r="M690" i="1"/>
  <c r="M696" i="1"/>
  <c r="M682" i="1"/>
  <c r="M314" i="1"/>
  <c r="M327" i="1"/>
  <c r="M332" i="1"/>
  <c r="M465" i="1"/>
  <c r="M478" i="1"/>
  <c r="M481" i="1"/>
  <c r="M484" i="1"/>
  <c r="M489" i="1"/>
  <c r="M552" i="1"/>
  <c r="M554" i="1"/>
  <c r="M557" i="1"/>
  <c r="M560" i="1"/>
  <c r="M563" i="1"/>
  <c r="M566" i="1"/>
  <c r="M568" i="1"/>
  <c r="M571" i="1"/>
  <c r="M575" i="1"/>
  <c r="M578" i="1"/>
  <c r="M580" i="1"/>
  <c r="M240" i="1"/>
  <c r="M248" i="1"/>
  <c r="M401" i="1"/>
  <c r="M404" i="1"/>
  <c r="M540" i="1"/>
  <c r="M542" i="1"/>
  <c r="M546" i="1"/>
  <c r="M548" i="1"/>
  <c r="M340" i="1"/>
  <c r="M341" i="1"/>
  <c r="M492" i="1"/>
  <c r="M495" i="1"/>
  <c r="M498" i="1"/>
  <c r="M550" i="1"/>
  <c r="M648" i="1"/>
  <c r="M236" i="1"/>
  <c r="M650" i="1"/>
  <c r="M651" i="1"/>
  <c r="M652" i="1"/>
  <c r="M653" i="1"/>
  <c r="M654" i="1"/>
  <c r="M655" i="1"/>
  <c r="M584" i="1"/>
  <c r="M586" i="1"/>
  <c r="M588" i="1"/>
  <c r="M590" i="1"/>
  <c r="M592" i="1"/>
  <c r="M596" i="1"/>
  <c r="M720" i="1"/>
  <c r="M725" i="1"/>
  <c r="M730" i="1"/>
  <c r="M744" i="1"/>
  <c r="M293" i="1"/>
  <c r="M297" i="1"/>
  <c r="M271" i="1"/>
  <c r="M276" i="1"/>
  <c r="M280" i="1"/>
  <c r="M301" i="1"/>
  <c r="M307" i="1"/>
  <c r="M434" i="1"/>
  <c r="M437" i="1"/>
  <c r="M440" i="1"/>
  <c r="M445" i="1"/>
  <c r="M448" i="1"/>
  <c r="M453" i="1"/>
  <c r="M456" i="1"/>
  <c r="M442" i="1"/>
  <c r="M351" i="1"/>
  <c r="M505" i="1"/>
  <c r="M508" i="1"/>
  <c r="M511" i="1"/>
  <c r="M515" i="1"/>
  <c r="M612" i="1"/>
  <c r="M272" i="1"/>
  <c r="M342" i="1"/>
  <c r="M315" i="1"/>
  <c r="M211" i="1"/>
  <c r="M232" i="1"/>
  <c r="M691" i="1"/>
  <c r="M697" i="1"/>
  <c r="M683" i="1"/>
  <c r="M328" i="1"/>
  <c r="M555" i="1"/>
  <c r="M558" i="1"/>
  <c r="M561" i="1"/>
  <c r="M564" i="1"/>
  <c r="M569" i="1"/>
  <c r="M576" i="1"/>
  <c r="M645" i="1"/>
  <c r="M647" i="1"/>
  <c r="M593" i="1"/>
  <c r="M745" i="1"/>
  <c r="M457" i="1"/>
  <c r="M538" i="1"/>
  <c r="M649" i="1"/>
  <c r="M458" i="1"/>
  <c r="M594" i="1"/>
  <c r="M746" i="1"/>
  <c r="M656" i="1"/>
  <c r="M658" i="1"/>
  <c r="M657" i="1"/>
  <c r="M659" i="1"/>
  <c r="M426" i="1"/>
  <c r="M601" i="1"/>
  <c r="M419" i="1"/>
  <c r="M643" i="1"/>
  <c r="M531" i="1"/>
  <c r="M352" i="1"/>
  <c r="M512" i="1"/>
  <c r="M516" i="1"/>
  <c r="M634" i="1"/>
  <c r="M637" i="1"/>
  <c r="M631" i="1"/>
  <c r="M624" i="1"/>
  <c r="M366" i="1"/>
  <c r="M621" i="1"/>
  <c r="M887" i="1"/>
  <c r="M1060" i="1"/>
  <c r="M1073" i="1"/>
  <c r="M769" i="1"/>
  <c r="M786" i="1"/>
  <c r="M795" i="1"/>
  <c r="M799" i="1"/>
  <c r="M803" i="1"/>
  <c r="M814" i="1"/>
  <c r="M835" i="1"/>
  <c r="M863" i="1"/>
  <c r="M873" i="1"/>
  <c r="M875" i="1"/>
  <c r="M880" i="1"/>
  <c r="M890" i="1"/>
  <c r="M893" i="1"/>
  <c r="M898" i="1"/>
  <c r="M908" i="1"/>
  <c r="M945" i="1"/>
  <c r="M954" i="1"/>
  <c r="M986" i="1"/>
  <c r="M994" i="1"/>
  <c r="M1010" i="1"/>
  <c r="M1016" i="1"/>
  <c r="M1032" i="1"/>
  <c r="M1035" i="1"/>
  <c r="M1037" i="1"/>
  <c r="M1039" i="1"/>
  <c r="M1041" i="1"/>
  <c r="M1043" i="1"/>
  <c r="M1047" i="1"/>
  <c r="M1050" i="1"/>
  <c r="M1052" i="1"/>
  <c r="M1056" i="1"/>
  <c r="M1061" i="1"/>
  <c r="M1074" i="1"/>
  <c r="M1064" i="1"/>
  <c r="M864" i="1"/>
  <c r="M874" i="1"/>
  <c r="M876" i="1"/>
  <c r="M881" i="1"/>
  <c r="M1068" i="1"/>
  <c r="M1077" i="1"/>
  <c r="M1080" i="1"/>
  <c r="M1083" i="1"/>
  <c r="M1085" i="1"/>
  <c r="M1088" i="1"/>
  <c r="M800" i="1"/>
  <c r="M1091" i="1"/>
  <c r="M1096" i="1"/>
  <c r="M1099" i="1"/>
  <c r="M1104" i="1"/>
  <c r="M1107" i="1"/>
  <c r="M1110" i="1"/>
  <c r="M770" i="1"/>
  <c r="M787" i="1"/>
  <c r="M796" i="1"/>
  <c r="M1115" i="1"/>
  <c r="M1119" i="1"/>
  <c r="M758" i="1"/>
  <c r="M894" i="1"/>
  <c r="M899" i="1"/>
  <c r="M761" i="1"/>
  <c r="M804" i="1"/>
  <c r="M815" i="1"/>
  <c r="M764" i="1"/>
  <c r="M766" i="1"/>
  <c r="M775" i="1"/>
  <c r="M891" i="1"/>
  <c r="M778" i="1"/>
  <c r="M783" i="1"/>
  <c r="M792" i="1"/>
  <c r="M909" i="1"/>
  <c r="M946" i="1"/>
  <c r="M955" i="1"/>
  <c r="M809" i="1"/>
  <c r="M836" i="1"/>
  <c r="M817" i="1"/>
  <c r="M821" i="1"/>
  <c r="M910" i="1"/>
  <c r="M947" i="1"/>
  <c r="M956" i="1"/>
  <c r="M779" i="1"/>
  <c r="M784" i="1"/>
  <c r="M793" i="1"/>
  <c r="M823" i="1"/>
  <c r="M827" i="1"/>
  <c r="M801" i="1"/>
  <c r="M1069" i="1"/>
  <c r="M1078" i="1"/>
  <c r="M1081" i="1"/>
  <c r="M1084" i="1"/>
  <c r="M1086" i="1"/>
  <c r="M1089" i="1"/>
  <c r="M831" i="1"/>
  <c r="M833" i="1"/>
  <c r="M771" i="1"/>
  <c r="M788" i="1"/>
  <c r="M797" i="1"/>
  <c r="M1092" i="1"/>
  <c r="M1097" i="1"/>
  <c r="M1100" i="1"/>
  <c r="M1105" i="1"/>
  <c r="M1108" i="1"/>
  <c r="M1111" i="1"/>
  <c r="M837" i="1"/>
  <c r="M839" i="1"/>
  <c r="M841" i="1"/>
  <c r="M1062" i="1"/>
  <c r="M1075" i="1"/>
  <c r="M1044" i="1"/>
  <c r="M1048" i="1"/>
  <c r="M1051" i="1"/>
  <c r="M1053" i="1"/>
  <c r="M1057" i="1"/>
  <c r="M843" i="1"/>
  <c r="M845" i="1"/>
  <c r="M848" i="1"/>
  <c r="M851" i="1"/>
  <c r="M854" i="1"/>
  <c r="M857" i="1"/>
  <c r="M860" i="1"/>
  <c r="M868" i="1"/>
  <c r="M870" i="1"/>
  <c r="M888" i="1"/>
  <c r="M987" i="1"/>
  <c r="M995" i="1"/>
  <c r="M1011" i="1"/>
  <c r="M1017" i="1"/>
  <c r="M1033" i="1"/>
  <c r="M1036" i="1"/>
  <c r="M1038" i="1"/>
  <c r="M1040" i="1"/>
  <c r="M1042" i="1"/>
  <c r="M1116" i="1"/>
  <c r="M1120" i="1"/>
  <c r="M759" i="1"/>
  <c r="M895" i="1"/>
  <c r="M892" i="1"/>
  <c r="M765" i="1"/>
  <c r="M767" i="1"/>
  <c r="M776" i="1"/>
  <c r="M810" i="1"/>
  <c r="M805" i="1"/>
  <c r="M816" i="1"/>
  <c r="M865" i="1"/>
  <c r="M877" i="1"/>
  <c r="M882" i="1"/>
  <c r="M1065" i="1"/>
  <c r="M818" i="1"/>
  <c r="M822" i="1"/>
  <c r="M911" i="1"/>
  <c r="M948" i="1"/>
  <c r="M957" i="1"/>
  <c r="M780" i="1"/>
  <c r="M785" i="1"/>
  <c r="M794" i="1"/>
  <c r="M1117" i="1"/>
  <c r="M1121" i="1"/>
  <c r="M760" i="1"/>
  <c r="M896" i="1"/>
  <c r="M900" i="1"/>
  <c r="M806" i="1"/>
  <c r="M762" i="1"/>
  <c r="M922" i="1"/>
  <c r="M924" i="1"/>
  <c r="M927" i="1"/>
  <c r="M930" i="1"/>
  <c r="M904" i="1"/>
  <c r="M906" i="1"/>
  <c r="M914" i="1"/>
  <c r="M916" i="1"/>
  <c r="M918" i="1"/>
  <c r="M920" i="1"/>
  <c r="M901" i="1"/>
  <c r="M933" i="1"/>
  <c r="M936" i="1"/>
  <c r="M939" i="1"/>
  <c r="M941" i="1"/>
  <c r="M943" i="1"/>
  <c r="M951" i="1"/>
  <c r="M958" i="1"/>
  <c r="M832" i="1"/>
  <c r="M834" i="1"/>
  <c r="M772" i="1"/>
  <c r="M789" i="1"/>
  <c r="M798" i="1"/>
  <c r="M1093" i="1"/>
  <c r="M1098" i="1"/>
  <c r="M1101" i="1"/>
  <c r="M1106" i="1"/>
  <c r="M1109" i="1"/>
  <c r="M1112" i="1"/>
  <c r="M961" i="1"/>
  <c r="M964" i="1"/>
  <c r="M967" i="1"/>
  <c r="M824" i="1"/>
  <c r="M828" i="1"/>
  <c r="M802" i="1"/>
  <c r="M1070" i="1"/>
  <c r="M1079" i="1"/>
  <c r="M1082" i="1"/>
  <c r="M1087" i="1"/>
  <c r="M1090" i="1"/>
  <c r="M970" i="1"/>
  <c r="M972" i="1"/>
  <c r="M866" i="1"/>
  <c r="M878" i="1"/>
  <c r="M883" i="1"/>
  <c r="M1066" i="1"/>
  <c r="M811" i="1"/>
  <c r="M885" i="1"/>
  <c r="M974" i="1"/>
  <c r="M977" i="1"/>
  <c r="M980" i="1"/>
  <c r="M982" i="1"/>
  <c r="M984" i="1"/>
  <c r="M988" i="1"/>
  <c r="M990" i="1"/>
  <c r="M992" i="1"/>
  <c r="M838" i="1"/>
  <c r="M840" i="1"/>
  <c r="M842" i="1"/>
  <c r="M1063" i="1"/>
  <c r="M1076" i="1"/>
  <c r="M1045" i="1"/>
  <c r="M1049" i="1"/>
  <c r="M1054" i="1"/>
  <c r="M1058" i="1"/>
  <c r="M996" i="1"/>
  <c r="M998" i="1"/>
  <c r="M1000" i="1"/>
  <c r="M1002" i="1"/>
  <c r="M1004" i="1"/>
  <c r="M1006" i="1"/>
  <c r="M889" i="1"/>
  <c r="M844" i="1"/>
  <c r="M846" i="1"/>
  <c r="M849" i="1"/>
  <c r="M852" i="1"/>
  <c r="M855" i="1"/>
  <c r="M858" i="1"/>
  <c r="M861" i="1"/>
  <c r="M869" i="1"/>
  <c r="M871" i="1"/>
  <c r="M1008" i="1"/>
  <c r="M819" i="1"/>
  <c r="M912" i="1"/>
  <c r="M949" i="1"/>
  <c r="M781" i="1"/>
  <c r="M902" i="1"/>
  <c r="M812" i="1"/>
  <c r="M886" i="1"/>
  <c r="M975" i="1"/>
  <c r="M978" i="1"/>
  <c r="M971" i="1"/>
  <c r="M973" i="1"/>
  <c r="M867" i="1"/>
  <c r="M879" i="1"/>
  <c r="M884" i="1"/>
  <c r="M1067" i="1"/>
  <c r="M1012" i="1"/>
  <c r="M1013" i="1"/>
  <c r="M1014" i="1"/>
  <c r="M1018" i="1"/>
  <c r="M807" i="1"/>
  <c r="M763" i="1"/>
  <c r="M923" i="1"/>
  <c r="M925" i="1"/>
  <c r="M928" i="1"/>
  <c r="M931" i="1"/>
  <c r="M1020" i="1"/>
  <c r="M1022" i="1"/>
  <c r="M1024" i="1"/>
  <c r="M934" i="1"/>
  <c r="M937" i="1"/>
  <c r="M940" i="1"/>
  <c r="M942" i="1"/>
  <c r="M944" i="1"/>
  <c r="M952" i="1"/>
  <c r="M959" i="1"/>
  <c r="M773" i="1"/>
  <c r="M790" i="1"/>
  <c r="M1094" i="1"/>
  <c r="M1102" i="1"/>
  <c r="M1113" i="1"/>
  <c r="M1026" i="1"/>
  <c r="M1118" i="1"/>
  <c r="M1122" i="1"/>
  <c r="M897" i="1"/>
  <c r="M905" i="1"/>
  <c r="M907" i="1"/>
  <c r="M915" i="1"/>
  <c r="M917" i="1"/>
  <c r="M919" i="1"/>
  <c r="M921" i="1"/>
  <c r="M962" i="1"/>
  <c r="M965" i="1"/>
  <c r="M968" i="1"/>
  <c r="M825" i="1"/>
  <c r="M829" i="1"/>
  <c r="M1071" i="1"/>
  <c r="M768" i="1"/>
  <c r="M777" i="1"/>
  <c r="M1027" i="1"/>
  <c r="M1028" i="1"/>
  <c r="M1029" i="1"/>
  <c r="M1030" i="1"/>
  <c r="M981" i="1"/>
  <c r="M983" i="1"/>
  <c r="M985" i="1"/>
  <c r="M989" i="1"/>
  <c r="M991" i="1"/>
  <c r="M993" i="1"/>
  <c r="M1046" i="1"/>
  <c r="M1055" i="1"/>
  <c r="M1059" i="1"/>
  <c r="M1031" i="1"/>
  <c r="M1034" i="1"/>
  <c r="M997" i="1"/>
  <c r="M999" i="1"/>
  <c r="M1001" i="1"/>
  <c r="M1003" i="1"/>
  <c r="M1005" i="1"/>
  <c r="M1007" i="1"/>
  <c r="M847" i="1"/>
  <c r="M850" i="1"/>
  <c r="M853" i="1"/>
  <c r="M856" i="1"/>
  <c r="M859" i="1"/>
  <c r="M862" i="1"/>
  <c r="M872" i="1"/>
  <c r="M1009" i="1"/>
  <c r="M820" i="1"/>
  <c r="M913" i="1"/>
  <c r="M950" i="1"/>
  <c r="M782" i="1"/>
  <c r="M903" i="1"/>
  <c r="M813" i="1"/>
  <c r="M976" i="1"/>
  <c r="M979" i="1"/>
  <c r="M808" i="1"/>
  <c r="M926" i="1"/>
  <c r="M929" i="1"/>
  <c r="M932" i="1"/>
  <c r="M1015" i="1"/>
  <c r="M1019" i="1"/>
  <c r="M1021" i="1"/>
  <c r="M774" i="1"/>
  <c r="M791" i="1"/>
  <c r="M1095" i="1"/>
  <c r="M1103" i="1"/>
  <c r="M1114" i="1"/>
  <c r="M935" i="1"/>
  <c r="M938" i="1"/>
  <c r="M953" i="1"/>
  <c r="M960" i="1"/>
  <c r="M1023" i="1"/>
  <c r="M1025" i="1"/>
  <c r="M826" i="1"/>
  <c r="M830" i="1"/>
  <c r="M1072" i="1"/>
  <c r="M963" i="1"/>
  <c r="M966" i="1"/>
  <c r="M969" i="1"/>
  <c r="M2" i="1"/>
  <c r="Q2" i="10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4" i="10"/>
  <c r="Q55" i="10"/>
  <c r="Q56" i="10"/>
  <c r="Q57" i="10"/>
  <c r="Q58" i="10"/>
  <c r="Q59" i="10"/>
  <c r="Q60" i="10"/>
  <c r="Q61" i="10"/>
  <c r="Q62" i="10"/>
  <c r="Q63" i="10"/>
  <c r="Q64" i="10"/>
  <c r="Q65" i="10"/>
  <c r="Q66" i="10"/>
  <c r="Q67" i="10"/>
  <c r="Q68" i="10"/>
  <c r="Q69" i="10"/>
  <c r="Q70" i="10"/>
  <c r="Q71" i="10"/>
  <c r="Q72" i="10"/>
  <c r="Q73" i="10"/>
  <c r="Q74" i="10"/>
  <c r="Q75" i="10"/>
  <c r="Q76" i="10"/>
  <c r="Q77" i="10"/>
  <c r="Q78" i="10"/>
  <c r="Q79" i="10"/>
  <c r="Q80" i="10"/>
  <c r="Q81" i="10"/>
  <c r="Q82" i="10"/>
  <c r="Q83" i="10"/>
  <c r="Q84" i="10"/>
  <c r="Q85" i="10"/>
  <c r="Q86" i="10"/>
  <c r="Q87" i="10"/>
  <c r="Q88" i="10"/>
  <c r="Q89" i="10"/>
  <c r="Q90" i="10"/>
  <c r="Q91" i="10"/>
  <c r="Q92" i="10"/>
  <c r="Q93" i="10"/>
  <c r="Q94" i="10"/>
  <c r="Q95" i="10"/>
  <c r="Q96" i="10"/>
  <c r="Q97" i="10"/>
  <c r="Q98" i="10"/>
  <c r="Q99" i="10"/>
  <c r="Q100" i="10"/>
  <c r="Q101" i="10"/>
  <c r="Q102" i="10"/>
  <c r="Q103" i="10"/>
  <c r="Q104" i="10"/>
  <c r="Q105" i="10"/>
  <c r="Q106" i="10"/>
  <c r="Q107" i="10"/>
  <c r="Q108" i="10"/>
  <c r="Q109" i="10"/>
  <c r="Q110" i="10"/>
  <c r="Q111" i="10"/>
  <c r="Q112" i="10"/>
  <c r="Q113" i="10"/>
  <c r="Q114" i="10"/>
  <c r="Q115" i="10"/>
  <c r="Q116" i="10"/>
  <c r="Q117" i="10"/>
  <c r="Q118" i="10"/>
  <c r="Q119" i="10"/>
  <c r="Q120" i="10"/>
  <c r="Q121" i="10"/>
  <c r="Q122" i="10"/>
  <c r="Q123" i="10"/>
  <c r="Q124" i="10"/>
  <c r="Q125" i="10"/>
  <c r="Q126" i="10"/>
  <c r="Q127" i="10"/>
  <c r="Q128" i="10"/>
  <c r="Q129" i="10"/>
  <c r="Q130" i="10"/>
  <c r="Q131" i="10"/>
  <c r="Q132" i="10"/>
  <c r="Q133" i="10"/>
  <c r="Q134" i="10"/>
  <c r="Q135" i="10"/>
  <c r="Q136" i="10"/>
  <c r="Q137" i="10"/>
  <c r="Q138" i="10"/>
  <c r="Q139" i="10"/>
  <c r="Q140" i="10"/>
  <c r="Q141" i="10"/>
  <c r="Q142" i="10"/>
  <c r="Q143" i="10"/>
  <c r="Q144" i="10"/>
  <c r="Q145" i="10"/>
  <c r="Q146" i="10"/>
  <c r="Q147" i="10"/>
  <c r="Q148" i="10"/>
  <c r="Q149" i="10"/>
  <c r="Q150" i="10"/>
  <c r="Q151" i="10"/>
  <c r="Q152" i="10"/>
  <c r="Q153" i="10"/>
  <c r="Q154" i="10"/>
  <c r="Q155" i="10"/>
  <c r="Q156" i="10"/>
  <c r="Q157" i="10"/>
  <c r="Q158" i="10"/>
  <c r="Q159" i="10"/>
  <c r="Q160" i="10"/>
  <c r="Q161" i="10"/>
  <c r="Q162" i="10"/>
  <c r="Q163" i="10"/>
  <c r="Q164" i="10"/>
  <c r="Q165" i="10"/>
  <c r="Q166" i="10"/>
  <c r="Q167" i="10"/>
  <c r="Q168" i="10"/>
  <c r="Q169" i="10"/>
  <c r="Q170" i="10"/>
  <c r="Q171" i="10"/>
  <c r="Q172" i="10"/>
  <c r="Q173" i="10"/>
  <c r="Q174" i="10"/>
  <c r="Q175" i="10"/>
  <c r="Q176" i="10"/>
  <c r="Q177" i="10"/>
  <c r="Q178" i="10"/>
  <c r="Q179" i="10"/>
  <c r="Q180" i="10"/>
  <c r="Q181" i="10"/>
  <c r="Q182" i="10"/>
  <c r="Q183" i="10"/>
  <c r="Q184" i="10"/>
  <c r="Q185" i="10"/>
  <c r="Q186" i="10"/>
  <c r="Q187" i="10"/>
  <c r="Q188" i="10"/>
  <c r="Q189" i="10"/>
  <c r="Q190" i="10"/>
  <c r="Q191" i="10"/>
  <c r="Q192" i="10"/>
  <c r="Q193" i="10"/>
  <c r="Q194" i="10"/>
  <c r="Q195" i="10"/>
  <c r="Q196" i="10"/>
  <c r="Q197" i="10"/>
  <c r="Q198" i="10"/>
  <c r="Q199" i="10"/>
  <c r="Q200" i="10"/>
  <c r="Q201" i="10"/>
  <c r="Q202" i="10"/>
  <c r="Q203" i="10"/>
  <c r="Q204" i="10"/>
  <c r="Q205" i="10"/>
  <c r="Q206" i="10"/>
  <c r="Q207" i="10"/>
  <c r="Q208" i="10"/>
  <c r="Q209" i="10"/>
  <c r="Q210" i="10"/>
  <c r="Q211" i="10"/>
  <c r="Q212" i="10"/>
  <c r="Q213" i="10"/>
  <c r="Q214" i="10"/>
  <c r="Q215" i="10"/>
  <c r="Q216" i="10"/>
  <c r="Q217" i="10"/>
  <c r="Q218" i="10"/>
  <c r="Q219" i="10"/>
  <c r="Q220" i="10"/>
  <c r="Q221" i="10"/>
  <c r="Q222" i="10"/>
  <c r="Q223" i="10"/>
  <c r="Q224" i="10"/>
  <c r="Q225" i="10"/>
  <c r="Q226" i="10"/>
  <c r="Q227" i="10"/>
  <c r="Q228" i="10"/>
  <c r="Q229" i="10"/>
  <c r="Q230" i="10"/>
  <c r="Q231" i="10"/>
  <c r="Q232" i="10"/>
  <c r="Q233" i="10"/>
  <c r="Q234" i="10"/>
  <c r="Q235" i="10"/>
  <c r="Q236" i="10"/>
  <c r="Q237" i="10"/>
  <c r="Q238" i="10"/>
  <c r="Q239" i="10"/>
  <c r="Q240" i="10"/>
  <c r="Q241" i="10"/>
  <c r="Q242" i="10"/>
  <c r="Q243" i="10"/>
  <c r="Q244" i="10"/>
  <c r="Q245" i="10"/>
  <c r="Q246" i="10"/>
  <c r="Q247" i="10"/>
  <c r="Q248" i="10"/>
  <c r="Q249" i="10"/>
  <c r="Q250" i="10"/>
  <c r="Q251" i="10"/>
  <c r="Q252" i="10"/>
  <c r="Q253" i="10"/>
  <c r="Q254" i="10"/>
  <c r="Q255" i="10"/>
  <c r="Q256" i="10"/>
  <c r="Q257" i="10"/>
  <c r="Q258" i="10"/>
  <c r="Q259" i="10"/>
  <c r="Q260" i="10"/>
  <c r="Q261" i="10"/>
  <c r="Q262" i="10"/>
  <c r="Q263" i="10"/>
  <c r="Q264" i="10"/>
  <c r="Q265" i="10"/>
  <c r="Q266" i="10"/>
  <c r="Q267" i="10"/>
  <c r="Q268" i="10"/>
  <c r="Q269" i="10"/>
  <c r="Q270" i="10"/>
  <c r="Q271" i="10"/>
  <c r="Q272" i="10"/>
  <c r="Q273" i="10"/>
  <c r="Q274" i="10"/>
  <c r="Q275" i="10"/>
  <c r="Q276" i="10"/>
  <c r="Q277" i="10"/>
  <c r="Q278" i="10"/>
  <c r="Q279" i="10"/>
  <c r="Q280" i="10"/>
  <c r="Q281" i="10"/>
  <c r="Q282" i="10"/>
  <c r="Q283" i="10"/>
  <c r="Q284" i="10"/>
  <c r="Q285" i="10"/>
  <c r="Q286" i="10"/>
  <c r="Q287" i="10"/>
  <c r="Q288" i="10"/>
  <c r="Q289" i="10"/>
  <c r="Q290" i="10"/>
  <c r="Q291" i="10"/>
  <c r="Q292" i="10"/>
  <c r="Q293" i="10"/>
  <c r="Q294" i="10"/>
  <c r="Q295" i="10"/>
  <c r="Q296" i="10"/>
  <c r="Q297" i="10"/>
  <c r="Q298" i="10"/>
  <c r="Q299" i="10"/>
  <c r="Q300" i="10"/>
  <c r="Q301" i="10"/>
  <c r="Q302" i="10"/>
  <c r="Q303" i="10"/>
  <c r="Q304" i="10"/>
  <c r="Q305" i="10"/>
  <c r="Q306" i="10"/>
  <c r="Q307" i="10"/>
  <c r="Q308" i="10"/>
  <c r="Q309" i="10"/>
  <c r="Q310" i="10"/>
  <c r="Q311" i="10"/>
  <c r="Q312" i="10"/>
  <c r="Q313" i="10"/>
  <c r="Q314" i="10"/>
  <c r="Q315" i="10"/>
  <c r="Q316" i="10"/>
  <c r="Q317" i="10"/>
  <c r="Q318" i="10"/>
  <c r="Q319" i="10"/>
  <c r="Q320" i="10"/>
  <c r="Q321" i="10"/>
  <c r="Q322" i="10"/>
  <c r="Q323" i="10"/>
  <c r="Q324" i="10"/>
  <c r="Q325" i="10"/>
  <c r="Q326" i="10"/>
  <c r="Q327" i="10"/>
  <c r="Q328" i="10"/>
  <c r="Q329" i="10"/>
  <c r="Q330" i="10"/>
  <c r="Q331" i="10"/>
  <c r="Q332" i="10"/>
  <c r="Q333" i="10"/>
  <c r="Q334" i="10"/>
  <c r="Q335" i="10"/>
  <c r="Q336" i="10"/>
  <c r="Q337" i="10"/>
  <c r="Q338" i="10"/>
  <c r="Q339" i="10"/>
  <c r="Q340" i="10"/>
  <c r="Q341" i="10"/>
  <c r="Q342" i="10"/>
  <c r="Q343" i="10"/>
  <c r="Q344" i="10"/>
  <c r="Q345" i="10"/>
  <c r="Q346" i="10"/>
  <c r="Q347" i="10"/>
  <c r="Q348" i="10"/>
  <c r="Q349" i="10"/>
  <c r="Q350" i="10"/>
  <c r="Q351" i="10"/>
  <c r="Q352" i="10"/>
  <c r="Q353" i="10"/>
  <c r="Q354" i="10"/>
  <c r="Q355" i="10"/>
  <c r="Q356" i="10"/>
  <c r="Q357" i="10"/>
  <c r="Q358" i="10"/>
  <c r="Q359" i="10"/>
  <c r="Q360" i="10"/>
  <c r="Q361" i="10"/>
  <c r="Q362" i="10"/>
  <c r="Q363" i="10"/>
  <c r="Q364" i="10"/>
  <c r="Q365" i="10"/>
  <c r="Q366" i="10"/>
  <c r="Q367" i="10"/>
  <c r="Q368" i="10"/>
  <c r="Q369" i="10"/>
  <c r="Q370" i="10"/>
  <c r="Q371" i="10"/>
  <c r="Q372" i="10"/>
  <c r="Q373" i="10"/>
  <c r="Q374" i="10"/>
  <c r="Q375" i="10"/>
  <c r="Q376" i="10"/>
  <c r="Q377" i="10"/>
  <c r="Q378" i="10"/>
  <c r="Q379" i="10"/>
  <c r="Q380" i="10"/>
  <c r="Q381" i="10"/>
  <c r="Q382" i="10"/>
  <c r="Q383" i="10"/>
  <c r="Q384" i="10"/>
  <c r="Q385" i="10"/>
  <c r="Q386" i="10"/>
  <c r="Q387" i="10"/>
  <c r="Q388" i="10"/>
  <c r="Q2" i="9"/>
  <c r="Q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90" i="9"/>
  <c r="Q91" i="9"/>
  <c r="Q92" i="9"/>
  <c r="Q93" i="9"/>
  <c r="Q94" i="9"/>
  <c r="Q95" i="9"/>
  <c r="Q96" i="9"/>
  <c r="Q97" i="9"/>
  <c r="Q98" i="9"/>
  <c r="Q99" i="9"/>
  <c r="Q100" i="9"/>
  <c r="Q101" i="9"/>
  <c r="Q102" i="9"/>
  <c r="Q103" i="9"/>
  <c r="Q104" i="9"/>
  <c r="Q105" i="9"/>
  <c r="Q106" i="9"/>
  <c r="Q107" i="9"/>
  <c r="Q108" i="9"/>
  <c r="Q109" i="9"/>
  <c r="Q110" i="9"/>
  <c r="Q111" i="9"/>
  <c r="Q112" i="9"/>
  <c r="Q113" i="9"/>
  <c r="Q114" i="9"/>
  <c r="Q115" i="9"/>
  <c r="Q116" i="9"/>
  <c r="Q117" i="9"/>
  <c r="Q118" i="9"/>
  <c r="Q119" i="9"/>
  <c r="Q120" i="9"/>
  <c r="Q121" i="9"/>
  <c r="Q122" i="9"/>
  <c r="Q123" i="9"/>
  <c r="Q124" i="9"/>
  <c r="Q125" i="9"/>
  <c r="Q126" i="9"/>
  <c r="Q127" i="9"/>
  <c r="Q128" i="9"/>
  <c r="Q129" i="9"/>
  <c r="Q130" i="9"/>
  <c r="Q131" i="9"/>
  <c r="Q132" i="9"/>
  <c r="Q133" i="9"/>
  <c r="Q134" i="9"/>
  <c r="Q135" i="9"/>
  <c r="Q136" i="9"/>
  <c r="Q137" i="9"/>
  <c r="Q138" i="9"/>
  <c r="Q139" i="9"/>
  <c r="Q140" i="9"/>
  <c r="Q141" i="9"/>
  <c r="Q142" i="9"/>
  <c r="Q143" i="9"/>
  <c r="Q144" i="9"/>
  <c r="Q145" i="9"/>
  <c r="Q146" i="9"/>
  <c r="Q147" i="9"/>
  <c r="Q148" i="9"/>
  <c r="Q149" i="9"/>
  <c r="Q150" i="9"/>
  <c r="Q151" i="9"/>
  <c r="Q152" i="9"/>
  <c r="Q153" i="9"/>
  <c r="Q154" i="9"/>
  <c r="Q155" i="9"/>
  <c r="Q156" i="9"/>
  <c r="Q157" i="9"/>
  <c r="Q158" i="9"/>
  <c r="Q159" i="9"/>
  <c r="Q160" i="9"/>
  <c r="Q161" i="9"/>
  <c r="Q162" i="9"/>
  <c r="Q163" i="9"/>
  <c r="Q164" i="9"/>
  <c r="Q165" i="9"/>
  <c r="Q166" i="9"/>
  <c r="Q167" i="9"/>
  <c r="Q168" i="9"/>
  <c r="Q169" i="9"/>
  <c r="Q170" i="9"/>
  <c r="Q171" i="9"/>
  <c r="Q172" i="9"/>
  <c r="Q173" i="9"/>
  <c r="Q174" i="9"/>
  <c r="Q175" i="9"/>
  <c r="Q176" i="9"/>
  <c r="Q177" i="9"/>
  <c r="Q178" i="9"/>
  <c r="Q179" i="9"/>
  <c r="Q180" i="9"/>
  <c r="Q181" i="9"/>
  <c r="Q182" i="9"/>
  <c r="Q183" i="9"/>
  <c r="Q184" i="9"/>
  <c r="Q185" i="9"/>
  <c r="Q186" i="9"/>
  <c r="Q187" i="9"/>
  <c r="Q188" i="9"/>
  <c r="Q189" i="9"/>
  <c r="Q190" i="9"/>
  <c r="Q191" i="9"/>
  <c r="Q192" i="9"/>
  <c r="Q193" i="9"/>
  <c r="Q194" i="9"/>
  <c r="Q195" i="9"/>
  <c r="Q196" i="9"/>
  <c r="Q197" i="9"/>
  <c r="Q198" i="9"/>
  <c r="Q199" i="9"/>
  <c r="Q200" i="9"/>
  <c r="Q201" i="9"/>
  <c r="Q202" i="9"/>
  <c r="Q203" i="9"/>
  <c r="Q204" i="9"/>
  <c r="Q205" i="9"/>
  <c r="Q206" i="9"/>
  <c r="Q207" i="9"/>
  <c r="Q208" i="9"/>
  <c r="Q209" i="9"/>
  <c r="Q210" i="9"/>
  <c r="Q211" i="9"/>
  <c r="Q212" i="9"/>
  <c r="Q213" i="9"/>
  <c r="Q214" i="9"/>
  <c r="Q215" i="9"/>
  <c r="Q216" i="9"/>
  <c r="Q217" i="9"/>
  <c r="Q218" i="9"/>
  <c r="Q219" i="9"/>
  <c r="Q220" i="9"/>
  <c r="Q221" i="9"/>
  <c r="Q222" i="9"/>
  <c r="Q223" i="9"/>
  <c r="Q224" i="9"/>
  <c r="Q225" i="9"/>
  <c r="Q226" i="9"/>
  <c r="Q227" i="9"/>
  <c r="Q228" i="9"/>
  <c r="Q229" i="9"/>
  <c r="Q230" i="9"/>
  <c r="Q231" i="9"/>
  <c r="Q232" i="9"/>
  <c r="Q233" i="9"/>
  <c r="Q234" i="9"/>
  <c r="Q235" i="9"/>
  <c r="Q236" i="9"/>
  <c r="Q237" i="9"/>
  <c r="Q238" i="9"/>
  <c r="Q239" i="9"/>
  <c r="Q240" i="9"/>
  <c r="Q241" i="9"/>
  <c r="Q242" i="9"/>
  <c r="Q243" i="9"/>
  <c r="Q244" i="9"/>
  <c r="Q245" i="9"/>
  <c r="Q246" i="9"/>
  <c r="Q247" i="9"/>
  <c r="Q248" i="9"/>
  <c r="Q249" i="9"/>
  <c r="Q250" i="9"/>
  <c r="Q251" i="9"/>
  <c r="Q252" i="9"/>
  <c r="Q253" i="9"/>
  <c r="Q254" i="9"/>
  <c r="Q255" i="9"/>
  <c r="Q256" i="9"/>
  <c r="Q257" i="9"/>
  <c r="Q258" i="9"/>
  <c r="Q259" i="9"/>
  <c r="Q260" i="9"/>
  <c r="Q261" i="9"/>
  <c r="Q262" i="9"/>
  <c r="Q263" i="9"/>
  <c r="Q264" i="9"/>
  <c r="Q265" i="9"/>
  <c r="Q266" i="9"/>
  <c r="Q267" i="9"/>
  <c r="Q268" i="9"/>
  <c r="Q269" i="9"/>
  <c r="Q270" i="9"/>
  <c r="Q271" i="9"/>
  <c r="Q272" i="9"/>
  <c r="Q273" i="9"/>
  <c r="Q274" i="9"/>
  <c r="Q275" i="9"/>
  <c r="Q276" i="9"/>
  <c r="Q277" i="9"/>
  <c r="Q278" i="9"/>
  <c r="Q279" i="9"/>
  <c r="Q280" i="9"/>
  <c r="Q281" i="9"/>
  <c r="Q282" i="9"/>
  <c r="Q283" i="9"/>
  <c r="Q284" i="9"/>
  <c r="Q285" i="9"/>
  <c r="Q286" i="9"/>
  <c r="Q287" i="9"/>
  <c r="Q288" i="9"/>
  <c r="Q289" i="9"/>
  <c r="Q290" i="9"/>
  <c r="Q291" i="9"/>
  <c r="Q292" i="9"/>
  <c r="Q293" i="9"/>
  <c r="Q294" i="9"/>
  <c r="Q295" i="9"/>
  <c r="Q296" i="9"/>
  <c r="Q297" i="9"/>
  <c r="Q298" i="9"/>
  <c r="Q299" i="9"/>
  <c r="Q300" i="9"/>
  <c r="Q301" i="9"/>
  <c r="Q302" i="9"/>
  <c r="Q303" i="9"/>
  <c r="Q304" i="9"/>
  <c r="Q305" i="9"/>
  <c r="Q306" i="9"/>
  <c r="Q307" i="9"/>
  <c r="Q308" i="9"/>
  <c r="Q309" i="9"/>
  <c r="Q310" i="9"/>
  <c r="Q311" i="9"/>
  <c r="Q312" i="9"/>
  <c r="Q313" i="9"/>
  <c r="Q314" i="9"/>
  <c r="Q315" i="9"/>
  <c r="Q316" i="9"/>
  <c r="Q317" i="9"/>
  <c r="Q318" i="9"/>
  <c r="Q319" i="9"/>
  <c r="Q320" i="9"/>
  <c r="Q321" i="9"/>
  <c r="Q322" i="9"/>
  <c r="Q323" i="9"/>
  <c r="Q324" i="9"/>
  <c r="Q325" i="9"/>
  <c r="Q326" i="9"/>
  <c r="Q327" i="9"/>
  <c r="Q328" i="9"/>
  <c r="Q329" i="9"/>
  <c r="Q330" i="9"/>
  <c r="Q331" i="9"/>
  <c r="Q332" i="9"/>
  <c r="Q333" i="9"/>
  <c r="Q334" i="9"/>
  <c r="Q335" i="9"/>
  <c r="Q336" i="9"/>
  <c r="Q337" i="9"/>
  <c r="Q338" i="9"/>
  <c r="Q339" i="9"/>
  <c r="Q340" i="9"/>
  <c r="Q341" i="9"/>
  <c r="Q342" i="9"/>
  <c r="Q343" i="9"/>
  <c r="Q344" i="9"/>
  <c r="Q345" i="9"/>
  <c r="Q346" i="9"/>
  <c r="Q347" i="9"/>
  <c r="Q348" i="9"/>
  <c r="Q349" i="9"/>
  <c r="Q350" i="9"/>
  <c r="Q351" i="9"/>
  <c r="Q352" i="9"/>
  <c r="Q353" i="9"/>
  <c r="Q354" i="9"/>
  <c r="Q355" i="9"/>
  <c r="Q356" i="9"/>
  <c r="Q357" i="9"/>
  <c r="Q358" i="9"/>
  <c r="Q359" i="9"/>
  <c r="Q360" i="9"/>
  <c r="Q361" i="9"/>
  <c r="Q362" i="9"/>
  <c r="Q363" i="9"/>
  <c r="Q364" i="9"/>
  <c r="Q365" i="9"/>
  <c r="Q366" i="9"/>
  <c r="Q367" i="9"/>
  <c r="Q368" i="9"/>
  <c r="Q369" i="9"/>
  <c r="Q370" i="9"/>
  <c r="Q371" i="9"/>
  <c r="Q372" i="9"/>
  <c r="Q373" i="9"/>
  <c r="Q374" i="9"/>
  <c r="Q375" i="9"/>
  <c r="Q376" i="9"/>
  <c r="Q377" i="9"/>
  <c r="Q378" i="9"/>
  <c r="Q379" i="9"/>
  <c r="Q380" i="9"/>
  <c r="Q381" i="9"/>
  <c r="Q382" i="9"/>
  <c r="Q383" i="9"/>
  <c r="Q384" i="9"/>
  <c r="Q385" i="9"/>
  <c r="Q386" i="9"/>
  <c r="Q387" i="9"/>
  <c r="Q388" i="9"/>
  <c r="Q389" i="9"/>
  <c r="Q390" i="9"/>
  <c r="Q391" i="9"/>
  <c r="Q392" i="9"/>
  <c r="Q393" i="9"/>
  <c r="Q394" i="9"/>
  <c r="Q395" i="9"/>
  <c r="Q396" i="9"/>
  <c r="Q397" i="9"/>
  <c r="Q398" i="9"/>
  <c r="Q399" i="9"/>
  <c r="Q400" i="9"/>
  <c r="Q401" i="9"/>
  <c r="Q402" i="9"/>
  <c r="Q403" i="9"/>
  <c r="Q404" i="9"/>
  <c r="Q405" i="9"/>
  <c r="Q406" i="9"/>
  <c r="Q407" i="9"/>
  <c r="Q408" i="9"/>
  <c r="Q409" i="9"/>
  <c r="Q410" i="9"/>
  <c r="Q411" i="9"/>
  <c r="Q412" i="9"/>
  <c r="Q413" i="9"/>
  <c r="Q414" i="9"/>
  <c r="Q415" i="9"/>
  <c r="Q416" i="9"/>
  <c r="Q417" i="9"/>
  <c r="Q418" i="9"/>
  <c r="Q419" i="9"/>
  <c r="Q420" i="9"/>
  <c r="Q421" i="9"/>
  <c r="Q422" i="9"/>
  <c r="Q423" i="9"/>
  <c r="Q424" i="9"/>
  <c r="Q425" i="9"/>
  <c r="Q426" i="9"/>
  <c r="Q427" i="9"/>
  <c r="Q428" i="9"/>
  <c r="Q429" i="9"/>
  <c r="Q430" i="9"/>
  <c r="Q431" i="9"/>
  <c r="Q432" i="9"/>
  <c r="Q433" i="9"/>
  <c r="Q434" i="9"/>
  <c r="Q435" i="9"/>
  <c r="Q436" i="9"/>
  <c r="Q437" i="9"/>
  <c r="Q438" i="9"/>
  <c r="Q439" i="9"/>
  <c r="Q440" i="9"/>
  <c r="Q441" i="9"/>
  <c r="Q442" i="9"/>
  <c r="Q443" i="9"/>
  <c r="Q444" i="9"/>
  <c r="Q445" i="9"/>
  <c r="Q446" i="9"/>
  <c r="Q447" i="9"/>
  <c r="Q448" i="9"/>
  <c r="Q449" i="9"/>
  <c r="Q450" i="9"/>
  <c r="Q451" i="9"/>
  <c r="Q452" i="9"/>
  <c r="Q453" i="9"/>
  <c r="Q454" i="9"/>
  <c r="Q455" i="9"/>
  <c r="Q456" i="9"/>
  <c r="Q457" i="9"/>
  <c r="Q458" i="9"/>
  <c r="Q459" i="9"/>
  <c r="Q460" i="9"/>
  <c r="Q461" i="9"/>
  <c r="Q462" i="9"/>
  <c r="Q463" i="9"/>
  <c r="Q464" i="9"/>
  <c r="Q465" i="9"/>
  <c r="Q466" i="9"/>
  <c r="Q467" i="9"/>
  <c r="Q468" i="9"/>
  <c r="Q469" i="9"/>
  <c r="Q470" i="9"/>
  <c r="Q471" i="9"/>
  <c r="Q472" i="9"/>
  <c r="Q473" i="9"/>
  <c r="Q474" i="9"/>
  <c r="Q475" i="9"/>
  <c r="Q476" i="9"/>
  <c r="Q477" i="9"/>
  <c r="Q478" i="9"/>
  <c r="Q479" i="9"/>
  <c r="Q480" i="9"/>
  <c r="Q481" i="9"/>
  <c r="Q482" i="9"/>
  <c r="Q483" i="9"/>
  <c r="Q484" i="9"/>
  <c r="Q485" i="9"/>
  <c r="Q486" i="9"/>
  <c r="Q487" i="9"/>
  <c r="Q488" i="9"/>
  <c r="Q489" i="9"/>
  <c r="Q490" i="9"/>
  <c r="Q491" i="9"/>
  <c r="Q492" i="9"/>
  <c r="Q493" i="9"/>
  <c r="Q494" i="9"/>
  <c r="Q495" i="9"/>
  <c r="Q496" i="9"/>
  <c r="Q497" i="9"/>
  <c r="Q498" i="9"/>
  <c r="Q499" i="9"/>
  <c r="Q500" i="9"/>
  <c r="Q501" i="9"/>
  <c r="Q502" i="9"/>
  <c r="Q503" i="9"/>
  <c r="Q504" i="9"/>
  <c r="Q505" i="9"/>
  <c r="Q506" i="9"/>
  <c r="Q507" i="9"/>
  <c r="Q508" i="9"/>
  <c r="Q509" i="9"/>
  <c r="Q510" i="9"/>
  <c r="Q511" i="9"/>
  <c r="Q512" i="9"/>
  <c r="Q513" i="9"/>
  <c r="Q514" i="9"/>
  <c r="Q515" i="9"/>
  <c r="Q516" i="9"/>
  <c r="Q517" i="9"/>
  <c r="Q518" i="9"/>
  <c r="Q519" i="9"/>
  <c r="Q520" i="9"/>
  <c r="Q521" i="9"/>
  <c r="Q522" i="9"/>
  <c r="Q523" i="9"/>
  <c r="Q524" i="9"/>
  <c r="Q525" i="9"/>
  <c r="Q526" i="9"/>
  <c r="Q527" i="9"/>
  <c r="Q528" i="9"/>
  <c r="Q529" i="9"/>
  <c r="Q530" i="9"/>
  <c r="Q531" i="9"/>
  <c r="Q532" i="9"/>
  <c r="Q533" i="9"/>
  <c r="Q534" i="9"/>
  <c r="Q535" i="9"/>
  <c r="Q536" i="9"/>
  <c r="Q537" i="9"/>
  <c r="Q538" i="9"/>
  <c r="Q539" i="9"/>
  <c r="Q540" i="9"/>
  <c r="Q541" i="9"/>
  <c r="Q542" i="9"/>
  <c r="Q543" i="9"/>
  <c r="Q544" i="9"/>
  <c r="Q545" i="9"/>
  <c r="Q546" i="9"/>
  <c r="Q547" i="9"/>
  <c r="Q548" i="9"/>
  <c r="Q549" i="9"/>
  <c r="Q550" i="9"/>
  <c r="Q551" i="9"/>
  <c r="Q552" i="9"/>
  <c r="Q553" i="9"/>
  <c r="Q554" i="9"/>
  <c r="Q555" i="9"/>
  <c r="Q556" i="9"/>
  <c r="Q557" i="9"/>
  <c r="Q558" i="9"/>
  <c r="Q559" i="9"/>
  <c r="Q560" i="9"/>
  <c r="Q561" i="9"/>
  <c r="Q562" i="9"/>
  <c r="Q563" i="9"/>
  <c r="Q564" i="9"/>
  <c r="Q565" i="9"/>
  <c r="Q566" i="9"/>
  <c r="Q567" i="9"/>
  <c r="Q568" i="9"/>
  <c r="Q569" i="9"/>
  <c r="Q570" i="9"/>
  <c r="Q571" i="9"/>
  <c r="Q572" i="9"/>
  <c r="Q573" i="9"/>
  <c r="Q574" i="9"/>
  <c r="Q575" i="9"/>
  <c r="Q576" i="9"/>
  <c r="P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C6" i="17" l="1"/>
  <c r="D5" i="17"/>
  <c r="K5" i="17"/>
  <c r="J6" i="17"/>
  <c r="D4" i="17"/>
  <c r="K4" i="17"/>
  <c r="N2" i="1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149" i="15"/>
  <c r="D5" i="15"/>
  <c r="D148" i="15"/>
  <c r="D147" i="15"/>
  <c r="D146" i="15"/>
  <c r="D145" i="15"/>
  <c r="D144" i="15"/>
  <c r="D143" i="15"/>
  <c r="D142" i="15"/>
  <c r="D141" i="15"/>
  <c r="D140" i="15"/>
  <c r="D139" i="15"/>
  <c r="D138" i="15"/>
  <c r="D137" i="15"/>
  <c r="D136" i="15"/>
  <c r="D135" i="15"/>
  <c r="D134" i="15"/>
  <c r="D133" i="15"/>
  <c r="D132" i="15"/>
  <c r="D131" i="15"/>
  <c r="D130" i="15"/>
  <c r="D129" i="15"/>
  <c r="D128" i="15"/>
  <c r="D127" i="15"/>
  <c r="D126" i="15"/>
  <c r="D125" i="15"/>
  <c r="D124" i="15"/>
  <c r="D123" i="15"/>
  <c r="D122" i="15"/>
  <c r="D121" i="15"/>
  <c r="D120" i="15"/>
  <c r="D119" i="15"/>
  <c r="D118" i="15"/>
  <c r="D117" i="15"/>
  <c r="D116" i="15"/>
  <c r="D115" i="15"/>
  <c r="D114" i="15"/>
  <c r="D113" i="15"/>
  <c r="D112" i="15"/>
  <c r="D111" i="15"/>
  <c r="D110" i="15"/>
  <c r="D109" i="15"/>
  <c r="D108" i="15"/>
  <c r="D107" i="15"/>
  <c r="D106" i="15"/>
  <c r="D105" i="15"/>
  <c r="D104" i="15"/>
  <c r="D103" i="15"/>
  <c r="D102" i="15"/>
  <c r="D101" i="15"/>
  <c r="D100" i="15"/>
  <c r="D99" i="15"/>
  <c r="D98" i="15"/>
  <c r="D97" i="15"/>
  <c r="D96" i="15"/>
  <c r="D95" i="15"/>
  <c r="D94" i="15"/>
  <c r="D93" i="15"/>
  <c r="D92" i="15"/>
  <c r="D91" i="15"/>
  <c r="D90" i="15"/>
  <c r="D89" i="15"/>
  <c r="D88" i="15"/>
  <c r="D87" i="15"/>
  <c r="D86" i="15"/>
  <c r="D85" i="15"/>
  <c r="D84" i="15"/>
  <c r="D83" i="15"/>
  <c r="D82" i="15"/>
  <c r="D81" i="15"/>
  <c r="D80" i="15"/>
  <c r="D79" i="15"/>
  <c r="D78" i="15"/>
  <c r="D77" i="15"/>
  <c r="D76" i="15"/>
  <c r="D75" i="15"/>
  <c r="D74" i="15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5" i="12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4" i="9"/>
  <c r="C3" i="9"/>
  <c r="C2" i="9"/>
  <c r="J7" i="17" l="1"/>
  <c r="K6" i="17"/>
  <c r="E4" i="15"/>
  <c r="C7" i="17"/>
  <c r="D6" i="17"/>
  <c r="E4" i="12"/>
  <c r="D11" i="4"/>
  <c r="D12" i="4"/>
  <c r="D13" i="4"/>
  <c r="D14" i="4"/>
  <c r="D15" i="4"/>
  <c r="D16" i="4"/>
  <c r="D17" i="4"/>
  <c r="D18" i="4"/>
  <c r="D19" i="4"/>
  <c r="D20" i="4"/>
  <c r="D21" i="4"/>
  <c r="N35" i="1" s="1"/>
  <c r="D22" i="4"/>
  <c r="D23" i="4"/>
  <c r="N39" i="1" s="1"/>
  <c r="D24" i="4"/>
  <c r="N40" i="1" s="1"/>
  <c r="D25" i="4"/>
  <c r="N41" i="1" s="1"/>
  <c r="D26" i="4"/>
  <c r="N42" i="1" s="1"/>
  <c r="D27" i="4"/>
  <c r="N43" i="1" s="1"/>
  <c r="D28" i="4"/>
  <c r="D29" i="4"/>
  <c r="D30" i="4"/>
  <c r="N48" i="1" s="1"/>
  <c r="D31" i="4"/>
  <c r="N49" i="1" s="1"/>
  <c r="D32" i="4"/>
  <c r="N50" i="1" s="1"/>
  <c r="D33" i="4"/>
  <c r="N51" i="1" s="1"/>
  <c r="D34" i="4"/>
  <c r="N52" i="1" s="1"/>
  <c r="D35" i="4"/>
  <c r="N53" i="1" s="1"/>
  <c r="D36" i="4"/>
  <c r="N54" i="1" s="1"/>
  <c r="D37" i="4"/>
  <c r="N55" i="1" s="1"/>
  <c r="D38" i="4"/>
  <c r="N56" i="1" s="1"/>
  <c r="D39" i="4"/>
  <c r="N57" i="1" s="1"/>
  <c r="D40" i="4"/>
  <c r="N58" i="1" s="1"/>
  <c r="D41" i="4"/>
  <c r="N59" i="1" s="1"/>
  <c r="D42" i="4"/>
  <c r="D43" i="4"/>
  <c r="N63" i="1" s="1"/>
  <c r="D44" i="4"/>
  <c r="N64" i="1" s="1"/>
  <c r="D45" i="4"/>
  <c r="D46" i="4"/>
  <c r="D47" i="4"/>
  <c r="D48" i="4"/>
  <c r="N73" i="1" s="1"/>
  <c r="D49" i="4"/>
  <c r="N74" i="1" s="1"/>
  <c r="D50" i="4"/>
  <c r="N75" i="1" s="1"/>
  <c r="D51" i="4"/>
  <c r="D52" i="4"/>
  <c r="N78" i="1" s="1"/>
  <c r="D53" i="4"/>
  <c r="N79" i="1" s="1"/>
  <c r="D54" i="4"/>
  <c r="N80" i="1" s="1"/>
  <c r="D55" i="4"/>
  <c r="N81" i="1" s="1"/>
  <c r="D56" i="4"/>
  <c r="D57" i="4"/>
  <c r="N84" i="1" s="1"/>
  <c r="D58" i="4"/>
  <c r="N85" i="1" s="1"/>
  <c r="D59" i="4"/>
  <c r="N86" i="1" s="1"/>
  <c r="D60" i="4"/>
  <c r="D61" i="4"/>
  <c r="N89" i="1" s="1"/>
  <c r="D62" i="4"/>
  <c r="N90" i="1" s="1"/>
  <c r="D63" i="4"/>
  <c r="N91" i="1" s="1"/>
  <c r="D64" i="4"/>
  <c r="N92" i="1" s="1"/>
  <c r="D65" i="4"/>
  <c r="D66" i="4"/>
  <c r="D67" i="4"/>
  <c r="N97" i="1" s="1"/>
  <c r="D68" i="4"/>
  <c r="N98" i="1" s="1"/>
  <c r="D69" i="4"/>
  <c r="N99" i="1" s="1"/>
  <c r="D70" i="4"/>
  <c r="D71" i="4"/>
  <c r="N103" i="1" s="1"/>
  <c r="D72" i="4"/>
  <c r="N104" i="1" s="1"/>
  <c r="D73" i="4"/>
  <c r="N105" i="1" s="1"/>
  <c r="D74" i="4"/>
  <c r="N106" i="1" s="1"/>
  <c r="D75" i="4"/>
  <c r="N107" i="1" s="1"/>
  <c r="D76" i="4"/>
  <c r="N108" i="1" s="1"/>
  <c r="D77" i="4"/>
  <c r="D78" i="4"/>
  <c r="N111" i="1" s="1"/>
  <c r="D79" i="4"/>
  <c r="N112" i="1" s="1"/>
  <c r="D80" i="4"/>
  <c r="D81" i="4"/>
  <c r="D82" i="4"/>
  <c r="D83" i="4"/>
  <c r="N119" i="1" s="1"/>
  <c r="D84" i="4"/>
  <c r="N120" i="1" s="1"/>
  <c r="D85" i="4"/>
  <c r="N121" i="1" s="1"/>
  <c r="D86" i="4"/>
  <c r="N122" i="1" s="1"/>
  <c r="D87" i="4"/>
  <c r="D88" i="4"/>
  <c r="D89" i="4"/>
  <c r="D90" i="4"/>
  <c r="D91" i="4"/>
  <c r="D92" i="4"/>
  <c r="D93" i="4"/>
  <c r="D94" i="4"/>
  <c r="D95" i="4"/>
  <c r="N146" i="1" s="1"/>
  <c r="D96" i="4"/>
  <c r="N147" i="1" s="1"/>
  <c r="D97" i="4"/>
  <c r="N148" i="1" s="1"/>
  <c r="D98" i="4"/>
  <c r="N149" i="1" s="1"/>
  <c r="D99" i="4"/>
  <c r="D100" i="4"/>
  <c r="N152" i="1" s="1"/>
  <c r="D101" i="4"/>
  <c r="N153" i="1" s="1"/>
  <c r="D102" i="4"/>
  <c r="D103" i="4"/>
  <c r="N156" i="1" s="1"/>
  <c r="D104" i="4"/>
  <c r="D105" i="4"/>
  <c r="N159" i="1" s="1"/>
  <c r="D106" i="4"/>
  <c r="D107" i="4"/>
  <c r="N162" i="1" s="1"/>
  <c r="D108" i="4"/>
  <c r="D109" i="4"/>
  <c r="D110" i="4"/>
  <c r="D111" i="4"/>
  <c r="N169" i="1" s="1"/>
  <c r="D112" i="4"/>
  <c r="N170" i="1" s="1"/>
  <c r="D113" i="4"/>
  <c r="N171" i="1" s="1"/>
  <c r="D114" i="4"/>
  <c r="N172" i="1" s="1"/>
  <c r="D115" i="4"/>
  <c r="N173" i="1" s="1"/>
  <c r="D116" i="4"/>
  <c r="N174" i="1" s="1"/>
  <c r="D117" i="4"/>
  <c r="N175" i="1" s="1"/>
  <c r="D118" i="4"/>
  <c r="N176" i="1" s="1"/>
  <c r="D119" i="4"/>
  <c r="N177" i="1" s="1"/>
  <c r="D120" i="4"/>
  <c r="N178" i="1" s="1"/>
  <c r="D121" i="4"/>
  <c r="N179" i="1" s="1"/>
  <c r="D122" i="4"/>
  <c r="N180" i="1" s="1"/>
  <c r="D123" i="4"/>
  <c r="N181" i="1" s="1"/>
  <c r="D124" i="4"/>
  <c r="N182" i="1" s="1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N333" i="1" s="1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N638" i="1" s="1"/>
  <c r="D282" i="4"/>
  <c r="N639" i="1" s="1"/>
  <c r="D283" i="4"/>
  <c r="N640" i="1" s="1"/>
  <c r="D284" i="4"/>
  <c r="N641" i="1" s="1"/>
  <c r="D285" i="4"/>
  <c r="D286" i="4"/>
  <c r="D287" i="4"/>
  <c r="D288" i="4"/>
  <c r="D289" i="4"/>
  <c r="N650" i="1" s="1"/>
  <c r="D290" i="4"/>
  <c r="N651" i="1" s="1"/>
  <c r="D291" i="4"/>
  <c r="N652" i="1" s="1"/>
  <c r="D292" i="4"/>
  <c r="N653" i="1" s="1"/>
  <c r="D293" i="4"/>
  <c r="N654" i="1" s="1"/>
  <c r="D294" i="4"/>
  <c r="N655" i="1" s="1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N1012" i="1" s="1"/>
  <c r="D409" i="4"/>
  <c r="N1013" i="1" s="1"/>
  <c r="D410" i="4"/>
  <c r="D411" i="4"/>
  <c r="D412" i="4"/>
  <c r="D413" i="4"/>
  <c r="D414" i="4"/>
  <c r="D415" i="4"/>
  <c r="D416" i="4"/>
  <c r="N1026" i="1" s="1"/>
  <c r="D417" i="4"/>
  <c r="N1027" i="1" s="1"/>
  <c r="D418" i="4"/>
  <c r="N1028" i="1" s="1"/>
  <c r="D419" i="4"/>
  <c r="N1029" i="1" s="1"/>
  <c r="D420" i="4"/>
  <c r="N1030" i="1" s="1"/>
  <c r="D421" i="4"/>
  <c r="N1031" i="1" s="1"/>
  <c r="D422" i="4"/>
  <c r="D423" i="4"/>
  <c r="N1034" i="1" s="1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6" i="4"/>
  <c r="D7" i="4"/>
  <c r="D8" i="4"/>
  <c r="D9" i="4"/>
  <c r="N11" i="1" s="1"/>
  <c r="D10" i="4"/>
  <c r="C8" i="17" l="1"/>
  <c r="D7" i="17"/>
  <c r="J8" i="17"/>
  <c r="K7" i="17"/>
  <c r="N1018" i="1"/>
  <c r="N1019" i="1"/>
  <c r="N1004" i="1"/>
  <c r="N1005" i="1"/>
  <c r="N996" i="1"/>
  <c r="N997" i="1"/>
  <c r="N988" i="1"/>
  <c r="N989" i="1"/>
  <c r="N981" i="1"/>
  <c r="N980" i="1"/>
  <c r="N970" i="1"/>
  <c r="N971" i="1"/>
  <c r="N959" i="1"/>
  <c r="N958" i="1"/>
  <c r="N960" i="1"/>
  <c r="N944" i="1"/>
  <c r="N943" i="1"/>
  <c r="N935" i="1"/>
  <c r="N934" i="1"/>
  <c r="N933" i="1"/>
  <c r="N922" i="1"/>
  <c r="N923" i="1"/>
  <c r="N915" i="1"/>
  <c r="N914" i="1"/>
  <c r="N903" i="1"/>
  <c r="N901" i="1"/>
  <c r="N902" i="1"/>
  <c r="N887" i="1"/>
  <c r="N888" i="1"/>
  <c r="N889" i="1"/>
  <c r="N874" i="1"/>
  <c r="N873" i="1"/>
  <c r="N860" i="1"/>
  <c r="N861" i="1"/>
  <c r="N862" i="1"/>
  <c r="N848" i="1"/>
  <c r="N849" i="1"/>
  <c r="N850" i="1"/>
  <c r="N839" i="1"/>
  <c r="N840" i="1"/>
  <c r="N831" i="1"/>
  <c r="N832" i="1"/>
  <c r="N817" i="1"/>
  <c r="N818" i="1"/>
  <c r="N820" i="1"/>
  <c r="N819" i="1"/>
  <c r="N799" i="1"/>
  <c r="N800" i="1"/>
  <c r="N801" i="1"/>
  <c r="N802" i="1"/>
  <c r="N783" i="1"/>
  <c r="N784" i="1"/>
  <c r="N785" i="1"/>
  <c r="N766" i="1"/>
  <c r="N767" i="1"/>
  <c r="N768" i="1"/>
  <c r="N755" i="1"/>
  <c r="N757" i="1"/>
  <c r="N756" i="1"/>
  <c r="N737" i="1"/>
  <c r="N739" i="1"/>
  <c r="N738" i="1"/>
  <c r="N721" i="1"/>
  <c r="N722" i="1"/>
  <c r="N723" i="1"/>
  <c r="N724" i="1"/>
  <c r="N725" i="1"/>
  <c r="N707" i="1"/>
  <c r="N706" i="1"/>
  <c r="N708" i="1"/>
  <c r="N686" i="1"/>
  <c r="N687" i="1"/>
  <c r="N689" i="1"/>
  <c r="N688" i="1"/>
  <c r="N690" i="1"/>
  <c r="N691" i="1"/>
  <c r="N669" i="1"/>
  <c r="N670" i="1"/>
  <c r="N672" i="1"/>
  <c r="N671" i="1"/>
  <c r="N673" i="1"/>
  <c r="N658" i="1"/>
  <c r="N659" i="1"/>
  <c r="N648" i="1"/>
  <c r="N649" i="1"/>
  <c r="N635" i="1"/>
  <c r="N637" i="1"/>
  <c r="N636" i="1"/>
  <c r="N625" i="1"/>
  <c r="N626" i="1"/>
  <c r="N615" i="1"/>
  <c r="N616" i="1"/>
  <c r="N606" i="1"/>
  <c r="N607" i="1"/>
  <c r="N597" i="1"/>
  <c r="N598" i="1"/>
  <c r="N587" i="1"/>
  <c r="N588" i="1"/>
  <c r="N580" i="1"/>
  <c r="N579" i="1"/>
  <c r="N570" i="1"/>
  <c r="N571" i="1"/>
  <c r="N559" i="1"/>
  <c r="N560" i="1"/>
  <c r="N561" i="1"/>
  <c r="N549" i="1"/>
  <c r="N550" i="1"/>
  <c r="N541" i="1"/>
  <c r="N542" i="1"/>
  <c r="N532" i="1"/>
  <c r="N533" i="1"/>
  <c r="N521" i="1"/>
  <c r="N522" i="1"/>
  <c r="N509" i="1"/>
  <c r="N510" i="1"/>
  <c r="N511" i="1"/>
  <c r="N512" i="1"/>
  <c r="N499" i="1"/>
  <c r="N500" i="1"/>
  <c r="N487" i="1"/>
  <c r="N488" i="1"/>
  <c r="N489" i="1"/>
  <c r="N477" i="1"/>
  <c r="N476" i="1"/>
  <c r="N478" i="1"/>
  <c r="N466" i="1"/>
  <c r="N468" i="1"/>
  <c r="N467" i="1"/>
  <c r="N469" i="1"/>
  <c r="N455" i="1"/>
  <c r="N454" i="1"/>
  <c r="N458" i="1"/>
  <c r="N457" i="1"/>
  <c r="N456" i="1"/>
  <c r="N444" i="1"/>
  <c r="N443" i="1"/>
  <c r="N445" i="1"/>
  <c r="N432" i="1"/>
  <c r="N433" i="1"/>
  <c r="N434" i="1"/>
  <c r="N416" i="1"/>
  <c r="N418" i="1"/>
  <c r="N419" i="1"/>
  <c r="N417" i="1"/>
  <c r="N408" i="1"/>
  <c r="N407" i="1"/>
  <c r="N398" i="1"/>
  <c r="N397" i="1"/>
  <c r="N387" i="1"/>
  <c r="N388" i="1"/>
  <c r="N376" i="1"/>
  <c r="N375" i="1"/>
  <c r="N377" i="1"/>
  <c r="N364" i="1"/>
  <c r="N363" i="1"/>
  <c r="N365" i="1"/>
  <c r="N366" i="1"/>
  <c r="N353" i="1"/>
  <c r="N354" i="1"/>
  <c r="N334" i="1"/>
  <c r="N335" i="1"/>
  <c r="N336" i="1"/>
  <c r="N338" i="1"/>
  <c r="N337" i="1"/>
  <c r="N342" i="1"/>
  <c r="N339" i="1"/>
  <c r="N340" i="1"/>
  <c r="N341" i="1"/>
  <c r="N323" i="1"/>
  <c r="N321" i="1"/>
  <c r="N322" i="1"/>
  <c r="N310" i="1"/>
  <c r="N309" i="1"/>
  <c r="N308" i="1"/>
  <c r="N294" i="1"/>
  <c r="N295" i="1"/>
  <c r="N296" i="1"/>
  <c r="N297" i="1"/>
  <c r="N281" i="1"/>
  <c r="N282" i="1"/>
  <c r="N264" i="1"/>
  <c r="N265" i="1"/>
  <c r="N266" i="1"/>
  <c r="N267" i="1"/>
  <c r="N255" i="1"/>
  <c r="N254" i="1"/>
  <c r="N244" i="1"/>
  <c r="N243" i="1"/>
  <c r="N228" i="1"/>
  <c r="N227" i="1"/>
  <c r="N226" i="1"/>
  <c r="N229" i="1"/>
  <c r="N230" i="1"/>
  <c r="N231" i="1"/>
  <c r="N232" i="1"/>
  <c r="N210" i="1"/>
  <c r="N209" i="1"/>
  <c r="N211" i="1"/>
  <c r="N194" i="1"/>
  <c r="N195" i="1"/>
  <c r="N196" i="1"/>
  <c r="N197" i="1"/>
  <c r="N163" i="1"/>
  <c r="N164" i="1"/>
  <c r="N157" i="1"/>
  <c r="N158" i="1"/>
  <c r="N138" i="1"/>
  <c r="N139" i="1"/>
  <c r="N140" i="1"/>
  <c r="N126" i="1"/>
  <c r="N127" i="1"/>
  <c r="N128" i="1"/>
  <c r="N114" i="1"/>
  <c r="N113" i="1"/>
  <c r="N88" i="1"/>
  <c r="N87" i="1"/>
  <c r="N82" i="1"/>
  <c r="N83" i="1"/>
  <c r="N45" i="1"/>
  <c r="N44" i="1"/>
  <c r="N34" i="1"/>
  <c r="N33" i="1"/>
  <c r="N25" i="1"/>
  <c r="N26" i="1"/>
  <c r="N17" i="1"/>
  <c r="N18" i="1"/>
  <c r="N1119" i="1"/>
  <c r="N1120" i="1"/>
  <c r="N1122" i="1"/>
  <c r="N1121" i="1"/>
  <c r="N1105" i="1"/>
  <c r="N1104" i="1"/>
  <c r="N1106" i="1"/>
  <c r="N1088" i="1"/>
  <c r="N1089" i="1"/>
  <c r="N1090" i="1"/>
  <c r="N1077" i="1"/>
  <c r="N1078" i="1"/>
  <c r="N1079" i="1"/>
  <c r="N1061" i="1"/>
  <c r="N1062" i="1"/>
  <c r="N1060" i="1"/>
  <c r="N1063" i="1"/>
  <c r="N1047" i="1"/>
  <c r="N1048" i="1"/>
  <c r="N1049" i="1"/>
  <c r="N1037" i="1"/>
  <c r="N1038" i="1"/>
  <c r="N1116" i="1"/>
  <c r="N1115" i="1"/>
  <c r="N1117" i="1"/>
  <c r="N1118" i="1"/>
  <c r="N1086" i="1"/>
  <c r="N1085" i="1"/>
  <c r="N1087" i="1"/>
  <c r="N1044" i="1"/>
  <c r="N1043" i="1"/>
  <c r="N1045" i="1"/>
  <c r="N1046" i="1"/>
  <c r="N1111" i="1"/>
  <c r="N1110" i="1"/>
  <c r="N1112" i="1"/>
  <c r="N1114" i="1"/>
  <c r="N1113" i="1"/>
  <c r="N1084" i="1"/>
  <c r="N1083" i="1"/>
  <c r="N1052" i="1"/>
  <c r="N1053" i="1"/>
  <c r="N1054" i="1"/>
  <c r="N1055" i="1"/>
  <c r="N1041" i="1"/>
  <c r="N1042" i="1"/>
  <c r="N1016" i="1"/>
  <c r="N1017" i="1"/>
  <c r="N995" i="1"/>
  <c r="N994" i="1"/>
  <c r="N979" i="1"/>
  <c r="N977" i="1"/>
  <c r="N978" i="1"/>
  <c r="N942" i="1"/>
  <c r="N941" i="1"/>
  <c r="N910" i="1"/>
  <c r="N909" i="1"/>
  <c r="N908" i="1"/>
  <c r="N913" i="1"/>
  <c r="N911" i="1"/>
  <c r="N912" i="1"/>
  <c r="N646" i="1"/>
  <c r="N647" i="1"/>
  <c r="N634" i="1"/>
  <c r="N633" i="1"/>
  <c r="N632" i="1"/>
  <c r="N622" i="1"/>
  <c r="N623" i="1"/>
  <c r="N624" i="1"/>
  <c r="N614" i="1"/>
  <c r="N613" i="1"/>
  <c r="N604" i="1"/>
  <c r="N605" i="1"/>
  <c r="N595" i="1"/>
  <c r="N596" i="1"/>
  <c r="N585" i="1"/>
  <c r="N586" i="1"/>
  <c r="N577" i="1"/>
  <c r="N578" i="1"/>
  <c r="N569" i="1"/>
  <c r="N567" i="1"/>
  <c r="N568" i="1"/>
  <c r="N556" i="1"/>
  <c r="N557" i="1"/>
  <c r="N558" i="1"/>
  <c r="N547" i="1"/>
  <c r="N548" i="1"/>
  <c r="N539" i="1"/>
  <c r="N540" i="1"/>
  <c r="N529" i="1"/>
  <c r="N530" i="1"/>
  <c r="N531" i="1"/>
  <c r="N519" i="1"/>
  <c r="N520" i="1"/>
  <c r="N506" i="1"/>
  <c r="N507" i="1"/>
  <c r="N508" i="1"/>
  <c r="N496" i="1"/>
  <c r="N497" i="1"/>
  <c r="N498" i="1"/>
  <c r="N486" i="1"/>
  <c r="N485" i="1"/>
  <c r="N474" i="1"/>
  <c r="N475" i="1"/>
  <c r="N464" i="1"/>
  <c r="N463" i="1"/>
  <c r="N465" i="1"/>
  <c r="N451" i="1"/>
  <c r="N453" i="1"/>
  <c r="N452" i="1"/>
  <c r="N441" i="1"/>
  <c r="N442" i="1"/>
  <c r="N427" i="1"/>
  <c r="N428" i="1"/>
  <c r="N429" i="1"/>
  <c r="N431" i="1"/>
  <c r="N430" i="1"/>
  <c r="N413" i="1"/>
  <c r="N415" i="1"/>
  <c r="N414" i="1"/>
  <c r="N405" i="1"/>
  <c r="N406" i="1"/>
  <c r="N395" i="1"/>
  <c r="N394" i="1"/>
  <c r="N393" i="1"/>
  <c r="N396" i="1"/>
  <c r="N384" i="1"/>
  <c r="N385" i="1"/>
  <c r="N386" i="1"/>
  <c r="N372" i="1"/>
  <c r="N373" i="1"/>
  <c r="N374" i="1"/>
  <c r="N360" i="1"/>
  <c r="N361" i="1"/>
  <c r="N362" i="1"/>
  <c r="N348" i="1"/>
  <c r="N349" i="1"/>
  <c r="N350" i="1"/>
  <c r="N351" i="1"/>
  <c r="N352" i="1"/>
  <c r="N318" i="1"/>
  <c r="N319" i="1"/>
  <c r="N320" i="1"/>
  <c r="N306" i="1"/>
  <c r="N304" i="1"/>
  <c r="N305" i="1"/>
  <c r="N307" i="1"/>
  <c r="N292" i="1"/>
  <c r="N290" i="1"/>
  <c r="N291" i="1"/>
  <c r="N293" i="1"/>
  <c r="N277" i="1"/>
  <c r="N278" i="1"/>
  <c r="N279" i="1"/>
  <c r="N280" i="1"/>
  <c r="N263" i="1"/>
  <c r="N262" i="1"/>
  <c r="N252" i="1"/>
  <c r="N253" i="1"/>
  <c r="N241" i="1"/>
  <c r="N242" i="1"/>
  <c r="N223" i="1"/>
  <c r="N222" i="1"/>
  <c r="N224" i="1"/>
  <c r="N225" i="1"/>
  <c r="N206" i="1"/>
  <c r="N208" i="1"/>
  <c r="N205" i="1"/>
  <c r="N207" i="1"/>
  <c r="N190" i="1"/>
  <c r="N192" i="1"/>
  <c r="N191" i="1"/>
  <c r="N193" i="1"/>
  <c r="N150" i="1"/>
  <c r="N151" i="1"/>
  <c r="N134" i="1"/>
  <c r="N135" i="1"/>
  <c r="N136" i="1"/>
  <c r="N137" i="1"/>
  <c r="N123" i="1"/>
  <c r="N124" i="1"/>
  <c r="N125" i="1"/>
  <c r="N76" i="1"/>
  <c r="N77" i="1"/>
  <c r="N72" i="1"/>
  <c r="N71" i="1"/>
  <c r="N32" i="1"/>
  <c r="N31" i="1"/>
  <c r="N23" i="1"/>
  <c r="N24" i="1"/>
  <c r="N16" i="1"/>
  <c r="N15" i="1"/>
  <c r="N8" i="1"/>
  <c r="N9" i="1"/>
  <c r="N10" i="1"/>
  <c r="N1099" i="1"/>
  <c r="N1100" i="1"/>
  <c r="N1102" i="1"/>
  <c r="N1101" i="1"/>
  <c r="N1103" i="1"/>
  <c r="N1073" i="1"/>
  <c r="N1074" i="1"/>
  <c r="N1075" i="1"/>
  <c r="N1076" i="1"/>
  <c r="N1057" i="1"/>
  <c r="N1056" i="1"/>
  <c r="N1058" i="1"/>
  <c r="N1059" i="1"/>
  <c r="N1036" i="1"/>
  <c r="N1035" i="1"/>
  <c r="N7" i="1"/>
  <c r="N6" i="1"/>
  <c r="N1097" i="1"/>
  <c r="N1096" i="1"/>
  <c r="N1098" i="1"/>
  <c r="N1069" i="1"/>
  <c r="N1068" i="1"/>
  <c r="N1071" i="1"/>
  <c r="N1072" i="1"/>
  <c r="N1070" i="1"/>
  <c r="N1024" i="1"/>
  <c r="N1025" i="1"/>
  <c r="N1010" i="1"/>
  <c r="N1011" i="1"/>
  <c r="N1002" i="1"/>
  <c r="N1003" i="1"/>
  <c r="N986" i="1"/>
  <c r="N987" i="1"/>
  <c r="N969" i="1"/>
  <c r="N968" i="1"/>
  <c r="N967" i="1"/>
  <c r="N955" i="1"/>
  <c r="N954" i="1"/>
  <c r="N956" i="1"/>
  <c r="N957" i="1"/>
  <c r="N932" i="1"/>
  <c r="N931" i="1"/>
  <c r="N930" i="1"/>
  <c r="N920" i="1"/>
  <c r="N921" i="1"/>
  <c r="N898" i="1"/>
  <c r="N899" i="1"/>
  <c r="N900" i="1"/>
  <c r="N886" i="1"/>
  <c r="N885" i="1"/>
  <c r="N870" i="1"/>
  <c r="N871" i="1"/>
  <c r="N872" i="1"/>
  <c r="N857" i="1"/>
  <c r="N858" i="1"/>
  <c r="N859" i="1"/>
  <c r="N845" i="1"/>
  <c r="N846" i="1"/>
  <c r="N847" i="1"/>
  <c r="N837" i="1"/>
  <c r="N838" i="1"/>
  <c r="N827" i="1"/>
  <c r="N829" i="1"/>
  <c r="N828" i="1"/>
  <c r="N830" i="1"/>
  <c r="N814" i="1"/>
  <c r="N815" i="1"/>
  <c r="N816" i="1"/>
  <c r="N797" i="1"/>
  <c r="N796" i="1"/>
  <c r="N795" i="1"/>
  <c r="N798" i="1"/>
  <c r="N779" i="1"/>
  <c r="N778" i="1"/>
  <c r="N782" i="1"/>
  <c r="N781" i="1"/>
  <c r="N780" i="1"/>
  <c r="N765" i="1"/>
  <c r="N764" i="1"/>
  <c r="N751" i="1"/>
  <c r="N754" i="1"/>
  <c r="N752" i="1"/>
  <c r="N753" i="1"/>
  <c r="N734" i="1"/>
  <c r="N735" i="1"/>
  <c r="N736" i="1"/>
  <c r="N716" i="1"/>
  <c r="N717" i="1"/>
  <c r="N718" i="1"/>
  <c r="N719" i="1"/>
  <c r="N720" i="1"/>
  <c r="N703" i="1"/>
  <c r="N704" i="1"/>
  <c r="N705" i="1"/>
  <c r="N684" i="1"/>
  <c r="N685" i="1"/>
  <c r="N666" i="1"/>
  <c r="N667" i="1"/>
  <c r="N668" i="1"/>
  <c r="N656" i="1"/>
  <c r="N657" i="1"/>
  <c r="N14" i="1"/>
  <c r="N12" i="1"/>
  <c r="N13" i="1"/>
  <c r="N4" i="1"/>
  <c r="N5" i="1"/>
  <c r="N1108" i="1"/>
  <c r="N1107" i="1"/>
  <c r="N1109" i="1"/>
  <c r="N1092" i="1"/>
  <c r="N1091" i="1"/>
  <c r="N1095" i="1"/>
  <c r="N1093" i="1"/>
  <c r="N1094" i="1"/>
  <c r="N1081" i="1"/>
  <c r="N1080" i="1"/>
  <c r="N1082" i="1"/>
  <c r="N1064" i="1"/>
  <c r="N1065" i="1"/>
  <c r="N1067" i="1"/>
  <c r="N1066" i="1"/>
  <c r="N1050" i="1"/>
  <c r="N1051" i="1"/>
  <c r="N1039" i="1"/>
  <c r="N1040" i="1"/>
  <c r="N1032" i="1"/>
  <c r="N1033" i="1"/>
  <c r="N1022" i="1"/>
  <c r="N1023" i="1"/>
  <c r="N1015" i="1"/>
  <c r="N1014" i="1"/>
  <c r="N1009" i="1"/>
  <c r="N1008" i="1"/>
  <c r="N1001" i="1"/>
  <c r="N1000" i="1"/>
  <c r="N993" i="1"/>
  <c r="N992" i="1"/>
  <c r="N984" i="1"/>
  <c r="N985" i="1"/>
  <c r="N974" i="1"/>
  <c r="N975" i="1"/>
  <c r="N976" i="1"/>
  <c r="N965" i="1"/>
  <c r="N964" i="1"/>
  <c r="N966" i="1"/>
  <c r="N951" i="1"/>
  <c r="N952" i="1"/>
  <c r="N953" i="1"/>
  <c r="N940" i="1"/>
  <c r="N939" i="1"/>
  <c r="N928" i="1"/>
  <c r="N927" i="1"/>
  <c r="N929" i="1"/>
  <c r="N918" i="1"/>
  <c r="N919" i="1"/>
  <c r="N906" i="1"/>
  <c r="N907" i="1"/>
  <c r="N893" i="1"/>
  <c r="N894" i="1"/>
  <c r="N896" i="1"/>
  <c r="N897" i="1"/>
  <c r="N895" i="1"/>
  <c r="N881" i="1"/>
  <c r="N880" i="1"/>
  <c r="N883" i="1"/>
  <c r="N882" i="1"/>
  <c r="N884" i="1"/>
  <c r="N868" i="1"/>
  <c r="N869" i="1"/>
  <c r="N854" i="1"/>
  <c r="N855" i="1"/>
  <c r="N856" i="1"/>
  <c r="N843" i="1"/>
  <c r="N844" i="1"/>
  <c r="N836" i="1"/>
  <c r="N835" i="1"/>
  <c r="N823" i="1"/>
  <c r="N824" i="1"/>
  <c r="N825" i="1"/>
  <c r="N826" i="1"/>
  <c r="N809" i="1"/>
  <c r="N811" i="1"/>
  <c r="N813" i="1"/>
  <c r="N810" i="1"/>
  <c r="N812" i="1"/>
  <c r="N792" i="1"/>
  <c r="N793" i="1"/>
  <c r="N794" i="1"/>
  <c r="N775" i="1"/>
  <c r="N776" i="1"/>
  <c r="N777" i="1"/>
  <c r="N761" i="1"/>
  <c r="N763" i="1"/>
  <c r="N762" i="1"/>
  <c r="N748" i="1"/>
  <c r="N747" i="1"/>
  <c r="N749" i="1"/>
  <c r="N750" i="1"/>
  <c r="N732" i="1"/>
  <c r="N731" i="1"/>
  <c r="N733" i="1"/>
  <c r="N713" i="1"/>
  <c r="N712" i="1"/>
  <c r="N714" i="1"/>
  <c r="N715" i="1"/>
  <c r="N699" i="1"/>
  <c r="N701" i="1"/>
  <c r="N700" i="1"/>
  <c r="N698" i="1"/>
  <c r="N702" i="1"/>
  <c r="N679" i="1"/>
  <c r="N680" i="1"/>
  <c r="N678" i="1"/>
  <c r="N681" i="1"/>
  <c r="N682" i="1"/>
  <c r="N683" i="1"/>
  <c r="N663" i="1"/>
  <c r="N664" i="1"/>
  <c r="N665" i="1"/>
  <c r="N644" i="1"/>
  <c r="N645" i="1"/>
  <c r="N630" i="1"/>
  <c r="N629" i="1"/>
  <c r="N631" i="1"/>
  <c r="N619" i="1"/>
  <c r="N620" i="1"/>
  <c r="N621" i="1"/>
  <c r="N611" i="1"/>
  <c r="N612" i="1"/>
  <c r="N602" i="1"/>
  <c r="N603" i="1"/>
  <c r="N591" i="1"/>
  <c r="N592" i="1"/>
  <c r="N593" i="1"/>
  <c r="N594" i="1"/>
  <c r="N583" i="1"/>
  <c r="N584" i="1"/>
  <c r="N574" i="1"/>
  <c r="N576" i="1"/>
  <c r="N575" i="1"/>
  <c r="N565" i="1"/>
  <c r="N566" i="1"/>
  <c r="N553" i="1"/>
  <c r="N554" i="1"/>
  <c r="N555" i="1"/>
  <c r="N545" i="1"/>
  <c r="N546" i="1"/>
  <c r="N536" i="1"/>
  <c r="N537" i="1"/>
  <c r="N538" i="1"/>
  <c r="N527" i="1"/>
  <c r="N528" i="1"/>
  <c r="N517" i="1"/>
  <c r="N518" i="1"/>
  <c r="N503" i="1"/>
  <c r="N504" i="1"/>
  <c r="N505" i="1"/>
  <c r="N493" i="1"/>
  <c r="N494" i="1"/>
  <c r="N495" i="1"/>
  <c r="N482" i="1"/>
  <c r="N483" i="1"/>
  <c r="N484" i="1"/>
  <c r="N472" i="1"/>
  <c r="N473" i="1"/>
  <c r="N461" i="1"/>
  <c r="N462" i="1"/>
  <c r="N449" i="1"/>
  <c r="N450" i="1"/>
  <c r="N438" i="1"/>
  <c r="N439" i="1"/>
  <c r="N440" i="1"/>
  <c r="N423" i="1"/>
  <c r="N425" i="1"/>
  <c r="N426" i="1"/>
  <c r="N424" i="1"/>
  <c r="N412" i="1"/>
  <c r="N411" i="1"/>
  <c r="N403" i="1"/>
  <c r="N402" i="1"/>
  <c r="N404" i="1"/>
  <c r="N392" i="1"/>
  <c r="N391" i="1"/>
  <c r="N381" i="1"/>
  <c r="N382" i="1"/>
  <c r="N383" i="1"/>
  <c r="N369" i="1"/>
  <c r="N371" i="1"/>
  <c r="N370" i="1"/>
  <c r="N357" i="1"/>
  <c r="N358" i="1"/>
  <c r="N359" i="1"/>
  <c r="N346" i="1"/>
  <c r="N347" i="1"/>
  <c r="N345" i="1"/>
  <c r="N329" i="1"/>
  <c r="N331" i="1"/>
  <c r="N330" i="1"/>
  <c r="N332" i="1"/>
  <c r="N316" i="1"/>
  <c r="N317" i="1"/>
  <c r="N302" i="1"/>
  <c r="N303" i="1"/>
  <c r="N286" i="1"/>
  <c r="N288" i="1"/>
  <c r="N289" i="1"/>
  <c r="N287" i="1"/>
  <c r="N274" i="1"/>
  <c r="N273" i="1"/>
  <c r="N275" i="1"/>
  <c r="N276" i="1"/>
  <c r="N260" i="1"/>
  <c r="N258" i="1"/>
  <c r="N259" i="1"/>
  <c r="N261" i="1"/>
  <c r="N250" i="1"/>
  <c r="N249" i="1"/>
  <c r="N251" i="1"/>
  <c r="N237" i="1"/>
  <c r="N239" i="1"/>
  <c r="N238" i="1"/>
  <c r="N240" i="1"/>
  <c r="N219" i="1"/>
  <c r="N220" i="1"/>
  <c r="N218" i="1"/>
  <c r="N221" i="1"/>
  <c r="N202" i="1"/>
  <c r="N203" i="1"/>
  <c r="N204" i="1"/>
  <c r="N185" i="1"/>
  <c r="N186" i="1"/>
  <c r="N187" i="1"/>
  <c r="N188" i="1"/>
  <c r="N189" i="1"/>
  <c r="N167" i="1"/>
  <c r="N168" i="1"/>
  <c r="N160" i="1"/>
  <c r="N161" i="1"/>
  <c r="N155" i="1"/>
  <c r="N154" i="1"/>
  <c r="N145" i="1"/>
  <c r="N143" i="1"/>
  <c r="N144" i="1"/>
  <c r="N132" i="1"/>
  <c r="N133" i="1"/>
  <c r="N117" i="1"/>
  <c r="N118" i="1"/>
  <c r="N100" i="1"/>
  <c r="N101" i="1"/>
  <c r="N102" i="1"/>
  <c r="N96" i="1"/>
  <c r="N95" i="1"/>
  <c r="N69" i="1"/>
  <c r="N70" i="1"/>
  <c r="N68" i="1"/>
  <c r="N60" i="1"/>
  <c r="N61" i="1"/>
  <c r="N62" i="1"/>
  <c r="N36" i="1"/>
  <c r="N37" i="1"/>
  <c r="N38" i="1"/>
  <c r="N30" i="1"/>
  <c r="N29" i="1"/>
  <c r="N21" i="1"/>
  <c r="N22" i="1"/>
  <c r="N1020" i="1"/>
  <c r="N1021" i="1"/>
  <c r="N1007" i="1"/>
  <c r="N1006" i="1"/>
  <c r="N999" i="1"/>
  <c r="N998" i="1"/>
  <c r="N991" i="1"/>
  <c r="N990" i="1"/>
  <c r="N983" i="1"/>
  <c r="N982" i="1"/>
  <c r="N973" i="1"/>
  <c r="N972" i="1"/>
  <c r="N962" i="1"/>
  <c r="N961" i="1"/>
  <c r="N963" i="1"/>
  <c r="N945" i="1"/>
  <c r="N947" i="1"/>
  <c r="N946" i="1"/>
  <c r="N948" i="1"/>
  <c r="N949" i="1"/>
  <c r="N950" i="1"/>
  <c r="N936" i="1"/>
  <c r="N938" i="1"/>
  <c r="N937" i="1"/>
  <c r="N925" i="1"/>
  <c r="N924" i="1"/>
  <c r="N926" i="1"/>
  <c r="N917" i="1"/>
  <c r="N916" i="1"/>
  <c r="N904" i="1"/>
  <c r="N905" i="1"/>
  <c r="N890" i="1"/>
  <c r="N891" i="1"/>
  <c r="N892" i="1"/>
  <c r="N876" i="1"/>
  <c r="N875" i="1"/>
  <c r="N877" i="1"/>
  <c r="N879" i="1"/>
  <c r="N878" i="1"/>
  <c r="N863" i="1"/>
  <c r="N864" i="1"/>
  <c r="N865" i="1"/>
  <c r="N867" i="1"/>
  <c r="N866" i="1"/>
  <c r="N851" i="1"/>
  <c r="N852" i="1"/>
  <c r="N853" i="1"/>
  <c r="N841" i="1"/>
  <c r="N842" i="1"/>
  <c r="N833" i="1"/>
  <c r="N834" i="1"/>
  <c r="N821" i="1"/>
  <c r="N822" i="1"/>
  <c r="N803" i="1"/>
  <c r="N804" i="1"/>
  <c r="N805" i="1"/>
  <c r="N807" i="1"/>
  <c r="N808" i="1"/>
  <c r="N806" i="1"/>
  <c r="N787" i="1"/>
  <c r="N786" i="1"/>
  <c r="N788" i="1"/>
  <c r="N789" i="1"/>
  <c r="N791" i="1"/>
  <c r="N790" i="1"/>
  <c r="N770" i="1"/>
  <c r="N769" i="1"/>
  <c r="N771" i="1"/>
  <c r="N772" i="1"/>
  <c r="N773" i="1"/>
  <c r="N774" i="1"/>
  <c r="N758" i="1"/>
  <c r="N759" i="1"/>
  <c r="N760" i="1"/>
  <c r="N740" i="1"/>
  <c r="N741" i="1"/>
  <c r="N742" i="1"/>
  <c r="N743" i="1"/>
  <c r="N744" i="1"/>
  <c r="N745" i="1"/>
  <c r="N746" i="1"/>
  <c r="N726" i="1"/>
  <c r="N727" i="1"/>
  <c r="N728" i="1"/>
  <c r="N729" i="1"/>
  <c r="N730" i="1"/>
  <c r="N710" i="1"/>
  <c r="N709" i="1"/>
  <c r="N711" i="1"/>
  <c r="N692" i="1"/>
  <c r="N693" i="1"/>
  <c r="N695" i="1"/>
  <c r="N694" i="1"/>
  <c r="N696" i="1"/>
  <c r="N697" i="1"/>
  <c r="N674" i="1"/>
  <c r="N676" i="1"/>
  <c r="N675" i="1"/>
  <c r="N677" i="1"/>
  <c r="N661" i="1"/>
  <c r="N660" i="1"/>
  <c r="N662" i="1"/>
  <c r="N642" i="1"/>
  <c r="N643" i="1"/>
  <c r="N627" i="1"/>
  <c r="N628" i="1"/>
  <c r="N617" i="1"/>
  <c r="N618" i="1"/>
  <c r="N609" i="1"/>
  <c r="N608" i="1"/>
  <c r="N610" i="1"/>
  <c r="N599" i="1"/>
  <c r="N600" i="1"/>
  <c r="N601" i="1"/>
  <c r="N589" i="1"/>
  <c r="N590" i="1"/>
  <c r="N581" i="1"/>
  <c r="N582" i="1"/>
  <c r="N573" i="1"/>
  <c r="N572" i="1"/>
  <c r="N562" i="1"/>
  <c r="N563" i="1"/>
  <c r="N564" i="1"/>
  <c r="N551" i="1"/>
  <c r="N552" i="1"/>
  <c r="N544" i="1"/>
  <c r="N543" i="1"/>
  <c r="N534" i="1"/>
  <c r="N535" i="1"/>
  <c r="N524" i="1"/>
  <c r="N525" i="1"/>
  <c r="N523" i="1"/>
  <c r="N526" i="1"/>
  <c r="N513" i="1"/>
  <c r="N515" i="1"/>
  <c r="N514" i="1"/>
  <c r="N516" i="1"/>
  <c r="N502" i="1"/>
  <c r="N501" i="1"/>
  <c r="N490" i="1"/>
  <c r="N491" i="1"/>
  <c r="N492" i="1"/>
  <c r="N480" i="1"/>
  <c r="N479" i="1"/>
  <c r="N481" i="1"/>
  <c r="N471" i="1"/>
  <c r="N470" i="1"/>
  <c r="N459" i="1"/>
  <c r="N460" i="1"/>
  <c r="N446" i="1"/>
  <c r="N447" i="1"/>
  <c r="N448" i="1"/>
  <c r="N435" i="1"/>
  <c r="N436" i="1"/>
  <c r="N437" i="1"/>
  <c r="N420" i="1"/>
  <c r="N421" i="1"/>
  <c r="N422" i="1"/>
  <c r="N409" i="1"/>
  <c r="N410" i="1"/>
  <c r="N400" i="1"/>
  <c r="N399" i="1"/>
  <c r="N401" i="1"/>
  <c r="N390" i="1"/>
  <c r="N389" i="1"/>
  <c r="N379" i="1"/>
  <c r="N378" i="1"/>
  <c r="N380" i="1"/>
  <c r="N367" i="1"/>
  <c r="N368" i="1"/>
  <c r="N356" i="1"/>
  <c r="N355" i="1"/>
  <c r="N343" i="1"/>
  <c r="N344" i="1"/>
  <c r="N324" i="1"/>
  <c r="N325" i="1"/>
  <c r="N327" i="1"/>
  <c r="N326" i="1"/>
  <c r="N328" i="1"/>
  <c r="N311" i="1"/>
  <c r="N313" i="1"/>
  <c r="N312" i="1"/>
  <c r="N315" i="1"/>
  <c r="N314" i="1"/>
  <c r="N298" i="1"/>
  <c r="N299" i="1"/>
  <c r="N300" i="1"/>
  <c r="N301" i="1"/>
  <c r="N285" i="1"/>
  <c r="N283" i="1"/>
  <c r="N284" i="1"/>
  <c r="N269" i="1"/>
  <c r="N270" i="1"/>
  <c r="N268" i="1"/>
  <c r="N271" i="1"/>
  <c r="N272" i="1"/>
  <c r="N256" i="1"/>
  <c r="N257" i="1"/>
  <c r="N245" i="1"/>
  <c r="N246" i="1"/>
  <c r="N247" i="1"/>
  <c r="N248" i="1"/>
  <c r="N233" i="1"/>
  <c r="N235" i="1"/>
  <c r="N234" i="1"/>
  <c r="N236" i="1"/>
  <c r="N213" i="1"/>
  <c r="N212" i="1"/>
  <c r="N215" i="1"/>
  <c r="N216" i="1"/>
  <c r="N214" i="1"/>
  <c r="N217" i="1"/>
  <c r="N199" i="1"/>
  <c r="N198" i="1"/>
  <c r="N201" i="1"/>
  <c r="N200" i="1"/>
  <c r="N183" i="1"/>
  <c r="N184" i="1"/>
  <c r="N165" i="1"/>
  <c r="N166" i="1"/>
  <c r="N141" i="1"/>
  <c r="N142" i="1"/>
  <c r="N131" i="1"/>
  <c r="N129" i="1"/>
  <c r="N130" i="1"/>
  <c r="N115" i="1"/>
  <c r="N116" i="1"/>
  <c r="N109" i="1"/>
  <c r="N110" i="1"/>
  <c r="N93" i="1"/>
  <c r="N94" i="1"/>
  <c r="N67" i="1"/>
  <c r="N65" i="1"/>
  <c r="N66" i="1"/>
  <c r="N46" i="1"/>
  <c r="N47" i="1"/>
  <c r="N27" i="1"/>
  <c r="N28" i="1"/>
  <c r="N19" i="1"/>
  <c r="N20" i="1"/>
  <c r="J9" i="17" l="1"/>
  <c r="K8" i="17"/>
  <c r="C9" i="17"/>
  <c r="D8" i="17"/>
  <c r="C10" i="17" l="1"/>
  <c r="D9" i="17"/>
  <c r="J10" i="17"/>
  <c r="K9" i="17"/>
  <c r="J11" i="17" l="1"/>
  <c r="K10" i="17"/>
  <c r="C11" i="17"/>
  <c r="D10" i="17"/>
  <c r="C12" i="17" l="1"/>
  <c r="D11" i="17"/>
  <c r="J12" i="17"/>
  <c r="K11" i="17"/>
  <c r="J13" i="17" l="1"/>
  <c r="K12" i="17"/>
  <c r="D12" i="17"/>
  <c r="C13" i="17"/>
  <c r="C14" i="17" l="1"/>
  <c r="D13" i="17"/>
  <c r="J14" i="17"/>
  <c r="K13" i="17"/>
  <c r="J15" i="17" l="1"/>
  <c r="K14" i="17"/>
  <c r="C15" i="17"/>
  <c r="D14" i="17"/>
  <c r="C16" i="17" l="1"/>
  <c r="D15" i="17"/>
  <c r="J16" i="17"/>
  <c r="K15" i="17"/>
  <c r="J17" i="17" l="1"/>
  <c r="K16" i="17"/>
  <c r="D16" i="17"/>
  <c r="C17" i="17"/>
  <c r="D17" i="17" l="1"/>
  <c r="C18" i="17"/>
  <c r="J18" i="17"/>
  <c r="K17" i="17"/>
  <c r="J19" i="17" l="1"/>
  <c r="K18" i="17"/>
  <c r="C19" i="17"/>
  <c r="D18" i="17"/>
  <c r="C20" i="17" l="1"/>
  <c r="D19" i="17"/>
  <c r="J20" i="17"/>
  <c r="K19" i="17"/>
  <c r="J21" i="17" l="1"/>
  <c r="K20" i="17"/>
  <c r="C21" i="17"/>
  <c r="D20" i="17"/>
  <c r="C22" i="17" l="1"/>
  <c r="D21" i="17"/>
  <c r="J22" i="17"/>
  <c r="K21" i="17"/>
  <c r="J23" i="17" l="1"/>
  <c r="K22" i="17"/>
  <c r="C23" i="17"/>
  <c r="D22" i="17"/>
  <c r="C24" i="17" l="1"/>
  <c r="D23" i="17"/>
  <c r="J24" i="17"/>
  <c r="K23" i="17"/>
  <c r="J25" i="17" l="1"/>
  <c r="K24" i="17"/>
  <c r="C25" i="17"/>
  <c r="D24" i="17"/>
  <c r="C26" i="17" l="1"/>
  <c r="D25" i="17"/>
  <c r="J26" i="17"/>
  <c r="K25" i="17"/>
  <c r="J27" i="17" l="1"/>
  <c r="K26" i="17"/>
  <c r="C27" i="17"/>
  <c r="D26" i="17"/>
  <c r="C28" i="17" l="1"/>
  <c r="D27" i="17"/>
  <c r="J28" i="17"/>
  <c r="K27" i="17"/>
  <c r="J29" i="17" l="1"/>
  <c r="K28" i="17"/>
  <c r="C29" i="17"/>
  <c r="D28" i="17"/>
  <c r="C30" i="17" l="1"/>
  <c r="D29" i="17"/>
  <c r="J30" i="17"/>
  <c r="K29" i="17"/>
  <c r="J31" i="17" l="1"/>
  <c r="K30" i="17"/>
  <c r="C31" i="17"/>
  <c r="D30" i="17"/>
  <c r="C32" i="17" l="1"/>
  <c r="D31" i="17"/>
  <c r="J32" i="17"/>
  <c r="K31" i="17"/>
  <c r="J33" i="17" l="1"/>
  <c r="K32" i="17"/>
  <c r="D32" i="17"/>
  <c r="C33" i="17"/>
  <c r="D33" i="17" s="1"/>
  <c r="J34" i="17" l="1"/>
  <c r="K33" i="17"/>
  <c r="J35" i="17" l="1"/>
  <c r="K34" i="17"/>
  <c r="J36" i="17" l="1"/>
  <c r="K35" i="17"/>
  <c r="J37" i="17" l="1"/>
  <c r="K36" i="17"/>
  <c r="J38" i="17" l="1"/>
  <c r="K37" i="17"/>
  <c r="J39" i="17" l="1"/>
  <c r="K38" i="17"/>
  <c r="J40" i="17" l="1"/>
  <c r="K39" i="17"/>
  <c r="J41" i="17" l="1"/>
  <c r="K40" i="17"/>
  <c r="J42" i="17" l="1"/>
  <c r="K41" i="17"/>
  <c r="J43" i="17" l="1"/>
  <c r="K42" i="17"/>
  <c r="J44" i="17" l="1"/>
  <c r="K43" i="17"/>
  <c r="J45" i="17" l="1"/>
  <c r="K44" i="17"/>
  <c r="J46" i="17" l="1"/>
  <c r="K46" i="17" s="1"/>
  <c r="K45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Hugo BOURGOGNE</author>
  </authors>
  <commentList>
    <comment ref="N11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Hugo BOURGOGNE:</t>
        </r>
        <r>
          <rPr>
            <sz val="9"/>
            <color indexed="81"/>
            <rFont val="Tahoma"/>
            <family val="2"/>
          </rPr>
          <t xml:space="preserve">
en vert mais pas de "1" pour le suivi traces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Hugo BOURGOGNE</author>
  </authors>
  <commentList>
    <comment ref="E2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Hugo BOURGOGNE:</t>
        </r>
        <r>
          <rPr>
            <sz val="9"/>
            <color indexed="81"/>
            <rFont val="Tahoma"/>
            <family val="2"/>
          </rPr>
          <t xml:space="preserve">
initialement 52 mais tombera à la prochaine mission et sera remplacé par le numéro 36</t>
        </r>
      </text>
    </comment>
    <comment ref="E3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Hugo BOURGOGNE:</t>
        </r>
        <r>
          <rPr>
            <sz val="9"/>
            <color indexed="81"/>
            <rFont val="Tahoma"/>
            <family val="2"/>
          </rPr>
          <t xml:space="preserve">
un autre 3 que le précédent, deux numéros 3 sur l'ilot par mégarde</t>
        </r>
      </text>
    </comment>
    <comment ref="E10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Hugo BOURGOGNE:</t>
        </r>
        <r>
          <rPr>
            <sz val="9"/>
            <color indexed="81"/>
            <rFont val="Tahoma"/>
            <family val="2"/>
          </rPr>
          <t xml:space="preserve">
un autre 3 que le précédent, deux numéros 3 sur l'ilot par mégarde</t>
        </r>
      </text>
    </comment>
    <comment ref="L27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Hugo BOURGOGNE:</t>
        </r>
        <r>
          <rPr>
            <sz val="9"/>
            <color indexed="81"/>
            <rFont val="Tahoma"/>
            <family val="2"/>
          </rPr>
          <t xml:space="preserve">
2 = quand on a "peu visible" + "effacé"</t>
        </r>
      </text>
    </comment>
    <comment ref="L278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Hugo BOURGOGNE:</t>
        </r>
        <r>
          <rPr>
            <sz val="9"/>
            <color indexed="81"/>
            <rFont val="Tahoma"/>
            <family val="2"/>
          </rPr>
          <t xml:space="preserve">
2 = quand on a "peu visible" + "effacé"</t>
        </r>
      </text>
    </comment>
    <comment ref="L295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Hugo BOURGOGNE:</t>
        </r>
        <r>
          <rPr>
            <sz val="9"/>
            <color indexed="81"/>
            <rFont val="Tahoma"/>
            <family val="2"/>
          </rPr>
          <t xml:space="preserve">
2 = quand on a "peu visible" + "effacé"</t>
        </r>
      </text>
    </comment>
    <comment ref="L350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Hugo BOURGOGNE:</t>
        </r>
        <r>
          <rPr>
            <sz val="9"/>
            <color indexed="81"/>
            <rFont val="Tahoma"/>
            <family val="2"/>
          </rPr>
          <t xml:space="preserve">
2 = quand on a "peu visible" + "effacé"</t>
        </r>
      </text>
    </comment>
    <comment ref="L351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Hugo BOURGOGNE:</t>
        </r>
        <r>
          <rPr>
            <sz val="9"/>
            <color indexed="81"/>
            <rFont val="Tahoma"/>
            <family val="2"/>
          </rPr>
          <t xml:space="preserve">
2 = quand on a "peu visible" + "effacé"</t>
        </r>
      </text>
    </comment>
    <comment ref="L354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Hugo BOURGOGNE:</t>
        </r>
        <r>
          <rPr>
            <sz val="9"/>
            <color indexed="81"/>
            <rFont val="Tahoma"/>
            <family val="2"/>
          </rPr>
          <t xml:space="preserve">
2 = quand on a "peu visible" + "effacé"</t>
        </r>
      </text>
    </comment>
    <comment ref="L355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Hugo BOURGOGNE:</t>
        </r>
        <r>
          <rPr>
            <sz val="9"/>
            <color indexed="81"/>
            <rFont val="Tahoma"/>
            <family val="2"/>
          </rPr>
          <t xml:space="preserve">
2 = quand on a "peu visible" + "effacé"</t>
        </r>
      </text>
    </comment>
    <comment ref="L363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Hugo BOURGOGNE:</t>
        </r>
        <r>
          <rPr>
            <sz val="9"/>
            <color indexed="81"/>
            <rFont val="Tahoma"/>
            <family val="2"/>
          </rPr>
          <t xml:space="preserve">
2 = quand on a "peu visible" + "effacé"</t>
        </r>
      </text>
    </comment>
    <comment ref="L379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Hugo BOURGOGNE:</t>
        </r>
        <r>
          <rPr>
            <sz val="9"/>
            <color indexed="81"/>
            <rFont val="Tahoma"/>
            <family val="2"/>
          </rPr>
          <t xml:space="preserve">
2 = quand on a "peu visible" + "effacé"</t>
        </r>
      </text>
    </comment>
    <comment ref="L381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Hugo BOURGOGNE:</t>
        </r>
        <r>
          <rPr>
            <sz val="9"/>
            <color indexed="81"/>
            <rFont val="Tahoma"/>
            <family val="2"/>
          </rPr>
          <t xml:space="preserve">
2 = quand on a "peu visible" + "effacé"</t>
        </r>
      </text>
    </comment>
    <comment ref="L382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Hugo BOURGOGNE:</t>
        </r>
        <r>
          <rPr>
            <sz val="9"/>
            <color indexed="81"/>
            <rFont val="Tahoma"/>
            <family val="2"/>
          </rPr>
          <t xml:space="preserve">
2 = quand on a "peu visible" + "effacé"</t>
        </r>
      </text>
    </comment>
    <comment ref="L427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Hugo BOURGOGNE:</t>
        </r>
        <r>
          <rPr>
            <sz val="9"/>
            <color indexed="81"/>
            <rFont val="Tahoma"/>
            <family val="2"/>
          </rPr>
          <t xml:space="preserve">
2 = quand on a "peu visible" + "effacé"</t>
        </r>
      </text>
    </comment>
    <comment ref="L457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Hugo BOURGOGNE:</t>
        </r>
        <r>
          <rPr>
            <sz val="9"/>
            <color indexed="81"/>
            <rFont val="Tahoma"/>
            <family val="2"/>
          </rPr>
          <t xml:space="preserve">
2 = quand on a "peu visible" + "effacé"</t>
        </r>
      </text>
    </comment>
    <comment ref="L463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Hugo BOURGOGNE:</t>
        </r>
        <r>
          <rPr>
            <sz val="9"/>
            <color indexed="81"/>
            <rFont val="Tahoma"/>
            <family val="2"/>
          </rPr>
          <t xml:space="preserve">
2 = quand on a "peu visible" + "effacé"</t>
        </r>
      </text>
    </comment>
    <comment ref="L465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Hugo BOURGOGNE:</t>
        </r>
        <r>
          <rPr>
            <sz val="9"/>
            <color indexed="81"/>
            <rFont val="Tahoma"/>
            <family val="2"/>
          </rPr>
          <t xml:space="preserve">
2 = quand on a "peu visible" + "effacé"</t>
        </r>
      </text>
    </comment>
    <comment ref="L466" authorId="0" shapeId="0" xr:uid="{00000000-0006-0000-0100-000013000000}">
      <text>
        <r>
          <rPr>
            <b/>
            <sz val="9"/>
            <color indexed="81"/>
            <rFont val="Tahoma"/>
            <family val="2"/>
          </rPr>
          <t>Hugo BOURGOGNE:</t>
        </r>
        <r>
          <rPr>
            <sz val="9"/>
            <color indexed="81"/>
            <rFont val="Tahoma"/>
            <family val="2"/>
          </rPr>
          <t xml:space="preserve">
2 = quand on a "peu visible" + "effacé"</t>
        </r>
      </text>
    </comment>
    <comment ref="L469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Hugo BOURGOGNE:</t>
        </r>
        <r>
          <rPr>
            <sz val="9"/>
            <color indexed="81"/>
            <rFont val="Tahoma"/>
            <family val="2"/>
          </rPr>
          <t xml:space="preserve">
2 = quand on a "peu visible" + "effacé"</t>
        </r>
      </text>
    </comment>
    <comment ref="L472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>Hugo BOURGOGNE:</t>
        </r>
        <r>
          <rPr>
            <sz val="9"/>
            <color indexed="81"/>
            <rFont val="Tahoma"/>
            <family val="2"/>
          </rPr>
          <t xml:space="preserve">
2 = quand on a "peu visible" + "effacé"</t>
        </r>
      </text>
    </comment>
    <comment ref="L476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Hugo BOURGOGNE:</t>
        </r>
        <r>
          <rPr>
            <sz val="9"/>
            <color indexed="81"/>
            <rFont val="Tahoma"/>
            <family val="2"/>
          </rPr>
          <t xml:space="preserve">
2 = quand on a "peu visible" + "effacé"</t>
        </r>
      </text>
    </comment>
    <comment ref="L478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Hugo BOURGOGNE:</t>
        </r>
        <r>
          <rPr>
            <sz val="9"/>
            <color indexed="81"/>
            <rFont val="Tahoma"/>
            <family val="2"/>
          </rPr>
          <t xml:space="preserve">
2 = quand on a "peu visible" + "effacé"</t>
        </r>
      </text>
    </comment>
    <comment ref="L482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Hugo BOURGOGNE:</t>
        </r>
        <r>
          <rPr>
            <sz val="9"/>
            <color indexed="81"/>
            <rFont val="Tahoma"/>
            <family val="2"/>
          </rPr>
          <t xml:space="preserve">
2 = quand on a "peu visible" + "effacé"</t>
        </r>
      </text>
    </comment>
    <comment ref="L486" authorId="0" shapeId="0" xr:uid="{00000000-0006-0000-0100-000019000000}">
      <text>
        <r>
          <rPr>
            <b/>
            <sz val="9"/>
            <color indexed="81"/>
            <rFont val="Tahoma"/>
            <family val="2"/>
          </rPr>
          <t>Hugo BOURGOGNE:</t>
        </r>
        <r>
          <rPr>
            <sz val="9"/>
            <color indexed="81"/>
            <rFont val="Tahoma"/>
            <family val="2"/>
          </rPr>
          <t xml:space="preserve">
2 = quand on a "peu visible" + "effacé"</t>
        </r>
      </text>
    </comment>
    <comment ref="L488" authorId="0" shapeId="0" xr:uid="{00000000-0006-0000-0100-00001A000000}">
      <text>
        <r>
          <rPr>
            <b/>
            <sz val="9"/>
            <color indexed="81"/>
            <rFont val="Tahoma"/>
            <family val="2"/>
          </rPr>
          <t>Hugo BOURGOGNE:</t>
        </r>
        <r>
          <rPr>
            <sz val="9"/>
            <color indexed="81"/>
            <rFont val="Tahoma"/>
            <family val="2"/>
          </rPr>
          <t xml:space="preserve">
2 = quand on a "peu visible" + "effacé"</t>
        </r>
      </text>
    </comment>
    <comment ref="L490" authorId="0" shapeId="0" xr:uid="{00000000-0006-0000-0100-00001B000000}">
      <text>
        <r>
          <rPr>
            <b/>
            <sz val="9"/>
            <color indexed="81"/>
            <rFont val="Tahoma"/>
            <family val="2"/>
          </rPr>
          <t>Hugo BOURGOGNE:</t>
        </r>
        <r>
          <rPr>
            <sz val="9"/>
            <color indexed="81"/>
            <rFont val="Tahoma"/>
            <family val="2"/>
          </rPr>
          <t xml:space="preserve">
2 = quand on a "peu visible" + "effacé"</t>
        </r>
      </text>
    </comment>
    <comment ref="L492" authorId="0" shapeId="0" xr:uid="{00000000-0006-0000-0100-00001C000000}">
      <text>
        <r>
          <rPr>
            <b/>
            <sz val="9"/>
            <color indexed="81"/>
            <rFont val="Tahoma"/>
            <family val="2"/>
          </rPr>
          <t>Hugo BOURGOGNE:</t>
        </r>
        <r>
          <rPr>
            <sz val="9"/>
            <color indexed="81"/>
            <rFont val="Tahoma"/>
            <family val="2"/>
          </rPr>
          <t xml:space="preserve">
2 = quand on a "peu visible" + "effacé"</t>
        </r>
      </text>
    </comment>
    <comment ref="L505" authorId="0" shapeId="0" xr:uid="{00000000-0006-0000-0100-00001D000000}">
      <text>
        <r>
          <rPr>
            <b/>
            <sz val="9"/>
            <color indexed="81"/>
            <rFont val="Tahoma"/>
            <family val="2"/>
          </rPr>
          <t>Hugo BOURGOGNE:</t>
        </r>
        <r>
          <rPr>
            <sz val="9"/>
            <color indexed="81"/>
            <rFont val="Tahoma"/>
            <family val="2"/>
          </rPr>
          <t xml:space="preserve">
2 = quand on a "peu visible" + "effacé"</t>
        </r>
      </text>
    </comment>
    <comment ref="L510" authorId="0" shapeId="0" xr:uid="{00000000-0006-0000-0100-00001E000000}">
      <text>
        <r>
          <rPr>
            <b/>
            <sz val="9"/>
            <color indexed="81"/>
            <rFont val="Tahoma"/>
            <family val="2"/>
          </rPr>
          <t>Hugo BOURGOGNE:</t>
        </r>
        <r>
          <rPr>
            <sz val="9"/>
            <color indexed="81"/>
            <rFont val="Tahoma"/>
            <family val="2"/>
          </rPr>
          <t xml:space="preserve">
2 = quand on a "peu visible" + "effacé"</t>
        </r>
      </text>
    </comment>
    <comment ref="L511" authorId="0" shapeId="0" xr:uid="{00000000-0006-0000-0100-00001F000000}">
      <text>
        <r>
          <rPr>
            <b/>
            <sz val="9"/>
            <color indexed="81"/>
            <rFont val="Tahoma"/>
            <family val="2"/>
          </rPr>
          <t>Hugo BOURGOGNE:</t>
        </r>
        <r>
          <rPr>
            <sz val="9"/>
            <color indexed="81"/>
            <rFont val="Tahoma"/>
            <family val="2"/>
          </rPr>
          <t xml:space="preserve">
2 = quand on a "peu visible" + "effacé"</t>
        </r>
      </text>
    </comment>
    <comment ref="L518" authorId="0" shapeId="0" xr:uid="{00000000-0006-0000-0100-000020000000}">
      <text>
        <r>
          <rPr>
            <b/>
            <sz val="9"/>
            <color indexed="81"/>
            <rFont val="Tahoma"/>
            <family val="2"/>
          </rPr>
          <t>Hugo BOURGOGNE:</t>
        </r>
        <r>
          <rPr>
            <sz val="9"/>
            <color indexed="81"/>
            <rFont val="Tahoma"/>
            <family val="2"/>
          </rPr>
          <t xml:space="preserve">
2 = quand on a "peu visible" + "effacé"</t>
        </r>
      </text>
    </comment>
    <comment ref="E527" authorId="0" shapeId="0" xr:uid="{00000000-0006-0000-0100-000021000000}">
      <text>
        <r>
          <rPr>
            <b/>
            <sz val="9"/>
            <color indexed="81"/>
            <rFont val="Tahoma"/>
            <family val="2"/>
          </rPr>
          <t>Hugo BOURGOGNE:</t>
        </r>
        <r>
          <rPr>
            <sz val="9"/>
            <color indexed="81"/>
            <rFont val="Tahoma"/>
            <family val="2"/>
          </rPr>
          <t xml:space="preserve">
IL Y A UNE COUILLE ICI, on a oublié de mettre le numéro dans la DB, donc n'apparait pas dans la fiche de suivi pour la mission 7 (donc on a du le caler sur un autre num…) et donc pas dans cette mission à la base, on le rajoute ici</t>
        </r>
      </text>
    </comment>
    <comment ref="L527" authorId="0" shapeId="0" xr:uid="{00000000-0006-0000-0100-000022000000}">
      <text>
        <r>
          <rPr>
            <b/>
            <sz val="9"/>
            <color indexed="81"/>
            <rFont val="Tahoma"/>
            <family val="2"/>
          </rPr>
          <t>Hugo BOURGOGNE:</t>
        </r>
        <r>
          <rPr>
            <sz val="9"/>
            <color indexed="81"/>
            <rFont val="Tahoma"/>
            <family val="2"/>
          </rPr>
          <t xml:space="preserve">
2 = quand on a "peu visible" + "effacé"</t>
        </r>
      </text>
    </comment>
    <comment ref="L529" authorId="0" shapeId="0" xr:uid="{00000000-0006-0000-0100-000023000000}">
      <text>
        <r>
          <rPr>
            <b/>
            <sz val="9"/>
            <color indexed="81"/>
            <rFont val="Tahoma"/>
            <family val="2"/>
          </rPr>
          <t>Hugo BOURGOGNE:</t>
        </r>
        <r>
          <rPr>
            <sz val="9"/>
            <color indexed="81"/>
            <rFont val="Tahoma"/>
            <family val="2"/>
          </rPr>
          <t xml:space="preserve">
2 = quand on a "peu visible" + "effacé"</t>
        </r>
      </text>
    </comment>
    <comment ref="L530" authorId="0" shapeId="0" xr:uid="{00000000-0006-0000-0100-000024000000}">
      <text>
        <r>
          <rPr>
            <b/>
            <sz val="9"/>
            <color indexed="81"/>
            <rFont val="Tahoma"/>
            <family val="2"/>
          </rPr>
          <t>Hugo BOURGOGNE:</t>
        </r>
        <r>
          <rPr>
            <sz val="9"/>
            <color indexed="81"/>
            <rFont val="Tahoma"/>
            <family val="2"/>
          </rPr>
          <t xml:space="preserve">
2 = quand on a "peu visible" + "effacé"</t>
        </r>
      </text>
    </comment>
    <comment ref="L539" authorId="0" shapeId="0" xr:uid="{00000000-0006-0000-0100-000025000000}">
      <text>
        <r>
          <rPr>
            <b/>
            <sz val="9"/>
            <color indexed="81"/>
            <rFont val="Tahoma"/>
            <family val="2"/>
          </rPr>
          <t>Hugo BOURGOGNE:</t>
        </r>
        <r>
          <rPr>
            <sz val="9"/>
            <color indexed="81"/>
            <rFont val="Tahoma"/>
            <family val="2"/>
          </rPr>
          <t xml:space="preserve">
2 = quand on a "peu visible" + "effacé"</t>
        </r>
      </text>
    </comment>
    <comment ref="L540" authorId="0" shapeId="0" xr:uid="{00000000-0006-0000-0100-000026000000}">
      <text>
        <r>
          <rPr>
            <b/>
            <sz val="9"/>
            <color indexed="81"/>
            <rFont val="Tahoma"/>
            <family val="2"/>
          </rPr>
          <t>Hugo BOURGOGNE:</t>
        </r>
        <r>
          <rPr>
            <sz val="9"/>
            <color indexed="81"/>
            <rFont val="Tahoma"/>
            <family val="2"/>
          </rPr>
          <t xml:space="preserve">
2 = quand on a "peu visible" + "effacé"</t>
        </r>
      </text>
    </comment>
    <comment ref="L567" authorId="0" shapeId="0" xr:uid="{00000000-0006-0000-0100-000027000000}">
      <text>
        <r>
          <rPr>
            <b/>
            <sz val="9"/>
            <color indexed="81"/>
            <rFont val="Tahoma"/>
            <family val="2"/>
          </rPr>
          <t>Hugo BOURGOGNE:</t>
        </r>
        <r>
          <rPr>
            <sz val="9"/>
            <color indexed="81"/>
            <rFont val="Tahoma"/>
            <family val="2"/>
          </rPr>
          <t xml:space="preserve">
2 = quand on a "peu visible" + "effacé"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Hugo BOURGOGNE</author>
  </authors>
  <commentList>
    <comment ref="I193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Hugo BOURGOGNE:</t>
        </r>
        <r>
          <rPr>
            <sz val="9"/>
            <color indexed="81"/>
            <rFont val="Tahoma"/>
            <family val="2"/>
          </rPr>
          <t xml:space="preserve">
2 = quand on a "peu visible" + "effacé"</t>
        </r>
      </text>
    </comment>
    <comment ref="I197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>Hugo BOURGOGNE:</t>
        </r>
        <r>
          <rPr>
            <sz val="9"/>
            <color indexed="81"/>
            <rFont val="Tahoma"/>
            <family val="2"/>
          </rPr>
          <t xml:space="preserve">
2 = quand on a "peu visible" + "effacé"</t>
        </r>
      </text>
    </comment>
    <comment ref="I248" authorId="0" shapeId="0" xr:uid="{00000000-0006-0000-0300-000015000000}">
      <text>
        <r>
          <rPr>
            <b/>
            <sz val="9"/>
            <color indexed="81"/>
            <rFont val="Tahoma"/>
            <family val="2"/>
          </rPr>
          <t>Hugo BOURGOGNE:</t>
        </r>
        <r>
          <rPr>
            <sz val="9"/>
            <color indexed="81"/>
            <rFont val="Tahoma"/>
            <family val="2"/>
          </rPr>
          <t xml:space="preserve">
2 = quand on a "peu visible" + "effacé"</t>
        </r>
      </text>
    </comment>
    <comment ref="I279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Hugo BOURGOGNE:</t>
        </r>
        <r>
          <rPr>
            <sz val="9"/>
            <color indexed="81"/>
            <rFont val="Tahoma"/>
            <family val="2"/>
          </rPr>
          <t xml:space="preserve">
2 = quand on a "peu visible" + "effacé"</t>
        </r>
      </text>
    </comment>
    <comment ref="I285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Hugo BOURGOGNE:</t>
        </r>
        <r>
          <rPr>
            <sz val="9"/>
            <color indexed="81"/>
            <rFont val="Tahoma"/>
            <family val="2"/>
          </rPr>
          <t xml:space="preserve">
2 = quand on a "peu visible" + "effacé"</t>
        </r>
      </text>
    </comment>
    <comment ref="I301" authorId="0" shapeId="0" xr:uid="{00000000-0006-0000-0300-00001D000000}">
      <text>
        <r>
          <rPr>
            <b/>
            <sz val="9"/>
            <color indexed="81"/>
            <rFont val="Tahoma"/>
            <family val="2"/>
          </rPr>
          <t>Hugo BOURGOGNE:</t>
        </r>
        <r>
          <rPr>
            <sz val="9"/>
            <color indexed="81"/>
            <rFont val="Tahoma"/>
            <family val="2"/>
          </rPr>
          <t xml:space="preserve">
2 = quand on a "peu visible" + "effacé"</t>
        </r>
      </text>
    </comment>
    <comment ref="I327" authorId="0" shapeId="0" xr:uid="{00000000-0006-0000-0300-00000E000000}">
      <text>
        <r>
          <rPr>
            <b/>
            <sz val="9"/>
            <color indexed="81"/>
            <rFont val="Tahoma"/>
            <family val="2"/>
          </rPr>
          <t>Hugo BOURGOGNE:</t>
        </r>
        <r>
          <rPr>
            <sz val="9"/>
            <color indexed="81"/>
            <rFont val="Tahoma"/>
            <family val="2"/>
          </rPr>
          <t xml:space="preserve">
2 = quand on a "peu visible" + "effacé"</t>
        </r>
      </text>
    </comment>
    <comment ref="I341" authorId="0" shapeId="0" xr:uid="{00000000-0006-0000-0300-000018000000}">
      <text>
        <r>
          <rPr>
            <b/>
            <sz val="9"/>
            <color indexed="81"/>
            <rFont val="Tahoma"/>
            <family val="2"/>
          </rPr>
          <t>Hugo BOURGOGNE:</t>
        </r>
        <r>
          <rPr>
            <sz val="9"/>
            <color indexed="81"/>
            <rFont val="Tahoma"/>
            <family val="2"/>
          </rPr>
          <t xml:space="preserve">
2 = quand on a "peu visible" + "effacé"</t>
        </r>
      </text>
    </comment>
    <comment ref="I365" authorId="0" shapeId="0" xr:uid="{00000000-0006-0000-0300-00000C000000}">
      <text>
        <r>
          <rPr>
            <b/>
            <sz val="9"/>
            <color indexed="81"/>
            <rFont val="Tahoma"/>
            <family val="2"/>
          </rPr>
          <t>Hugo BOURGOGNE:</t>
        </r>
        <r>
          <rPr>
            <sz val="9"/>
            <color indexed="81"/>
            <rFont val="Tahoma"/>
            <family val="2"/>
          </rPr>
          <t xml:space="preserve">
2 = quand on a "peu visible" + "effacé"</t>
        </r>
      </text>
    </comment>
    <comment ref="I38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Hugo BOURGOGNE:</t>
        </r>
        <r>
          <rPr>
            <sz val="9"/>
            <color indexed="81"/>
            <rFont val="Tahoma"/>
            <family val="2"/>
          </rPr>
          <t xml:space="preserve">
2 = quand on a "peu visible" + "effacé"</t>
        </r>
      </text>
    </comment>
    <comment ref="I408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Hugo BOURGOGNE:</t>
        </r>
        <r>
          <rPr>
            <sz val="9"/>
            <color indexed="81"/>
            <rFont val="Tahoma"/>
            <family val="2"/>
          </rPr>
          <t xml:space="preserve">
2 = quand on a "peu visible" + "effacé"</t>
        </r>
      </text>
    </comment>
    <comment ref="I421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Hugo BOURGOGNE:</t>
        </r>
        <r>
          <rPr>
            <sz val="9"/>
            <color indexed="81"/>
            <rFont val="Tahoma"/>
            <family val="2"/>
          </rPr>
          <t xml:space="preserve">
2 = quand on a "peu visible" + "effacé"</t>
        </r>
      </text>
    </comment>
    <comment ref="I442" authorId="0" shapeId="0" xr:uid="{00000000-0006-0000-0300-00001E000000}">
      <text>
        <r>
          <rPr>
            <b/>
            <sz val="9"/>
            <color indexed="81"/>
            <rFont val="Tahoma"/>
            <family val="2"/>
          </rPr>
          <t>Hugo BOURGOGNE:</t>
        </r>
        <r>
          <rPr>
            <sz val="9"/>
            <color indexed="81"/>
            <rFont val="Tahoma"/>
            <family val="2"/>
          </rPr>
          <t xml:space="preserve">
2 = quand on a "peu visible" + "effacé"</t>
        </r>
      </text>
    </comment>
    <comment ref="I444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Hugo BOURGOGNE:</t>
        </r>
        <r>
          <rPr>
            <sz val="9"/>
            <color indexed="81"/>
            <rFont val="Tahoma"/>
            <family val="2"/>
          </rPr>
          <t xml:space="preserve">
2 = quand on a "peu visible" + "effacé"</t>
        </r>
      </text>
    </comment>
    <comment ref="I465" authorId="0" shapeId="0" xr:uid="{00000000-0006-0000-0300-00000F000000}">
      <text>
        <r>
          <rPr>
            <b/>
            <sz val="9"/>
            <color indexed="81"/>
            <rFont val="Tahoma"/>
            <family val="2"/>
          </rPr>
          <t>Hugo BOURGOGNE:</t>
        </r>
        <r>
          <rPr>
            <sz val="9"/>
            <color indexed="81"/>
            <rFont val="Tahoma"/>
            <family val="2"/>
          </rPr>
          <t xml:space="preserve">
2 = quand on a "peu visible" + "effacé"</t>
        </r>
      </text>
    </comment>
    <comment ref="I469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Hugo BOURGOGNE:</t>
        </r>
        <r>
          <rPr>
            <sz val="9"/>
            <color indexed="81"/>
            <rFont val="Tahoma"/>
            <family val="2"/>
          </rPr>
          <t xml:space="preserve">
2 = quand on a "peu visible" + "effacé"</t>
        </r>
      </text>
    </comment>
    <comment ref="I478" authorId="0" shapeId="0" xr:uid="{00000000-0006-0000-0300-000010000000}">
      <text>
        <r>
          <rPr>
            <b/>
            <sz val="9"/>
            <color indexed="81"/>
            <rFont val="Tahoma"/>
            <family val="2"/>
          </rPr>
          <t>Hugo BOURGOGNE:</t>
        </r>
        <r>
          <rPr>
            <sz val="9"/>
            <color indexed="81"/>
            <rFont val="Tahoma"/>
            <family val="2"/>
          </rPr>
          <t xml:space="preserve">
2 = quand on a "peu visible" + "effacé"</t>
        </r>
      </text>
    </comment>
    <comment ref="I489" authorId="0" shapeId="0" xr:uid="{00000000-0006-0000-0300-000011000000}">
      <text>
        <r>
          <rPr>
            <b/>
            <sz val="9"/>
            <color indexed="81"/>
            <rFont val="Tahoma"/>
            <family val="2"/>
          </rPr>
          <t>Hugo BOURGOGNE:</t>
        </r>
        <r>
          <rPr>
            <sz val="9"/>
            <color indexed="81"/>
            <rFont val="Tahoma"/>
            <family val="2"/>
          </rPr>
          <t xml:space="preserve">
2 = quand on a "peu visible" + "effacé"</t>
        </r>
      </text>
    </comment>
    <comment ref="I495" authorId="0" shapeId="0" xr:uid="{00000000-0006-0000-0300-000019000000}">
      <text>
        <r>
          <rPr>
            <b/>
            <sz val="9"/>
            <color indexed="81"/>
            <rFont val="Tahoma"/>
            <family val="2"/>
          </rPr>
          <t>Hugo BOURGOGNE:</t>
        </r>
        <r>
          <rPr>
            <sz val="9"/>
            <color indexed="81"/>
            <rFont val="Tahoma"/>
            <family val="2"/>
          </rPr>
          <t xml:space="preserve">
2 = quand on a "peu visible" + "effacé"</t>
        </r>
      </text>
    </comment>
    <comment ref="I505" authorId="0" shapeId="0" xr:uid="{00000000-0006-0000-0300-00001F000000}">
      <text>
        <r>
          <rPr>
            <b/>
            <sz val="9"/>
            <color indexed="81"/>
            <rFont val="Tahoma"/>
            <family val="2"/>
          </rPr>
          <t>Hugo BOURGOGNE:</t>
        </r>
        <r>
          <rPr>
            <sz val="9"/>
            <color indexed="81"/>
            <rFont val="Tahoma"/>
            <family val="2"/>
          </rPr>
          <t xml:space="preserve">
2 = quand on a "peu visible" + "effacé"</t>
        </r>
      </text>
    </comment>
    <comment ref="I508" authorId="0" shapeId="0" xr:uid="{00000000-0006-0000-0300-000020000000}">
      <text>
        <r>
          <rPr>
            <b/>
            <sz val="9"/>
            <color indexed="81"/>
            <rFont val="Tahoma"/>
            <family val="2"/>
          </rPr>
          <t>Hugo BOURGOGNE:</t>
        </r>
        <r>
          <rPr>
            <sz val="9"/>
            <color indexed="81"/>
            <rFont val="Tahoma"/>
            <family val="2"/>
          </rPr>
          <t xml:space="preserve">
2 = quand on a "peu visible" + "effacé"</t>
        </r>
      </text>
    </comment>
    <comment ref="I531" authorId="0" shapeId="0" xr:uid="{00000000-0006-0000-0300-000023000000}">
      <text>
        <r>
          <rPr>
            <b/>
            <sz val="9"/>
            <color indexed="81"/>
            <rFont val="Tahoma"/>
            <family val="2"/>
          </rPr>
          <t>Hugo BOURGOGNE:</t>
        </r>
        <r>
          <rPr>
            <sz val="9"/>
            <color indexed="81"/>
            <rFont val="Tahoma"/>
            <family val="2"/>
          </rPr>
          <t xml:space="preserve">
2 = quand on a "peu visible" + "effacé"</t>
        </r>
      </text>
    </comment>
    <comment ref="I542" authorId="0" shapeId="0" xr:uid="{00000000-0006-0000-0300-000016000000}">
      <text>
        <r>
          <rPr>
            <b/>
            <sz val="9"/>
            <color indexed="81"/>
            <rFont val="Tahoma"/>
            <family val="2"/>
          </rPr>
          <t>Hugo BOURGOGNE:</t>
        </r>
        <r>
          <rPr>
            <sz val="9"/>
            <color indexed="81"/>
            <rFont val="Tahoma"/>
            <family val="2"/>
          </rPr>
          <t xml:space="preserve">
2 = quand on a "peu visible" + "effacé"</t>
        </r>
      </text>
    </comment>
    <comment ref="I548" authorId="0" shapeId="0" xr:uid="{00000000-0006-0000-0300-000017000000}">
      <text>
        <r>
          <rPr>
            <b/>
            <sz val="9"/>
            <color indexed="81"/>
            <rFont val="Tahoma"/>
            <family val="2"/>
          </rPr>
          <t>Hugo BOURGOGNE:</t>
        </r>
        <r>
          <rPr>
            <sz val="9"/>
            <color indexed="81"/>
            <rFont val="Tahoma"/>
            <family val="2"/>
          </rPr>
          <t xml:space="preserve">
2 = quand on a "peu visible" + "effacé"</t>
        </r>
      </text>
    </comment>
    <comment ref="I557" authorId="0" shapeId="0" xr:uid="{00000000-0006-0000-0300-000012000000}">
      <text>
        <r>
          <rPr>
            <b/>
            <sz val="9"/>
            <color indexed="81"/>
            <rFont val="Tahoma"/>
            <family val="2"/>
          </rPr>
          <t>Hugo BOURGOGNE:</t>
        </r>
        <r>
          <rPr>
            <sz val="9"/>
            <color indexed="81"/>
            <rFont val="Tahoma"/>
            <family val="2"/>
          </rPr>
          <t xml:space="preserve">
2 = quand on a "peu visible" + "effacé"</t>
        </r>
      </text>
    </comment>
    <comment ref="I568" authorId="0" shapeId="0" xr:uid="{00000000-0006-0000-0300-000013000000}">
      <text>
        <r>
          <rPr>
            <b/>
            <sz val="9"/>
            <color indexed="81"/>
            <rFont val="Tahoma"/>
            <family val="2"/>
          </rPr>
          <t>Hugo BOURGOGNE:</t>
        </r>
        <r>
          <rPr>
            <sz val="9"/>
            <color indexed="81"/>
            <rFont val="Tahoma"/>
            <family val="2"/>
          </rPr>
          <t xml:space="preserve">
2 = quand on a "peu visible" + "effacé"</t>
        </r>
      </text>
    </comment>
    <comment ref="I575" authorId="0" shapeId="0" xr:uid="{00000000-0006-0000-0300-000014000000}">
      <text>
        <r>
          <rPr>
            <b/>
            <sz val="9"/>
            <color indexed="81"/>
            <rFont val="Tahoma"/>
            <family val="2"/>
          </rPr>
          <t>Hugo BOURGOGNE:</t>
        </r>
        <r>
          <rPr>
            <sz val="9"/>
            <color indexed="81"/>
            <rFont val="Tahoma"/>
            <family val="2"/>
          </rPr>
          <t xml:space="preserve">
2 = quand on a "peu visible" + "effacé"</t>
        </r>
      </text>
    </comment>
    <comment ref="I588" authorId="0" shapeId="0" xr:uid="{00000000-0006-0000-0300-00001A000000}">
      <text>
        <r>
          <rPr>
            <b/>
            <sz val="9"/>
            <color indexed="81"/>
            <rFont val="Tahoma"/>
            <family val="2"/>
          </rPr>
          <t>Hugo BOURGOGNE:</t>
        </r>
        <r>
          <rPr>
            <sz val="9"/>
            <color indexed="81"/>
            <rFont val="Tahoma"/>
            <family val="2"/>
          </rPr>
          <t xml:space="preserve">
2 = quand on a "peu visible" + "effacé"</t>
        </r>
      </text>
    </comment>
    <comment ref="I673" authorId="0" shapeId="0" xr:uid="{00000000-0006-0000-0300-00000D000000}">
      <text>
        <r>
          <rPr>
            <b/>
            <sz val="9"/>
            <color indexed="81"/>
            <rFont val="Tahoma"/>
            <family val="2"/>
          </rPr>
          <t>Hugo BOURGOGNE:</t>
        </r>
        <r>
          <rPr>
            <sz val="9"/>
            <color indexed="81"/>
            <rFont val="Tahoma"/>
            <family val="2"/>
          </rPr>
          <t xml:space="preserve">
2 = quand on a "peu visible" + "effacé"</t>
        </r>
      </text>
    </comment>
    <comment ref="I691" authorId="0" shapeId="0" xr:uid="{00000000-0006-0000-0300-000021000000}">
      <text>
        <r>
          <rPr>
            <b/>
            <sz val="9"/>
            <color indexed="81"/>
            <rFont val="Tahoma"/>
            <family val="2"/>
          </rPr>
          <t>Hugo BOURGOGNE:</t>
        </r>
        <r>
          <rPr>
            <sz val="9"/>
            <color indexed="81"/>
            <rFont val="Tahoma"/>
            <family val="2"/>
          </rPr>
          <t xml:space="preserve">
2 = quand on a "peu visible" + "effacé"</t>
        </r>
      </text>
    </comment>
    <comment ref="I697" authorId="0" shapeId="0" xr:uid="{00000000-0006-0000-0300-000022000000}">
      <text>
        <r>
          <rPr>
            <b/>
            <sz val="9"/>
            <color indexed="81"/>
            <rFont val="Tahoma"/>
            <family val="2"/>
          </rPr>
          <t>Hugo BOURGOGNE:</t>
        </r>
        <r>
          <rPr>
            <sz val="9"/>
            <color indexed="81"/>
            <rFont val="Tahoma"/>
            <family val="2"/>
          </rPr>
          <t xml:space="preserve">
2 = quand on a "peu visible" + "effacé"</t>
        </r>
      </text>
    </comment>
    <comment ref="I725" authorId="0" shapeId="0" xr:uid="{00000000-0006-0000-0300-00001B000000}">
      <text>
        <r>
          <rPr>
            <b/>
            <sz val="9"/>
            <color indexed="81"/>
            <rFont val="Tahoma"/>
            <family val="2"/>
          </rPr>
          <t>Hugo BOURGOGNE:</t>
        </r>
        <r>
          <rPr>
            <sz val="9"/>
            <color indexed="81"/>
            <rFont val="Tahoma"/>
            <family val="2"/>
          </rPr>
          <t xml:space="preserve">
2 = quand on a "peu visible" + "effacé"</t>
        </r>
      </text>
    </comment>
    <comment ref="I730" authorId="0" shapeId="0" xr:uid="{00000000-0006-0000-0300-00001C000000}">
      <text>
        <r>
          <rPr>
            <b/>
            <sz val="9"/>
            <color indexed="81"/>
            <rFont val="Tahoma"/>
            <family val="2"/>
          </rPr>
          <t>Hugo BOURGOGNE:</t>
        </r>
        <r>
          <rPr>
            <sz val="9"/>
            <color indexed="81"/>
            <rFont val="Tahoma"/>
            <family val="2"/>
          </rPr>
          <t xml:space="preserve">
2 = quand on a "peu visible" + "effacé"</t>
        </r>
      </text>
    </comment>
    <comment ref="I750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Hugo BOURGOGNE:</t>
        </r>
        <r>
          <rPr>
            <sz val="9"/>
            <color indexed="81"/>
            <rFont val="Tahoma"/>
            <family val="2"/>
          </rPr>
          <t xml:space="preserve">
2 = quand on a "peu visible" + "effacé"</t>
        </r>
      </text>
    </comment>
    <comment ref="I754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Hugo BOURGOGNE:</t>
        </r>
        <r>
          <rPr>
            <sz val="9"/>
            <color indexed="81"/>
            <rFont val="Tahoma"/>
            <family val="2"/>
          </rPr>
          <t xml:space="preserve">
2 = quand on a "peu visible" + "effacé"</t>
        </r>
      </text>
    </comment>
  </commentList>
</comments>
</file>

<file path=xl/sharedStrings.xml><?xml version="1.0" encoding="utf-8"?>
<sst xmlns="http://schemas.openxmlformats.org/spreadsheetml/2006/main" count="8502" uniqueCount="643">
  <si>
    <t>Date</t>
  </si>
  <si>
    <t>Nature activité</t>
  </si>
  <si>
    <t>nette</t>
  </si>
  <si>
    <t>peu visible</t>
  </si>
  <si>
    <t>effacée</t>
  </si>
  <si>
    <t>Laissé</t>
  </si>
  <si>
    <t>Enlevé</t>
  </si>
  <si>
    <t>Pas retrouvé</t>
  </si>
  <si>
    <t>visible</t>
  </si>
  <si>
    <t>date de trace correspondante</t>
  </si>
  <si>
    <t>ponte</t>
  </si>
  <si>
    <t>2019-20</t>
  </si>
  <si>
    <t>2021-22</t>
  </si>
  <si>
    <t>thermomètre</t>
  </si>
  <si>
    <t>cuvette</t>
  </si>
  <si>
    <t>2022-23</t>
  </si>
  <si>
    <t>Étiquettes de lignes</t>
  </si>
  <si>
    <t>Total général</t>
  </si>
  <si>
    <t>ID NEST</t>
  </si>
  <si>
    <t>DATE REF</t>
  </si>
  <si>
    <t>DATE EVENT</t>
  </si>
  <si>
    <t>2019-20_1</t>
  </si>
  <si>
    <t>2019-20_7</t>
  </si>
  <si>
    <t>2019-20_10</t>
  </si>
  <si>
    <t>2019-20_11</t>
  </si>
  <si>
    <t>2019-20_12</t>
  </si>
  <si>
    <t>2019-20_17</t>
  </si>
  <si>
    <t>2019-20_18</t>
  </si>
  <si>
    <t>2019-20_19</t>
  </si>
  <si>
    <t>2019-20_20</t>
  </si>
  <si>
    <t>2019-20_21</t>
  </si>
  <si>
    <t>2019-20_22</t>
  </si>
  <si>
    <t>2019-20_23</t>
  </si>
  <si>
    <t>2019-20_24</t>
  </si>
  <si>
    <t>2019-20_25</t>
  </si>
  <si>
    <t>2019-20_27</t>
  </si>
  <si>
    <t>2019-20_30</t>
  </si>
  <si>
    <t>2019-20_31</t>
  </si>
  <si>
    <t>2019-20_32</t>
  </si>
  <si>
    <t>2019-20_34</t>
  </si>
  <si>
    <t>2019-20_36</t>
  </si>
  <si>
    <t>2019-20_42</t>
  </si>
  <si>
    <t>2019-20_43</t>
  </si>
  <si>
    <t>2019-20_44</t>
  </si>
  <si>
    <t>2019-20_45</t>
  </si>
  <si>
    <t>2019-20_46</t>
  </si>
  <si>
    <t>2019-20_47</t>
  </si>
  <si>
    <t>2019-20_48</t>
  </si>
  <si>
    <t>2019-20_49</t>
  </si>
  <si>
    <t>2019-20_110</t>
  </si>
  <si>
    <t>2019-20_111</t>
  </si>
  <si>
    <t>2019-20_112</t>
  </si>
  <si>
    <t>2019-20_113</t>
  </si>
  <si>
    <t>2019-20_114</t>
  </si>
  <si>
    <t>2019-20_115</t>
  </si>
  <si>
    <t>2019-20_116</t>
  </si>
  <si>
    <t>2019-20_117</t>
  </si>
  <si>
    <t>2019-20_118</t>
  </si>
  <si>
    <t>2019-20_119</t>
  </si>
  <si>
    <t>2019-20_121</t>
  </si>
  <si>
    <t>2019-20_122</t>
  </si>
  <si>
    <t>2019-20_123</t>
  </si>
  <si>
    <t>2019-20_124</t>
  </si>
  <si>
    <t>2019-20_74</t>
  </si>
  <si>
    <t>2019-20_75</t>
  </si>
  <si>
    <t>2019-20_76</t>
  </si>
  <si>
    <t>2019-20_77</t>
  </si>
  <si>
    <t>2019-20_57</t>
  </si>
  <si>
    <t>2019-20_58</t>
  </si>
  <si>
    <t>2019-20_60</t>
  </si>
  <si>
    <t>2019-20_61</t>
  </si>
  <si>
    <t>2019-20_62</t>
  </si>
  <si>
    <t>2019-20_63</t>
  </si>
  <si>
    <t>2019-20_64</t>
  </si>
  <si>
    <t>2019-20_65</t>
  </si>
  <si>
    <t>2019-20_67</t>
  </si>
  <si>
    <t>2019-20_78</t>
  </si>
  <si>
    <t>2019-20_79</t>
  </si>
  <si>
    <t>2019-20_84</t>
  </si>
  <si>
    <t>2019-20_85</t>
  </si>
  <si>
    <t>2019-20_86</t>
  </si>
  <si>
    <t>2019-20_87</t>
  </si>
  <si>
    <t>2019-20_88</t>
  </si>
  <si>
    <t>2019-20_89</t>
  </si>
  <si>
    <t>2019-20_90</t>
  </si>
  <si>
    <t>2019-20_91</t>
  </si>
  <si>
    <t>2019-20_92</t>
  </si>
  <si>
    <t>2019-20_94</t>
  </si>
  <si>
    <t>2019-20_97</t>
  </si>
  <si>
    <t>2019-20_98</t>
  </si>
  <si>
    <t>2019-20_38</t>
  </si>
  <si>
    <t>2019-20_39</t>
  </si>
  <si>
    <t>2019-20_41</t>
  </si>
  <si>
    <t>2019-20_51</t>
  </si>
  <si>
    <t>2019-20_53</t>
  </si>
  <si>
    <t>2019-20_145</t>
  </si>
  <si>
    <t>2019-20_151</t>
  </si>
  <si>
    <t>2019-20_157</t>
  </si>
  <si>
    <t>2019-20_162</t>
  </si>
  <si>
    <t>2019-20_173</t>
  </si>
  <si>
    <t>2019-20_179</t>
  </si>
  <si>
    <t>2019-20_200</t>
  </si>
  <si>
    <t>2019-20_207</t>
  </si>
  <si>
    <t>2019-20_209</t>
  </si>
  <si>
    <t>2019-20_210</t>
  </si>
  <si>
    <t>2019-20_235</t>
  </si>
  <si>
    <t>2019-20_236</t>
  </si>
  <si>
    <t>2019-20_217</t>
  </si>
  <si>
    <t>2019-20_218</t>
  </si>
  <si>
    <t>2019-20_219</t>
  </si>
  <si>
    <t>2019-20_220</t>
  </si>
  <si>
    <t>2019-20_221</t>
  </si>
  <si>
    <t>2019-20_227</t>
  </si>
  <si>
    <t>2019-20_230</t>
  </si>
  <si>
    <t>2019-20_231</t>
  </si>
  <si>
    <t>2019-20_233</t>
  </si>
  <si>
    <t>2019-20_241</t>
  </si>
  <si>
    <t>2019-20_242</t>
  </si>
  <si>
    <t>2019-20_243</t>
  </si>
  <si>
    <t>2019-20_266</t>
  </si>
  <si>
    <t>2019-20_250</t>
  </si>
  <si>
    <t>2019-20_251</t>
  </si>
  <si>
    <t>2019-20_252</t>
  </si>
  <si>
    <t>2019-20_253</t>
  </si>
  <si>
    <t>2019-20_257</t>
  </si>
  <si>
    <t>2019-20_296</t>
  </si>
  <si>
    <t>2019-20_128</t>
  </si>
  <si>
    <t>2019-20_129</t>
  </si>
  <si>
    <t>2019-20_132</t>
  </si>
  <si>
    <t>2019-20_133</t>
  </si>
  <si>
    <t>2019-20_134</t>
  </si>
  <si>
    <t>2019-20_135</t>
  </si>
  <si>
    <t>2019-20_136</t>
  </si>
  <si>
    <t>2019-20_137</t>
  </si>
  <si>
    <t>2019-20_139</t>
  </si>
  <si>
    <t>2019-20_140</t>
  </si>
  <si>
    <t>2019-20_141</t>
  </si>
  <si>
    <t>2019-20_143</t>
  </si>
  <si>
    <t>2019-20_126</t>
  </si>
  <si>
    <t>2019-20_125</t>
  </si>
  <si>
    <t>2019-20_127</t>
  </si>
  <si>
    <t>2021-22_1</t>
  </si>
  <si>
    <t>2021-22_5</t>
  </si>
  <si>
    <t>2021-22_11</t>
  </si>
  <si>
    <t>2021-22_12</t>
  </si>
  <si>
    <t>2021-22_15</t>
  </si>
  <si>
    <t>2021-22_16</t>
  </si>
  <si>
    <t>2021-22_18</t>
  </si>
  <si>
    <t>2021-22_19</t>
  </si>
  <si>
    <t>2021-22_25</t>
  </si>
  <si>
    <t>2021-22_27</t>
  </si>
  <si>
    <t>2021-22_28</t>
  </si>
  <si>
    <t>2021-22_31</t>
  </si>
  <si>
    <t>2021-22_32</t>
  </si>
  <si>
    <t>2021-22_34</t>
  </si>
  <si>
    <t>2021-22_29</t>
  </si>
  <si>
    <t>2021-22_36</t>
  </si>
  <si>
    <t>2021-22_38</t>
  </si>
  <si>
    <t>2021-22_39</t>
  </si>
  <si>
    <t>2021-22_40</t>
  </si>
  <si>
    <t>2021-22_41</t>
  </si>
  <si>
    <t>2021-22_47</t>
  </si>
  <si>
    <t>2021-22_48</t>
  </si>
  <si>
    <t>2021-22_54</t>
  </si>
  <si>
    <t>2021-22_56</t>
  </si>
  <si>
    <t>2021-22_59</t>
  </si>
  <si>
    <t>2021-22_64</t>
  </si>
  <si>
    <t>2021-22_65</t>
  </si>
  <si>
    <t>2021-22_66</t>
  </si>
  <si>
    <t>2021-22_67</t>
  </si>
  <si>
    <t>2021-22_68</t>
  </si>
  <si>
    <t>2021-22_71</t>
  </si>
  <si>
    <t>2021-22_72</t>
  </si>
  <si>
    <t>2021-22_74</t>
  </si>
  <si>
    <t>2021-22_78</t>
  </si>
  <si>
    <t>2021-22_79</t>
  </si>
  <si>
    <t>2021-22_80</t>
  </si>
  <si>
    <t>2021-22_81</t>
  </si>
  <si>
    <t>2021-22_83</t>
  </si>
  <si>
    <t>2021-22_84</t>
  </si>
  <si>
    <t>2021-22_87</t>
  </si>
  <si>
    <t>2021-22_90</t>
  </si>
  <si>
    <t>2021-22_92</t>
  </si>
  <si>
    <t>2021-22_96</t>
  </si>
  <si>
    <t>2021-22_112</t>
  </si>
  <si>
    <t>2021-22_113</t>
  </si>
  <si>
    <t>2021-22_114</t>
  </si>
  <si>
    <t>2021-22_115</t>
  </si>
  <si>
    <t>2021-22_212</t>
  </si>
  <si>
    <t>2021-22_130</t>
  </si>
  <si>
    <t>2021-22_213</t>
  </si>
  <si>
    <t>2021-22_154</t>
  </si>
  <si>
    <t>2021-22_155</t>
  </si>
  <si>
    <t>2021-22_165</t>
  </si>
  <si>
    <t>2021-22_166</t>
  </si>
  <si>
    <t>2021-22_168</t>
  </si>
  <si>
    <t>2021-22_169</t>
  </si>
  <si>
    <t>2021-22_171</t>
  </si>
  <si>
    <t>2021-22_172</t>
  </si>
  <si>
    <t>2021-22_177</t>
  </si>
  <si>
    <t>2021-22_178</t>
  </si>
  <si>
    <t>2021-22_181</t>
  </si>
  <si>
    <t>2021-22_182</t>
  </si>
  <si>
    <t>2021-22_184</t>
  </si>
  <si>
    <t>2021-22_187</t>
  </si>
  <si>
    <t>2021-22_188</t>
  </si>
  <si>
    <t>2021-22_189</t>
  </si>
  <si>
    <t>2021-22_191</t>
  </si>
  <si>
    <t>2021-22_192</t>
  </si>
  <si>
    <t>2021-22_195</t>
  </si>
  <si>
    <t>2021-22_196</t>
  </si>
  <si>
    <t>2021-22_197</t>
  </si>
  <si>
    <t>2021-22_198</t>
  </si>
  <si>
    <t>2021-22_199</t>
  </si>
  <si>
    <t>2021-22_203</t>
  </si>
  <si>
    <t>2021-22_207</t>
  </si>
  <si>
    <t>2021-22_210</t>
  </si>
  <si>
    <t>2021-22_211</t>
  </si>
  <si>
    <t>2021-22_221</t>
  </si>
  <si>
    <t>2021-22_222</t>
  </si>
  <si>
    <t>2021-22_223</t>
  </si>
  <si>
    <t>2021-22_173</t>
  </si>
  <si>
    <t>2021-22_175</t>
  </si>
  <si>
    <t>2021-22_208</t>
  </si>
  <si>
    <t>2021-22_252</t>
  </si>
  <si>
    <t>2021-22_253</t>
  </si>
  <si>
    <t>2021-22_254</t>
  </si>
  <si>
    <t>2021-22_256</t>
  </si>
  <si>
    <t>2021-22_258</t>
  </si>
  <si>
    <t>2021-22_260</t>
  </si>
  <si>
    <t>2021-22_262</t>
  </si>
  <si>
    <t>2021-22_263</t>
  </si>
  <si>
    <t>2021-22_264</t>
  </si>
  <si>
    <t>2021-22_266</t>
  </si>
  <si>
    <t>2021-22_267</t>
  </si>
  <si>
    <t>2021-22_268</t>
  </si>
  <si>
    <t>2021-22_269</t>
  </si>
  <si>
    <t>2021-22_272</t>
  </si>
  <si>
    <t>2021-22_273</t>
  </si>
  <si>
    <t>2021-22_274</t>
  </si>
  <si>
    <t>2021-22_276</t>
  </si>
  <si>
    <t>2021-22_277</t>
  </si>
  <si>
    <t>2021-22_283</t>
  </si>
  <si>
    <t>2021-22_284</t>
  </si>
  <si>
    <t>2021-22_285</t>
  </si>
  <si>
    <t>2021-22_287</t>
  </si>
  <si>
    <t>2021-22_289</t>
  </si>
  <si>
    <t>2021-22_295</t>
  </si>
  <si>
    <t>2021-22_291</t>
  </si>
  <si>
    <t>2021-22_292</t>
  </si>
  <si>
    <t>2021-22_294</t>
  </si>
  <si>
    <t>2021-22_298</t>
  </si>
  <si>
    <t>2021-22_299</t>
  </si>
  <si>
    <t>2021-22_300</t>
  </si>
  <si>
    <t>2021-22_301</t>
  </si>
  <si>
    <t>2021-22_302</t>
  </si>
  <si>
    <t>2021-22_303</t>
  </si>
  <si>
    <t>2021-22_304</t>
  </si>
  <si>
    <t>2021-22_307</t>
  </si>
  <si>
    <t>2021-22_311</t>
  </si>
  <si>
    <t>2021-22_313</t>
  </si>
  <si>
    <t>2021-22_314</t>
  </si>
  <si>
    <t>2021-22_317</t>
  </si>
  <si>
    <t>2021-22_318</t>
  </si>
  <si>
    <t>2021-22_319</t>
  </si>
  <si>
    <t>2021-22_320</t>
  </si>
  <si>
    <t>2021-22_322</t>
  </si>
  <si>
    <t>2021-22_323</t>
  </si>
  <si>
    <t>2021-22_324</t>
  </si>
  <si>
    <t>2021-22_327</t>
  </si>
  <si>
    <t>2021-22_219</t>
  </si>
  <si>
    <t>2021-22_328</t>
  </si>
  <si>
    <t>2021-22_329</t>
  </si>
  <si>
    <t>2021-22_331</t>
  </si>
  <si>
    <t>2021-22_333</t>
  </si>
  <si>
    <t>2021-22_334</t>
  </si>
  <si>
    <t>2021-22_335</t>
  </si>
  <si>
    <t>2021-22_336</t>
  </si>
  <si>
    <t>2021-22_337</t>
  </si>
  <si>
    <t>2021-22_347</t>
  </si>
  <si>
    <t>2021-22_348</t>
  </si>
  <si>
    <t>2021-22_352</t>
  </si>
  <si>
    <t>2021-22_353</t>
  </si>
  <si>
    <t>2021-22_354</t>
  </si>
  <si>
    <t>2021-22_355</t>
  </si>
  <si>
    <t>2021-22_357</t>
  </si>
  <si>
    <t>2021-22_361</t>
  </si>
  <si>
    <t>2021-22_365</t>
  </si>
  <si>
    <t>2021-22_366</t>
  </si>
  <si>
    <t>2021-22_369</t>
  </si>
  <si>
    <t>2021-22_371</t>
  </si>
  <si>
    <t>2021-22_372</t>
  </si>
  <si>
    <t>2021-22_374</t>
  </si>
  <si>
    <t>2021-22_375</t>
  </si>
  <si>
    <t>2021-22_377</t>
  </si>
  <si>
    <t>2021-22_378</t>
  </si>
  <si>
    <t>2021-22_379</t>
  </si>
  <si>
    <t>2021-22_380</t>
  </si>
  <si>
    <t>2021-22_381</t>
  </si>
  <si>
    <t>2021-22_388</t>
  </si>
  <si>
    <t>2021-22_391</t>
  </si>
  <si>
    <t>2021-22_392</t>
  </si>
  <si>
    <t>2021-22_395</t>
  </si>
  <si>
    <t>2021-22_396</t>
  </si>
  <si>
    <t>2021-22_398</t>
  </si>
  <si>
    <t>2021-22_399</t>
  </si>
  <si>
    <t>2021-22_400</t>
  </si>
  <si>
    <t>2021-22_403</t>
  </si>
  <si>
    <t>2021-22_406</t>
  </si>
  <si>
    <t>2021-22_409</t>
  </si>
  <si>
    <t>2021-22_417</t>
  </si>
  <si>
    <t>2021-22_422</t>
  </si>
  <si>
    <t>2021-22_425</t>
  </si>
  <si>
    <t>2021-22_426</t>
  </si>
  <si>
    <t>2021-22_427</t>
  </si>
  <si>
    <t>2021-22_428</t>
  </si>
  <si>
    <t>2021-22_429</t>
  </si>
  <si>
    <t>2021-22_430</t>
  </si>
  <si>
    <t>2021-22_431</t>
  </si>
  <si>
    <t>2021-22_432</t>
  </si>
  <si>
    <t>2021-22_433</t>
  </si>
  <si>
    <t>2021-22_435</t>
  </si>
  <si>
    <t>2021-22_436</t>
  </si>
  <si>
    <t>2021-22_438</t>
  </si>
  <si>
    <t>2021-22_440</t>
  </si>
  <si>
    <t>2021-22_442</t>
  </si>
  <si>
    <t>2021-22_448</t>
  </si>
  <si>
    <t>2021-22_449</t>
  </si>
  <si>
    <t>2021-22_452</t>
  </si>
  <si>
    <t>2021-22_453</t>
  </si>
  <si>
    <t>2021-22_454</t>
  </si>
  <si>
    <t>2021-22_455</t>
  </si>
  <si>
    <t>2021-22_457</t>
  </si>
  <si>
    <t>2021-22_458</t>
  </si>
  <si>
    <t>2021-22_461</t>
  </si>
  <si>
    <t>2021-22_463</t>
  </si>
  <si>
    <t>2021-22_464</t>
  </si>
  <si>
    <t>2022-23_3</t>
  </si>
  <si>
    <t>2022-23_6</t>
  </si>
  <si>
    <t>2022-23_7</t>
  </si>
  <si>
    <t>2022-23_11</t>
  </si>
  <si>
    <t>2022-23_12</t>
  </si>
  <si>
    <t>2022-23_14</t>
  </si>
  <si>
    <t>2022-23_15</t>
  </si>
  <si>
    <t>2022-23_16</t>
  </si>
  <si>
    <t>2022-23_17</t>
  </si>
  <si>
    <t>2022-23_20</t>
  </si>
  <si>
    <t>2022-23_22</t>
  </si>
  <si>
    <t>2022-23_24</t>
  </si>
  <si>
    <t>2022-23_26</t>
  </si>
  <si>
    <t>2022-23_27</t>
  </si>
  <si>
    <t>2022-23_30</t>
  </si>
  <si>
    <t>2022-23_31</t>
  </si>
  <si>
    <t>2022-23_32</t>
  </si>
  <si>
    <t>2022-23_33</t>
  </si>
  <si>
    <t>2022-23_35</t>
  </si>
  <si>
    <t>2022-23_36</t>
  </si>
  <si>
    <t>2022-23_38</t>
  </si>
  <si>
    <t>2022-23_39</t>
  </si>
  <si>
    <t>2022-23_41</t>
  </si>
  <si>
    <t>2022-23_42</t>
  </si>
  <si>
    <t>2022-23_44</t>
  </si>
  <si>
    <t>2022-23_46</t>
  </si>
  <si>
    <t>2022-23_47</t>
  </si>
  <si>
    <t>2022-23_48</t>
  </si>
  <si>
    <t>2022-23_49</t>
  </si>
  <si>
    <t>2022-23_52</t>
  </si>
  <si>
    <t>2022-23_53</t>
  </si>
  <si>
    <t>2022-23_56</t>
  </si>
  <si>
    <t>2022-23_57</t>
  </si>
  <si>
    <t>2022-23_58</t>
  </si>
  <si>
    <t>2022-23_66</t>
  </si>
  <si>
    <t>2022-23_69</t>
  </si>
  <si>
    <t>2022-23_71</t>
  </si>
  <si>
    <t>2022-23_72</t>
  </si>
  <si>
    <t>2022-23_73</t>
  </si>
  <si>
    <t>2022-23_74</t>
  </si>
  <si>
    <t>2022-23_75</t>
  </si>
  <si>
    <t>2022-23_77</t>
  </si>
  <si>
    <t>2022-23_79</t>
  </si>
  <si>
    <t>2022-23_86</t>
  </si>
  <si>
    <t>2022-23_87</t>
  </si>
  <si>
    <t>2022-23_90</t>
  </si>
  <si>
    <t>2022-23_91</t>
  </si>
  <si>
    <t>2022-23_97</t>
  </si>
  <si>
    <t>2022-23_99</t>
  </si>
  <si>
    <t>2022-23_101</t>
  </si>
  <si>
    <t>2022-23_104</t>
  </si>
  <si>
    <t>2022-23_106</t>
  </si>
  <si>
    <t>2022-23_108</t>
  </si>
  <si>
    <t>2022-23_111</t>
  </si>
  <si>
    <t>2022-23_114</t>
  </si>
  <si>
    <t>2022-23_117</t>
  </si>
  <si>
    <t>2022-23_120</t>
  </si>
  <si>
    <t>2022-23_161</t>
  </si>
  <si>
    <t>2022-23_175</t>
  </si>
  <si>
    <t>2022-23_177</t>
  </si>
  <si>
    <t>2022-23_181</t>
  </si>
  <si>
    <t>2022-23_182</t>
  </si>
  <si>
    <t>2022-23_188</t>
  </si>
  <si>
    <t>2022-23_192</t>
  </si>
  <si>
    <t>2022-23_202</t>
  </si>
  <si>
    <t>2022-23_203</t>
  </si>
  <si>
    <t>2022-23_204</t>
  </si>
  <si>
    <t>2022-23_211</t>
  </si>
  <si>
    <t>2022-23_212</t>
  </si>
  <si>
    <t>2022-23_213</t>
  </si>
  <si>
    <t>2022-23_214</t>
  </si>
  <si>
    <t>2022-23_215</t>
  </si>
  <si>
    <t>2022-23_216</t>
  </si>
  <si>
    <t>2022-23_219</t>
  </si>
  <si>
    <t>2022-23_221</t>
  </si>
  <si>
    <t>2022-23_222</t>
  </si>
  <si>
    <t>2022-23_336</t>
  </si>
  <si>
    <t>2022-23_339</t>
  </si>
  <si>
    <t>2022-23_340</t>
  </si>
  <si>
    <t>2022-23_341</t>
  </si>
  <si>
    <t>2022-23_324</t>
  </si>
  <si>
    <t>2022-23_329</t>
  </si>
  <si>
    <t>2022-23_331</t>
  </si>
  <si>
    <t>2022-23_332</t>
  </si>
  <si>
    <t>2022-23_334</t>
  </si>
  <si>
    <t>2022-23_335</t>
  </si>
  <si>
    <t>2022-23_323</t>
  </si>
  <si>
    <t>2022-23_343</t>
  </si>
  <si>
    <t>2022-23_344</t>
  </si>
  <si>
    <t>2022-23_345</t>
  </si>
  <si>
    <t>2022-23_346</t>
  </si>
  <si>
    <t>2022-23_348</t>
  </si>
  <si>
    <t>2022-23_352</t>
  </si>
  <si>
    <t>2022-23_360</t>
  </si>
  <si>
    <t>2022-23_364</t>
  </si>
  <si>
    <t>2022-23_365</t>
  </si>
  <si>
    <t>2022-23_366</t>
  </si>
  <si>
    <t>2022-23_370</t>
  </si>
  <si>
    <t>2022-23_372</t>
  </si>
  <si>
    <t>2022-23_297</t>
  </si>
  <si>
    <t>2022-23_374</t>
  </si>
  <si>
    <t>2022-23_375</t>
  </si>
  <si>
    <t>2022-23_376</t>
  </si>
  <si>
    <t>2022-23_378</t>
  </si>
  <si>
    <t>2022-23_379</t>
  </si>
  <si>
    <t>2022-23_382</t>
  </si>
  <si>
    <t>2022-23_383</t>
  </si>
  <si>
    <t>2022-23_386</t>
  </si>
  <si>
    <t>2022-23_399</t>
  </si>
  <si>
    <t>2022-23_401</t>
  </si>
  <si>
    <t>2022-23_402</t>
  </si>
  <si>
    <t>2022-23_404</t>
  </si>
  <si>
    <t>2022-23_405</t>
  </si>
  <si>
    <t>2022-23_406</t>
  </si>
  <si>
    <t>2022-23_409</t>
  </si>
  <si>
    <t>2022-23_417</t>
  </si>
  <si>
    <t>2022-23_418</t>
  </si>
  <si>
    <t>2022-23_419</t>
  </si>
  <si>
    <t>2022-23_420</t>
  </si>
  <si>
    <t>2022-23_421</t>
  </si>
  <si>
    <t>2022-23_423</t>
  </si>
  <si>
    <t>2022-23_429</t>
  </si>
  <si>
    <t>2022-23_430</t>
  </si>
  <si>
    <t>2022-23_433</t>
  </si>
  <si>
    <t>2022-23_435</t>
  </si>
  <si>
    <t>2022-23_436</t>
  </si>
  <si>
    <t>2022-23_438</t>
  </si>
  <si>
    <t>2022-23_439</t>
  </si>
  <si>
    <t>2022-23_441</t>
  </si>
  <si>
    <t>ACTIVITY</t>
  </si>
  <si>
    <t>NEW TRACKS</t>
  </si>
  <si>
    <t>DETECTABILITY</t>
  </si>
  <si>
    <t>NESTING SEASON</t>
  </si>
  <si>
    <t>Min de DATE REF</t>
  </si>
  <si>
    <t>Nombre de DATE EVENT</t>
  </si>
  <si>
    <t>Max de DATE EVENT</t>
  </si>
  <si>
    <t>FULL CYCLE</t>
  </si>
  <si>
    <t>Étiquettes de colonnes</t>
  </si>
  <si>
    <t>sortie</t>
  </si>
  <si>
    <t>Ilot</t>
  </si>
  <si>
    <t># Piquet</t>
  </si>
  <si>
    <t># de trace correspondante</t>
  </si>
  <si>
    <t>effacé</t>
  </si>
  <si>
    <t>Commentaires</t>
  </si>
  <si>
    <t>atiré</t>
  </si>
  <si>
    <t>uaterembi</t>
  </si>
  <si>
    <t>32B</t>
  </si>
  <si>
    <t>gi</t>
  </si>
  <si>
    <t>montée/descente encore visible</t>
  </si>
  <si>
    <t>29B</t>
  </si>
  <si>
    <t>12B</t>
  </si>
  <si>
    <t>33B</t>
  </si>
  <si>
    <t>uatio</t>
  </si>
  <si>
    <t>8B</t>
  </si>
  <si>
    <t>23B</t>
  </si>
  <si>
    <t>PAS RETROUVE</t>
  </si>
  <si>
    <t>rédika</t>
  </si>
  <si>
    <t>31B</t>
  </si>
  <si>
    <t>9B</t>
  </si>
  <si>
    <t>25B</t>
  </si>
  <si>
    <t>THERMO</t>
  </si>
  <si>
    <t>27B</t>
  </si>
  <si>
    <t>17B</t>
  </si>
  <si>
    <t>kouaré</t>
  </si>
  <si>
    <t>comparer photo : CHECK OK</t>
  </si>
  <si>
    <t>n'gé</t>
  </si>
  <si>
    <t>campement pêcheur sur la zone</t>
  </si>
  <si>
    <t>THERMO, campement pêcheur sur la zone, PIQUET DEPLACE</t>
  </si>
  <si>
    <t>piquets mission #1 (&gt; 4 semaines)</t>
  </si>
  <si>
    <t>iéroué</t>
  </si>
  <si>
    <t>veilles traces de la mission #2</t>
  </si>
  <si>
    <t>il y a 2 piquet #12 sur l'îlot, à vérif : CHECK OK</t>
  </si>
  <si>
    <t>veilles traces de la mission #1</t>
  </si>
  <si>
    <t>uié</t>
  </si>
  <si>
    <t>18B</t>
  </si>
  <si>
    <t>puemba</t>
  </si>
  <si>
    <t>uo</t>
  </si>
  <si>
    <t>22B</t>
  </si>
  <si>
    <t>bord de talus</t>
  </si>
  <si>
    <t>doute sur thermo ? NON</t>
  </si>
  <si>
    <t>11B</t>
  </si>
  <si>
    <t>28B</t>
  </si>
  <si>
    <t>19B</t>
  </si>
  <si>
    <t>3B</t>
  </si>
  <si>
    <t>4B</t>
  </si>
  <si>
    <t>atire</t>
  </si>
  <si>
    <t>vua</t>
  </si>
  <si>
    <t>nda</t>
  </si>
  <si>
    <t>nge</t>
  </si>
  <si>
    <t>ua</t>
  </si>
  <si>
    <t>ieroue</t>
  </si>
  <si>
    <t>redika</t>
  </si>
  <si>
    <t>suivi ponte</t>
  </si>
  <si>
    <t>Pas de suivi "trace" car thermo #42 et #6 déployés à 17:50, environ 40cm de profondeur. Repère : poteau 44 --&gt;  0,98cm et (1,5m + 0,98cm) &lt;-- arbre avec marquage 3 "X"</t>
  </si>
  <si>
    <t>info reportée par Cathy, photos dans dossier PHOTOS/EXTERIEUR/NGE 04.11.21 (CATHY)</t>
  </si>
  <si>
    <t>en fait, la trace a été enregistrée à ce jour mais on avait une info de Cathy qui a vu cette trace fraîche, on prend donc en compte dans le suivi</t>
  </si>
  <si>
    <t>dans les brousses, on voit encore bien grâce à la végétation</t>
  </si>
  <si>
    <t>Pas de suivi "trace" car effacé</t>
  </si>
  <si>
    <t>leurre sur environ 10 mètres</t>
  </si>
  <si>
    <t>cuvette sans ponte</t>
  </si>
  <si>
    <t>nid de puffin sur le spot</t>
  </si>
  <si>
    <t>kouare</t>
  </si>
  <si>
    <t>poteau métal plage bastien</t>
  </si>
  <si>
    <t>dans les brousses</t>
  </si>
  <si>
    <t>uie</t>
  </si>
  <si>
    <t>noté #50 à la base mais #54 sur le poteau récupéré ce jour. Après check à la mission qui a suivi, on confirme que c'était bien ce poteau</t>
  </si>
  <si>
    <t>on le retrouvera à la prochaine mission</t>
  </si>
  <si>
    <t>initialement poteau 52 au sol un peu plus loin, du coup on a cru que c'était une nouvelle activité et on a mis un nouveau piquet (36) qui restera pour cette ponte!</t>
  </si>
  <si>
    <t>trace de cuvette effacée sur la proximité(WPT 202), check s'il y avait une cuvette et sinon une nouvelle trace à enregistrer. C'est bien une nouvelle activité, enregistrée.</t>
  </si>
  <si>
    <t>piquet défait. Possible 2eme passage? Pas de traces de montée, check photo. C'est  bien une nouvelle ponte, on ajoute l'activité au suivi</t>
  </si>
  <si>
    <t>33? Check photo. C'est bien un deuxième poteau "3"</t>
  </si>
  <si>
    <t>4 cuvettes sans ponte autour. Déjà là? Check photo. Yes plusieurs cuvettes autour</t>
  </si>
  <si>
    <t>pas de GPS ni photo, à prendre à la prochaine mission</t>
  </si>
  <si>
    <t>traces effacées car on a cherché à déployer un thermo (fail) mais on a tout rebouché</t>
  </si>
  <si>
    <t>95 (orange)</t>
  </si>
  <si>
    <t>prédaté par les crabes!</t>
  </si>
  <si>
    <t>"bambou"</t>
  </si>
  <si>
    <t>effacée car plus de piquet</t>
  </si>
  <si>
    <t>"sternes"</t>
  </si>
  <si>
    <t>dans la colonnie de sternes, pas de photos ni de piquet!</t>
  </si>
  <si>
    <t>retrouvé au sol, on l'enlève donc après avoir effacé les traces</t>
  </si>
  <si>
    <t>au sol</t>
  </si>
  <si>
    <t>nids de puffins</t>
  </si>
  <si>
    <t>enlevé, traces effacées lors de la dernière mission</t>
  </si>
  <si>
    <t>On ne trouve qu'un seul poteau 3 et un 33 qui n'est pas censé être là. Plus haut, on voit qu'on a déjà hésité. Bref ce poteau 3 devient 33, sans savoir lequel c'était précisement…</t>
  </si>
  <si>
    <t>21B</t>
  </si>
  <si>
    <t>effacée car on a pensé à une tentative à la base</t>
  </si>
  <si>
    <t>sous bois matelot</t>
  </si>
  <si>
    <t>x</t>
  </si>
  <si>
    <t>poteau manquant, à côté des spots de camping</t>
  </si>
  <si>
    <t>EMERGENCE! Nid retrouvé et creusé. NC21-048 + NC21-049</t>
  </si>
  <si>
    <t>effacé à ce jour</t>
  </si>
  <si>
    <t>nd</t>
  </si>
  <si>
    <t>pas de piquet, à gauche #25</t>
  </si>
  <si>
    <t>"bois"</t>
  </si>
  <si>
    <t>on efface la trace pour récup le poteau</t>
  </si>
  <si>
    <t>trace effacée à la dernière mission</t>
  </si>
  <si>
    <t>on enlève le poteau mais la ponte est toujours bien visible, sous des grands bois que des gens ont mis par-dessus pour le protéger</t>
  </si>
  <si>
    <t>"big bambou et coco"</t>
  </si>
  <si>
    <t>THERMO #42+ 6 RECUPERE!</t>
  </si>
  <si>
    <t>"panneau kite"</t>
  </si>
  <si>
    <t>feu dans la trace de ponte…</t>
  </si>
  <si>
    <t>a priori enlevé par des gens puisqu'on a quand même retrouvé la trace</t>
  </si>
  <si>
    <t>poussins noddis juste à côté, on file sans récupérer le poteau</t>
  </si>
  <si>
    <t>EMERGENCE! Nid retrouvé mais pas creusé, 1 bébé mort (NC21-052) + 4 bébés vivant</t>
  </si>
  <si>
    <t>retrouvé au sol</t>
  </si>
  <si>
    <t>WPT459</t>
  </si>
  <si>
    <t>cuvette sous un bois de fer pas effacée au WPT 459</t>
  </si>
  <si>
    <t>enlevé, effacé lors de la dernière mission</t>
  </si>
  <si>
    <t>WPT356</t>
  </si>
  <si>
    <t>à côté 25</t>
  </si>
  <si>
    <t>érosion de la plage juste devant le nid + prédation des crabes</t>
  </si>
  <si>
    <t>WPT464</t>
  </si>
  <si>
    <t>WPT466</t>
  </si>
  <si>
    <t>WPT467</t>
  </si>
  <si>
    <t>WPT468</t>
  </si>
  <si>
    <t>WPT470</t>
  </si>
  <si>
    <t>WPT471</t>
  </si>
  <si>
    <t>WPT474</t>
  </si>
  <si>
    <t>THERMO #45+ 22 RECUPERE!</t>
  </si>
  <si>
    <t>THERMO #41+ 18 RECUPERE!</t>
  </si>
  <si>
    <t>THERMO #44+ 21 RECUPERE!</t>
  </si>
  <si>
    <t>THERMO #43+ 19 RECUPERE!</t>
  </si>
  <si>
    <t>THERMO #40+ 04 RECUPERE!</t>
  </si>
  <si>
    <t>bambou</t>
  </si>
  <si>
    <t>Attention! Piquet retrouvé au sol, campement sur le spot. On retrouve les thermos grâce au détecteur de métal. Le nid n'a pas émergé, on rebouche à 12:35. 50 cm devant le poteau (à l'ouest)</t>
  </si>
  <si>
    <t>plusieurs sorties qu'on l'a pas retrouvé, tata</t>
  </si>
  <si>
    <t>double thermo récupéré à ce jour!</t>
  </si>
  <si>
    <t>wpt486</t>
  </si>
  <si>
    <t>wpt487</t>
  </si>
  <si>
    <t>thermo 47 récupéré, pas le 25 perdu. Le nid a été ouvert par les marées, perte de quasi tous les œufs, on ne l'a pas étudié. NC21-070</t>
  </si>
  <si>
    <t>wpt459</t>
  </si>
  <si>
    <t>kie</t>
  </si>
  <si>
    <t>amere</t>
  </si>
  <si>
    <t>check? Ok</t>
  </si>
  <si>
    <t>enlevé pour marquer le nid à côté wesh.</t>
  </si>
  <si>
    <t>on a lu 18 au lieu de 48, on valide c'est bien 18</t>
  </si>
  <si>
    <t>poteau enlevé car awa c'est la desh, on avait besoin de poteaux pour les nouveaux nids</t>
  </si>
  <si>
    <t>on a refait un point WPT pour celui-ci : #273</t>
  </si>
  <si>
    <t>retrouvé en haut de plage</t>
  </si>
  <si>
    <t>rajouté à ce jour sur la ponte wpt#272 (vue le 29/12/2022)</t>
  </si>
  <si>
    <t>(à la base, il était écrit poteau 48, mais erreur c'est bien le 18)</t>
  </si>
  <si>
    <t>dans la colonnie</t>
  </si>
  <si>
    <t>nid décaissé par la dépression (photo tel Marjo)</t>
  </si>
  <si>
    <t>on a mis le poteau sur une ponte de la mission "Lorphelin"</t>
  </si>
  <si>
    <t>poteau 14 pour les 2 pontes</t>
  </si>
  <si>
    <t>need piquets…</t>
  </si>
  <si>
    <t>1 bébé à la sonde + 1 trace émergence, mais pas de ponte enregistrée à ce point qui aurait pu émerger à cette période : on rajoute une ponte au meme point GPS !</t>
  </si>
  <si>
    <t>creusé par la marée</t>
  </si>
  <si>
    <t>tere</t>
  </si>
  <si>
    <t>THERMO ! #40 sur le nid (1m devant le poteau 12) + #41 hors nid (30cm à gauche du poteau 12 quand on lui fait face). Déployés à 10:30</t>
  </si>
  <si>
    <t>THERMO ! #42 sur le nid (1m devant le poteau 28). Déployé à 11:00.</t>
  </si>
  <si>
    <t>Saison</t>
  </si>
  <si>
    <t>Nouvelle trace</t>
  </si>
  <si>
    <t>pas retrouvé</t>
  </si>
  <si>
    <t>NB JOURS DETECTABLE</t>
  </si>
  <si>
    <t>nest</t>
  </si>
  <si>
    <t>VALIDATION</t>
  </si>
  <si>
    <t>MIN NB JOURS DETECTABLE</t>
  </si>
  <si>
    <t>nb days</t>
  </si>
  <si>
    <t>full cycle</t>
  </si>
  <si>
    <t>Nombre de nest</t>
  </si>
  <si>
    <t>(Plusieurs éléments)</t>
  </si>
  <si>
    <t>nb de nids cumulé</t>
  </si>
  <si>
    <t>% de nids détectable</t>
  </si>
  <si>
    <t>(Tous)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</si>
</sst>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FFFF00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2" fillId="0" borderId="0"/>
  </cellStyleXfs>
  <cellXfs count="45">
    <xf numFmtId="0" fontId="0" fillId="0" borderId="0" xfId="0"/>
    <xf numFmtId="0" fontId="5" fillId="0" borderId="0" xfId="0" applyFont="1" applyAlignment="1">
      <alignment horizontal="center" vertical="center"/>
    </xf>
    <xf numFmtId="0" fontId="2" fillId="0" borderId="0" xfId="2"/>
    <xf numFmtId="14" fontId="2" fillId="0" borderId="0" xfId="2" applyNumberFormat="1"/>
    <xf numFmtId="0" fontId="2" fillId="0" borderId="0" xfId="2" applyAlignment="1">
      <alignment horizontal="center"/>
    </xf>
    <xf numFmtId="0" fontId="6" fillId="0" borderId="0" xfId="0" applyFont="1"/>
    <xf numFmtId="164" fontId="6" fillId="0" borderId="0" xfId="0" applyNumberFormat="1" applyFont="1"/>
    <xf numFmtId="14" fontId="6" fillId="0" borderId="0" xfId="0" applyNumberFormat="1" applyFont="1"/>
    <xf numFmtId="0" fontId="2" fillId="0" borderId="0" xfId="0" applyFont="1"/>
    <xf numFmtId="0" fontId="6" fillId="0" borderId="0" xfId="0" applyFont="1" applyAlignment="1">
      <alignment horizontal="right" wrapText="1"/>
    </xf>
    <xf numFmtId="164" fontId="6" fillId="0" borderId="0" xfId="0" applyNumberFormat="1" applyFont="1" applyAlignment="1">
      <alignment horizontal="right" wrapText="1"/>
    </xf>
    <xf numFmtId="0" fontId="6" fillId="0" borderId="0" xfId="0" applyFont="1" applyAlignment="1">
      <alignment wrapText="1"/>
    </xf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5" fillId="3" borderId="0" xfId="0" applyFont="1" applyFill="1" applyAlignment="1">
      <alignment horizontal="center" vertical="center"/>
    </xf>
    <xf numFmtId="0" fontId="4" fillId="0" borderId="0" xfId="0" applyFont="1"/>
    <xf numFmtId="0" fontId="2" fillId="2" borderId="0" xfId="2" applyFill="1"/>
    <xf numFmtId="0" fontId="4" fillId="0" borderId="0" xfId="2" applyFont="1" applyAlignment="1">
      <alignment horizontal="center" vertical="center"/>
    </xf>
    <xf numFmtId="0" fontId="6" fillId="0" borderId="0" xfId="2" applyFont="1"/>
    <xf numFmtId="0" fontId="2" fillId="0" borderId="0" xfId="2" applyAlignment="1">
      <alignment horizontal="left"/>
    </xf>
    <xf numFmtId="164" fontId="6" fillId="0" borderId="0" xfId="2" applyNumberFormat="1" applyFont="1"/>
    <xf numFmtId="14" fontId="6" fillId="0" borderId="0" xfId="2" applyNumberFormat="1" applyFont="1"/>
    <xf numFmtId="0" fontId="6" fillId="0" borderId="0" xfId="2" applyFont="1" applyAlignment="1">
      <alignment horizontal="left"/>
    </xf>
    <xf numFmtId="0" fontId="6" fillId="5" borderId="0" xfId="2" applyFont="1" applyFill="1"/>
    <xf numFmtId="0" fontId="6" fillId="0" borderId="0" xfId="2" applyFont="1" applyAlignment="1">
      <alignment horizontal="right" wrapText="1"/>
    </xf>
    <xf numFmtId="164" fontId="6" fillId="0" borderId="0" xfId="2" applyNumberFormat="1" applyFont="1" applyAlignment="1">
      <alignment horizontal="right" wrapText="1"/>
    </xf>
    <xf numFmtId="0" fontId="6" fillId="0" borderId="0" xfId="2" applyFont="1" applyAlignment="1">
      <alignment wrapText="1"/>
    </xf>
    <xf numFmtId="0" fontId="6" fillId="2" borderId="0" xfId="2" applyFont="1" applyFill="1" applyAlignment="1">
      <alignment horizontal="right" wrapText="1"/>
    </xf>
    <xf numFmtId="0" fontId="6" fillId="2" borderId="0" xfId="2" applyFont="1" applyFill="1" applyAlignment="1">
      <alignment wrapText="1"/>
    </xf>
    <xf numFmtId="0" fontId="6" fillId="0" borderId="0" xfId="2" applyFont="1" applyAlignment="1">
      <alignment vertical="center"/>
    </xf>
    <xf numFmtId="0" fontId="2" fillId="0" borderId="0" xfId="2" applyAlignment="1">
      <alignment wrapText="1"/>
    </xf>
    <xf numFmtId="0" fontId="6" fillId="6" borderId="0" xfId="2" applyFont="1" applyFill="1"/>
    <xf numFmtId="14" fontId="6" fillId="6" borderId="0" xfId="2" applyNumberFormat="1" applyFont="1" applyFill="1"/>
    <xf numFmtId="0" fontId="6" fillId="6" borderId="0" xfId="2" applyFont="1" applyFill="1" applyAlignment="1">
      <alignment wrapText="1"/>
    </xf>
    <xf numFmtId="0" fontId="6" fillId="6" borderId="0" xfId="2" applyFont="1" applyFill="1" applyAlignment="1">
      <alignment horizontal="right" wrapText="1"/>
    </xf>
    <xf numFmtId="0" fontId="2" fillId="6" borderId="0" xfId="2" applyFill="1"/>
    <xf numFmtId="14" fontId="2" fillId="6" borderId="0" xfId="2" applyNumberFormat="1" applyFill="1"/>
    <xf numFmtId="0" fontId="2" fillId="4" borderId="0" xfId="2" applyFill="1"/>
    <xf numFmtId="0" fontId="5" fillId="0" borderId="0" xfId="2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9" fontId="0" fillId="0" borderId="0" xfId="1" applyFont="1"/>
    <xf numFmtId="0" fontId="5" fillId="7" borderId="0" xfId="0" applyFont="1" applyFill="1" applyAlignment="1">
      <alignment horizontal="center" vertical="center"/>
    </xf>
    <xf numFmtId="0" fontId="1" fillId="0" borderId="0" xfId="2" applyFont="1"/>
  </cellXfs>
  <cellStyles count="3">
    <cellStyle name="Normal" xfId="0" builtinId="0"/>
    <cellStyle name="Normal 2" xfId="2" xr:uid="{00000000-0005-0000-0000-000001000000}"/>
    <cellStyle name="Pourcentage" xfId="1" builtinId="5"/>
  </cellStyles>
  <dxfs count="13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'TABLE DETECTABILITY'!$A$4:$A$33</c:f>
              <c:numCache>
                <c:formatCode>General</c:formatCode>
                <c:ptCount val="30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28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55</c:v>
                </c:pt>
                <c:pt idx="25">
                  <c:v>56</c:v>
                </c:pt>
                <c:pt idx="26">
                  <c:v>66</c:v>
                </c:pt>
                <c:pt idx="27">
                  <c:v>70</c:v>
                </c:pt>
                <c:pt idx="28">
                  <c:v>78</c:v>
                </c:pt>
                <c:pt idx="29">
                  <c:v>89</c:v>
                </c:pt>
              </c:numCache>
            </c:numRef>
          </c:xVal>
          <c:yVal>
            <c:numRef>
              <c:f>'TABLE DETECTABILITY'!$D$4:$D$33</c:f>
              <c:numCache>
                <c:formatCode>0%</c:formatCode>
                <c:ptCount val="30"/>
                <c:pt idx="0">
                  <c:v>0.99186991869918695</c:v>
                </c:pt>
                <c:pt idx="1">
                  <c:v>0.98373983739837401</c:v>
                </c:pt>
                <c:pt idx="2">
                  <c:v>0.86991869918699183</c:v>
                </c:pt>
                <c:pt idx="3">
                  <c:v>0.86178861788617889</c:v>
                </c:pt>
                <c:pt idx="4">
                  <c:v>0.7967479674796748</c:v>
                </c:pt>
                <c:pt idx="5">
                  <c:v>0.75609756097560976</c:v>
                </c:pt>
                <c:pt idx="6">
                  <c:v>0.67479674796747968</c:v>
                </c:pt>
                <c:pt idx="7">
                  <c:v>0.64227642276422769</c:v>
                </c:pt>
                <c:pt idx="8">
                  <c:v>0.63414634146341464</c:v>
                </c:pt>
                <c:pt idx="9">
                  <c:v>0.60162601626016254</c:v>
                </c:pt>
                <c:pt idx="10">
                  <c:v>0.5934959349593496</c:v>
                </c:pt>
                <c:pt idx="11">
                  <c:v>0.58536585365853666</c:v>
                </c:pt>
                <c:pt idx="12">
                  <c:v>0.5772357723577235</c:v>
                </c:pt>
                <c:pt idx="13">
                  <c:v>0.50406504065040658</c:v>
                </c:pt>
                <c:pt idx="14">
                  <c:v>0.47967479674796742</c:v>
                </c:pt>
                <c:pt idx="15">
                  <c:v>0.3902439024390244</c:v>
                </c:pt>
                <c:pt idx="16">
                  <c:v>0.36585365853658536</c:v>
                </c:pt>
                <c:pt idx="17">
                  <c:v>0.29268292682926833</c:v>
                </c:pt>
                <c:pt idx="18">
                  <c:v>0.28455284552845528</c:v>
                </c:pt>
                <c:pt idx="19">
                  <c:v>0.22764227642276424</c:v>
                </c:pt>
                <c:pt idx="20">
                  <c:v>0.21951219512195119</c:v>
                </c:pt>
                <c:pt idx="21">
                  <c:v>0.19512195121951215</c:v>
                </c:pt>
                <c:pt idx="22">
                  <c:v>0.15447154471544711</c:v>
                </c:pt>
                <c:pt idx="23">
                  <c:v>0.12195121951219512</c:v>
                </c:pt>
                <c:pt idx="24">
                  <c:v>8.1300813008130079E-2</c:v>
                </c:pt>
                <c:pt idx="25">
                  <c:v>3.2520325203251987E-2</c:v>
                </c:pt>
                <c:pt idx="26">
                  <c:v>2.4390243902439046E-2</c:v>
                </c:pt>
                <c:pt idx="27">
                  <c:v>1.6260162601625994E-2</c:v>
                </c:pt>
                <c:pt idx="28">
                  <c:v>8.1300813008130524E-3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4B-4700-8B0C-1CD1C6E6C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420584"/>
        <c:axId val="495427144"/>
      </c:scatterChart>
      <c:valAx>
        <c:axId val="495420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5427144"/>
        <c:crosses val="autoZero"/>
        <c:crossBetween val="midCat"/>
      </c:valAx>
      <c:valAx>
        <c:axId val="4954271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5420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'TABLE DETECTABILITY'!$H$4:$H$46</c:f>
              <c:numCache>
                <c:formatCode>General</c:formatCode>
                <c:ptCount val="43"/>
                <c:pt idx="0">
                  <c:v>0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38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55</c:v>
                </c:pt>
                <c:pt idx="34">
                  <c:v>56</c:v>
                </c:pt>
                <c:pt idx="35">
                  <c:v>62</c:v>
                </c:pt>
                <c:pt idx="36">
                  <c:v>63</c:v>
                </c:pt>
                <c:pt idx="37">
                  <c:v>66</c:v>
                </c:pt>
                <c:pt idx="38">
                  <c:v>70</c:v>
                </c:pt>
                <c:pt idx="39">
                  <c:v>71</c:v>
                </c:pt>
                <c:pt idx="40">
                  <c:v>77</c:v>
                </c:pt>
                <c:pt idx="41">
                  <c:v>78</c:v>
                </c:pt>
                <c:pt idx="42">
                  <c:v>89</c:v>
                </c:pt>
              </c:numCache>
            </c:numRef>
          </c:xVal>
          <c:yVal>
            <c:numRef>
              <c:f>'TABLE DETECTABILITY'!$K$4:$K$46</c:f>
              <c:numCache>
                <c:formatCode>0%</c:formatCode>
                <c:ptCount val="43"/>
                <c:pt idx="0">
                  <c:v>0.95225464190981435</c:v>
                </c:pt>
                <c:pt idx="1">
                  <c:v>0.9496021220159151</c:v>
                </c:pt>
                <c:pt idx="2">
                  <c:v>0.94694960212201595</c:v>
                </c:pt>
                <c:pt idx="3">
                  <c:v>0.93899204244031831</c:v>
                </c:pt>
                <c:pt idx="4">
                  <c:v>0.93368700265251992</c:v>
                </c:pt>
                <c:pt idx="5">
                  <c:v>0.91246684350132623</c:v>
                </c:pt>
                <c:pt idx="6">
                  <c:v>0.75331564986737398</c:v>
                </c:pt>
                <c:pt idx="7">
                  <c:v>0.7320954907161803</c:v>
                </c:pt>
                <c:pt idx="8">
                  <c:v>0.70822281167108758</c:v>
                </c:pt>
                <c:pt idx="9">
                  <c:v>0.6870026525198939</c:v>
                </c:pt>
                <c:pt idx="10">
                  <c:v>0.66578249336870021</c:v>
                </c:pt>
                <c:pt idx="11">
                  <c:v>0.62599469496021221</c:v>
                </c:pt>
                <c:pt idx="12">
                  <c:v>0.60477453580901863</c:v>
                </c:pt>
                <c:pt idx="13">
                  <c:v>0.5862068965517242</c:v>
                </c:pt>
                <c:pt idx="14">
                  <c:v>0.57029177718832891</c:v>
                </c:pt>
                <c:pt idx="15">
                  <c:v>0.53580901856763918</c:v>
                </c:pt>
                <c:pt idx="16">
                  <c:v>0.51989389920424411</c:v>
                </c:pt>
                <c:pt idx="17">
                  <c:v>0.51724137931034475</c:v>
                </c:pt>
                <c:pt idx="18">
                  <c:v>0.51193633952254647</c:v>
                </c:pt>
                <c:pt idx="19">
                  <c:v>0.41114058355437666</c:v>
                </c:pt>
                <c:pt idx="20">
                  <c:v>0.39257294429708223</c:v>
                </c:pt>
                <c:pt idx="21">
                  <c:v>0.38196286472148544</c:v>
                </c:pt>
                <c:pt idx="22">
                  <c:v>0.33952254641909818</c:v>
                </c:pt>
                <c:pt idx="23">
                  <c:v>0.3129973474801061</c:v>
                </c:pt>
                <c:pt idx="24">
                  <c:v>0.27851458885941649</c:v>
                </c:pt>
                <c:pt idx="25">
                  <c:v>0.23607427055702923</c:v>
                </c:pt>
                <c:pt idx="26">
                  <c:v>0.22281167108753319</c:v>
                </c:pt>
                <c:pt idx="27">
                  <c:v>0.18302387267904507</c:v>
                </c:pt>
                <c:pt idx="28">
                  <c:v>0.16710875331564989</c:v>
                </c:pt>
                <c:pt idx="29">
                  <c:v>0.16445623342175064</c:v>
                </c:pt>
                <c:pt idx="30">
                  <c:v>0.13527851458885942</c:v>
                </c:pt>
                <c:pt idx="31">
                  <c:v>0.10875331564986734</c:v>
                </c:pt>
                <c:pt idx="32">
                  <c:v>8.753315649867377E-2</c:v>
                </c:pt>
                <c:pt idx="33">
                  <c:v>7.1618037135278478E-2</c:v>
                </c:pt>
                <c:pt idx="34">
                  <c:v>5.0397877984084904E-2</c:v>
                </c:pt>
                <c:pt idx="35">
                  <c:v>4.7745358090185652E-2</c:v>
                </c:pt>
                <c:pt idx="36">
                  <c:v>3.1830238726790472E-2</c:v>
                </c:pt>
                <c:pt idx="37">
                  <c:v>2.917771883289122E-2</c:v>
                </c:pt>
                <c:pt idx="38">
                  <c:v>2.3872679045092826E-2</c:v>
                </c:pt>
                <c:pt idx="39">
                  <c:v>1.8567639257294433E-2</c:v>
                </c:pt>
                <c:pt idx="40">
                  <c:v>1.591511936339518E-2</c:v>
                </c:pt>
                <c:pt idx="41">
                  <c:v>2.6525198938992522E-3</c:v>
                </c:pt>
                <c:pt idx="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07-44BC-B9D0-6E0528249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403856"/>
        <c:axId val="495402216"/>
      </c:scatterChart>
      <c:valAx>
        <c:axId val="49540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5402216"/>
        <c:crosses val="autoZero"/>
        <c:crossBetween val="midCat"/>
      </c:valAx>
      <c:valAx>
        <c:axId val="4954022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540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33618</xdr:colOff>
      <xdr:row>11</xdr:row>
      <xdr:rowOff>157443</xdr:rowOff>
    </xdr:from>
    <xdr:to>
      <xdr:col>3</xdr:col>
      <xdr:colOff>1081368</xdr:colOff>
      <xdr:row>26</xdr:row>
      <xdr:rowOff>43143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313765</xdr:colOff>
      <xdr:row>11</xdr:row>
      <xdr:rowOff>100852</xdr:rowOff>
    </xdr:from>
    <xdr:to>
      <xdr:col>12</xdr:col>
      <xdr:colOff>313765</xdr:colOff>
      <xdr:row>25</xdr:row>
      <xdr:rowOff>152959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wf-data/hbourgogne/PHD%20TORTUES%20MARINES/SUIVI/GLS/SAISON%202022-2023/DATA%20BASE/BD%20TM%20GLS%202022-23_2302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wf-data/hbourgogne/PHD%20TORTUES%20MARINES/SUIVI/GLS/SAISON%202021-2022/BD%20TM%20GLS%202021-22_2203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rties"/>
      <sheetName val="Ilots"/>
      <sheetName val="Nouvelles traces_RAW"/>
      <sheetName val="Nouvelles traces_CLEAN"/>
      <sheetName val="TABLE_ponte"/>
      <sheetName val="Suivi traces (2022-23)"/>
      <sheetName val="TABLE_traces 22-23"/>
      <sheetName val="Suivi traces (2021-22)"/>
      <sheetName val="Suivi traces (2019-20)"/>
      <sheetName val="Suivi traces ALL"/>
      <sheetName val="TABLE_traces_ALL"/>
      <sheetName val="Thermos"/>
      <sheetName val="Autres infos"/>
      <sheetName val="Tortues"/>
      <sheetName val="Nids"/>
      <sheetName val="ADN"/>
      <sheetName val="GPS2022-2023"/>
    </sheetNames>
    <sheetDataSet>
      <sheetData sheetId="0">
        <row r="2">
          <cell r="A2">
            <v>44887</v>
          </cell>
          <cell r="B2">
            <v>44888</v>
          </cell>
          <cell r="C2"/>
          <cell r="D2">
            <v>1</v>
          </cell>
          <cell r="E2" t="str">
            <v xml:space="preserve">RAPPROCHE-DEBUT-S1 </v>
          </cell>
          <cell r="F2" t="str">
            <v>Bastien</v>
          </cell>
          <cell r="G2" t="str">
            <v>Noemie, Myriam, Lou, Hugo</v>
          </cell>
        </row>
        <row r="3">
          <cell r="A3">
            <v>44900</v>
          </cell>
          <cell r="B3"/>
          <cell r="C3"/>
          <cell r="D3">
            <v>2</v>
          </cell>
          <cell r="E3" t="str">
            <v>MERLET-S1</v>
          </cell>
          <cell r="F3" t="str">
            <v>Province Sud</v>
          </cell>
          <cell r="G3" t="str">
            <v>Cathy, Jean Marie, Myriam, Lou, Hugo</v>
          </cell>
        </row>
        <row r="4">
          <cell r="A4">
            <v>44902</v>
          </cell>
          <cell r="B4">
            <v>44903</v>
          </cell>
          <cell r="C4"/>
          <cell r="D4">
            <v>3</v>
          </cell>
          <cell r="E4" t="str">
            <v>RAPPROCHE-DEBUT-S2</v>
          </cell>
          <cell r="F4" t="str">
            <v>IRD</v>
          </cell>
          <cell r="G4" t="str">
            <v>Jordi, Jean Michel, Karla, Magali, Hugo</v>
          </cell>
        </row>
        <row r="5">
          <cell r="A5">
            <v>44909</v>
          </cell>
          <cell r="B5">
            <v>44910</v>
          </cell>
          <cell r="C5"/>
          <cell r="D5">
            <v>4</v>
          </cell>
          <cell r="E5" t="str">
            <v>PONCTUEL-S1</v>
          </cell>
          <cell r="F5" t="str">
            <v>Province Sud</v>
          </cell>
          <cell r="G5" t="str">
            <v>Cathy, Jean Marie, Hugo (aff.mar), Sabrina, Hugo</v>
          </cell>
        </row>
        <row r="6">
          <cell r="A6">
            <v>44914</v>
          </cell>
          <cell r="B6"/>
          <cell r="C6"/>
          <cell r="D6">
            <v>5</v>
          </cell>
          <cell r="E6" t="str">
            <v>RAPPROCHE-PIC -S1</v>
          </cell>
          <cell r="F6" t="str">
            <v>Bastien</v>
          </cell>
          <cell r="G6" t="str">
            <v>Noemie, Claire, Lou, Marion, Hugo</v>
          </cell>
        </row>
        <row r="7">
          <cell r="A7">
            <v>44917</v>
          </cell>
          <cell r="B7"/>
          <cell r="C7"/>
          <cell r="D7">
            <v>6</v>
          </cell>
          <cell r="E7" t="str">
            <v>MERLET-S2</v>
          </cell>
          <cell r="F7" t="str">
            <v>Province Sud</v>
          </cell>
          <cell r="G7" t="str">
            <v>Cathy, Jean Marie, Marc, Thomas, Hugo</v>
          </cell>
        </row>
        <row r="8">
          <cell r="A8">
            <v>44924</v>
          </cell>
          <cell r="B8">
            <v>44925</v>
          </cell>
          <cell r="C8"/>
          <cell r="D8">
            <v>7</v>
          </cell>
          <cell r="E8" t="str">
            <v>PONCTUEL-S2</v>
          </cell>
          <cell r="F8" t="str">
            <v>Province Sud</v>
          </cell>
          <cell r="G8" t="str">
            <v>Cathy, Jean Marie, Laurence, Hugo</v>
          </cell>
        </row>
        <row r="9">
          <cell r="A9">
            <v>44929</v>
          </cell>
          <cell r="B9">
            <v>44930</v>
          </cell>
          <cell r="C9"/>
          <cell r="D9">
            <v>8</v>
          </cell>
          <cell r="E9" t="str">
            <v>LORPHELIN-S1</v>
          </cell>
          <cell r="F9" t="str">
            <v>Atao</v>
          </cell>
          <cell r="G9" t="str">
            <v>Gildas, Thomas, Luc, Robin, Marine, Illane, Marie, Hugo</v>
          </cell>
        </row>
        <row r="10">
          <cell r="A10">
            <v>44937</v>
          </cell>
          <cell r="B10">
            <v>44938</v>
          </cell>
          <cell r="C10"/>
          <cell r="D10">
            <v>9</v>
          </cell>
          <cell r="E10" t="str">
            <v>RAPPROCHE-PIC-S2</v>
          </cell>
          <cell r="F10" t="str">
            <v>Province Sud</v>
          </cell>
          <cell r="G10" t="str">
            <v>Cathy, Patrice, Jean Marie, Marjo, Hugo</v>
          </cell>
        </row>
        <row r="11">
          <cell r="A11">
            <v>44951</v>
          </cell>
          <cell r="B11">
            <v>44952</v>
          </cell>
          <cell r="C11"/>
          <cell r="D11">
            <v>10</v>
          </cell>
          <cell r="E11" t="str">
            <v>RAPPROCHE-FIN-S1</v>
          </cell>
          <cell r="F11" t="str">
            <v>Province Sud</v>
          </cell>
          <cell r="G11" t="str">
            <v>Cathy, Jean Marie, Fabrice, Steph, Hugo</v>
          </cell>
        </row>
        <row r="12">
          <cell r="A12">
            <v>44965</v>
          </cell>
          <cell r="D12">
            <v>11</v>
          </cell>
          <cell r="E12" t="str">
            <v>RAPPROCHE-FIN-S2</v>
          </cell>
          <cell r="F12" t="str">
            <v>Province Sud</v>
          </cell>
          <cell r="G12" t="str">
            <v>Cathy, Jean Marie, Myriam, Baptiste, Hugo</v>
          </cell>
        </row>
        <row r="13">
          <cell r="A13">
            <v>44972</v>
          </cell>
          <cell r="B13">
            <v>44973</v>
          </cell>
          <cell r="C13">
            <v>44974</v>
          </cell>
          <cell r="D13">
            <v>12</v>
          </cell>
          <cell r="E13" t="str">
            <v>EMERGENCE-S1</v>
          </cell>
          <cell r="F13" t="str">
            <v>IRD</v>
          </cell>
          <cell r="G13" t="str">
            <v>Jordi, Jean Michel, Karla, Magali, Aurore, Hugo</v>
          </cell>
        </row>
        <row r="14">
          <cell r="D14"/>
          <cell r="E14"/>
          <cell r="F14"/>
          <cell r="G14"/>
        </row>
        <row r="15">
          <cell r="D15"/>
          <cell r="E15"/>
          <cell r="F15"/>
          <cell r="G15"/>
        </row>
        <row r="16">
          <cell r="D16"/>
          <cell r="E16"/>
          <cell r="F16"/>
          <cell r="G16"/>
        </row>
        <row r="17">
          <cell r="D17"/>
          <cell r="E17"/>
          <cell r="F17"/>
          <cell r="G17"/>
        </row>
        <row r="18">
          <cell r="D18"/>
          <cell r="E18"/>
          <cell r="F18"/>
          <cell r="G18"/>
        </row>
        <row r="19">
          <cell r="D19"/>
          <cell r="E19"/>
          <cell r="F19"/>
          <cell r="G19"/>
        </row>
        <row r="20">
          <cell r="D20"/>
          <cell r="E20"/>
          <cell r="F20"/>
          <cell r="G20"/>
        </row>
        <row r="21">
          <cell r="D21"/>
          <cell r="E21"/>
          <cell r="F21"/>
          <cell r="G21"/>
        </row>
        <row r="22">
          <cell r="D22"/>
          <cell r="E22"/>
          <cell r="F22"/>
          <cell r="G22"/>
        </row>
        <row r="23">
          <cell r="D23"/>
          <cell r="E23"/>
          <cell r="F23"/>
          <cell r="G23"/>
        </row>
        <row r="24">
          <cell r="D24"/>
          <cell r="E24"/>
          <cell r="F24"/>
          <cell r="G24"/>
        </row>
        <row r="25">
          <cell r="D25"/>
          <cell r="E25"/>
          <cell r="F25"/>
          <cell r="G25"/>
        </row>
        <row r="26">
          <cell r="D26"/>
          <cell r="E26"/>
          <cell r="F26"/>
          <cell r="G26"/>
        </row>
        <row r="27">
          <cell r="D27"/>
          <cell r="E27"/>
          <cell r="F27"/>
          <cell r="G27"/>
        </row>
        <row r="28">
          <cell r="D28"/>
          <cell r="E28"/>
          <cell r="F28"/>
          <cell r="G28"/>
        </row>
        <row r="29">
          <cell r="D29"/>
          <cell r="E29"/>
          <cell r="F29"/>
          <cell r="G29"/>
        </row>
        <row r="30">
          <cell r="D30"/>
          <cell r="E30"/>
          <cell r="F30"/>
          <cell r="G30"/>
        </row>
        <row r="31">
          <cell r="D31"/>
          <cell r="E31"/>
          <cell r="F31"/>
          <cell r="G31"/>
        </row>
        <row r="32">
          <cell r="D32"/>
          <cell r="E32"/>
          <cell r="F32"/>
          <cell r="G32"/>
        </row>
        <row r="33">
          <cell r="D33"/>
          <cell r="E33"/>
          <cell r="F33"/>
          <cell r="G33"/>
        </row>
        <row r="34">
          <cell r="D34"/>
          <cell r="E34"/>
          <cell r="F34"/>
          <cell r="G34"/>
        </row>
        <row r="35">
          <cell r="D35"/>
          <cell r="E35"/>
          <cell r="F35"/>
          <cell r="G35"/>
        </row>
        <row r="36">
          <cell r="D36"/>
          <cell r="E36"/>
          <cell r="F36"/>
          <cell r="G36"/>
        </row>
        <row r="37">
          <cell r="D37"/>
          <cell r="E37"/>
          <cell r="F37"/>
          <cell r="G37"/>
        </row>
        <row r="38">
          <cell r="D38"/>
          <cell r="E38"/>
          <cell r="F38"/>
          <cell r="G38"/>
        </row>
        <row r="39">
          <cell r="D39"/>
          <cell r="E39"/>
          <cell r="F39"/>
          <cell r="G39"/>
        </row>
        <row r="40">
          <cell r="D40"/>
          <cell r="E40"/>
          <cell r="F40"/>
          <cell r="G40"/>
        </row>
        <row r="41">
          <cell r="D41"/>
          <cell r="E41"/>
          <cell r="F41"/>
          <cell r="G41"/>
        </row>
        <row r="42">
          <cell r="D42"/>
          <cell r="E42"/>
          <cell r="F42"/>
          <cell r="G42"/>
        </row>
        <row r="43">
          <cell r="D43"/>
          <cell r="E43"/>
          <cell r="F43"/>
          <cell r="G43"/>
        </row>
        <row r="44">
          <cell r="D44"/>
          <cell r="E44"/>
          <cell r="F44"/>
          <cell r="G44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rties"/>
      <sheetName val="Ilots"/>
      <sheetName val="Nouvelles traces_RAW"/>
      <sheetName val="Anciennes traces"/>
      <sheetName val="Tortues"/>
      <sheetName val="Thermos"/>
      <sheetName val="TABLE NID (doc)"/>
      <sheetName val="Nids"/>
      <sheetName val="ADN"/>
      <sheetName val="TABLE"/>
      <sheetName val="TABLE (doc)"/>
      <sheetName val="GPS2021-2022"/>
      <sheetName val="BILAN 2021-22"/>
      <sheetName val="Infos tortues extérieur"/>
      <sheetName val="Suivi traces (2021-22)"/>
    </sheetNames>
    <sheetDataSet>
      <sheetData sheetId="0">
        <row r="2">
          <cell r="A2">
            <v>44517</v>
          </cell>
          <cell r="B2">
            <v>44518</v>
          </cell>
          <cell r="C2"/>
          <cell r="D2">
            <v>1</v>
          </cell>
          <cell r="E2" t="str">
            <v>RAPPROCHE - S1 DEBUT</v>
          </cell>
          <cell r="F2" t="str">
            <v>Bastien</v>
          </cell>
          <cell r="G2" t="str">
            <v>Bastien, Myriam, Hugo</v>
          </cell>
        </row>
        <row r="3">
          <cell r="A3">
            <v>44537</v>
          </cell>
          <cell r="B3">
            <v>44538</v>
          </cell>
          <cell r="D3">
            <v>2</v>
          </cell>
          <cell r="E3" t="str">
            <v>RAPPROCHE - S2 DEBUT</v>
          </cell>
          <cell r="F3" t="str">
            <v>Bastien</v>
          </cell>
          <cell r="G3" t="str">
            <v>Bastien, Mélusine, Marie, Hugo</v>
          </cell>
        </row>
        <row r="4">
          <cell r="A4">
            <v>44546</v>
          </cell>
          <cell r="B4">
            <v>44547</v>
          </cell>
          <cell r="D4">
            <v>3</v>
          </cell>
          <cell r="E4" t="str">
            <v>PONCTUEL-S1</v>
          </cell>
          <cell r="F4" t="str">
            <v>GN</v>
          </cell>
          <cell r="G4" t="str">
            <v>Cathy, Patrice, Myriam, Corinne, Hugo</v>
          </cell>
        </row>
        <row r="5">
          <cell r="A5">
            <v>44551</v>
          </cell>
          <cell r="B5">
            <v>44552</v>
          </cell>
          <cell r="D5">
            <v>4</v>
          </cell>
          <cell r="E5" t="str">
            <v>RAPPROCHE - S1 PIC</v>
          </cell>
          <cell r="F5" t="str">
            <v>Bastien + Dream Yatch Charter</v>
          </cell>
          <cell r="G5" t="str">
            <v>Bastien, Marc, Thomas, Dominique Catton, Kiam, Luc Mauduit, Robin, Benjamin, Hugo</v>
          </cell>
        </row>
        <row r="6">
          <cell r="A6">
            <v>44559</v>
          </cell>
          <cell r="B6">
            <v>44560</v>
          </cell>
          <cell r="D6">
            <v>5</v>
          </cell>
          <cell r="E6" t="str">
            <v>PONCTUEL-S2</v>
          </cell>
          <cell r="F6" t="str">
            <v>GN</v>
          </cell>
          <cell r="G6" t="str">
            <v>Cathy, Patrice, Sophie, Tyffen, Hugo</v>
          </cell>
        </row>
        <row r="7">
          <cell r="A7">
            <v>44565</v>
          </cell>
          <cell r="B7">
            <v>44566</v>
          </cell>
          <cell r="D7">
            <v>6</v>
          </cell>
          <cell r="E7" t="str">
            <v>RAPPROCHE-S2 PIC</v>
          </cell>
          <cell r="F7" t="str">
            <v>Atao</v>
          </cell>
          <cell r="G7" t="str">
            <v>Gildas, Lorie, Magali, Hugo</v>
          </cell>
        </row>
        <row r="8">
          <cell r="A8">
            <v>44587</v>
          </cell>
          <cell r="B8">
            <v>44588</v>
          </cell>
          <cell r="D8">
            <v>7</v>
          </cell>
          <cell r="E8" t="str">
            <v>RAPPROCHE-S1 FIN</v>
          </cell>
          <cell r="F8" t="str">
            <v>GN</v>
          </cell>
          <cell r="G8" t="str">
            <v>Cathy, Sophie, Hélène, Hugo</v>
          </cell>
        </row>
        <row r="9">
          <cell r="A9">
            <v>44606</v>
          </cell>
          <cell r="B9">
            <v>44607</v>
          </cell>
          <cell r="D9">
            <v>8</v>
          </cell>
          <cell r="E9" t="str">
            <v>RAPPROCHE-S2 FIN</v>
          </cell>
          <cell r="F9" t="str">
            <v>Bastien</v>
          </cell>
          <cell r="G9" t="str">
            <v>Bastien, Hubert, Hugo</v>
          </cell>
        </row>
        <row r="10">
          <cell r="A10">
            <v>44608</v>
          </cell>
          <cell r="B10">
            <v>44609</v>
          </cell>
          <cell r="C10">
            <v>44610</v>
          </cell>
          <cell r="D10">
            <v>9</v>
          </cell>
          <cell r="E10" t="str">
            <v>EMERGENCE-S1</v>
          </cell>
          <cell r="F10" t="str">
            <v>Bastien</v>
          </cell>
          <cell r="G10" t="str">
            <v>Bastien, Hugo, Luc</v>
          </cell>
        </row>
        <row r="11">
          <cell r="A11">
            <v>44615</v>
          </cell>
          <cell r="D11">
            <v>10</v>
          </cell>
          <cell r="E11" t="str">
            <v>EMERGENCE-S2</v>
          </cell>
          <cell r="F11" t="str">
            <v>GN</v>
          </cell>
          <cell r="G11" t="str">
            <v>Cathy, Sophie, Clara, Hugo</v>
          </cell>
        </row>
        <row r="12">
          <cell r="A12">
            <v>44630</v>
          </cell>
          <cell r="B12">
            <v>44631</v>
          </cell>
          <cell r="D12">
            <v>11</v>
          </cell>
          <cell r="E12" t="str">
            <v>EMERGENCE-S3</v>
          </cell>
          <cell r="F12" t="str">
            <v>GN</v>
          </cell>
          <cell r="G12" t="str">
            <v>Cathy, Emilien, Jean Marie, Myriam, Hugo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go BOURGOGNE" refreshedDate="45250.435015393516" createdVersion="6" refreshedVersion="6" minRefreshableVersion="3" recordCount="1122" xr:uid="{00000000-000A-0000-FFFF-FFFF00000000}">
  <cacheSource type="worksheet">
    <worksheetSource ref="A1:O1048576" sheet="Suivi traces (ALL)"/>
  </cacheSource>
  <cacheFields count="15">
    <cacheField name="NESTING SEASON" numFmtId="0">
      <sharedItems containsBlank="1"/>
    </cacheField>
    <cacheField name="ID NEST" numFmtId="0">
      <sharedItems containsBlank="1" count="446">
        <s v="2019-20_1"/>
        <s v="2019-20_7"/>
        <s v="2019-20_10"/>
        <s v="2019-20_11"/>
        <s v="2019-20_12"/>
        <s v="2019-20_17"/>
        <s v="2019-20_18"/>
        <s v="2019-20_19"/>
        <s v="2019-20_20"/>
        <s v="2019-20_21"/>
        <s v="2019-20_22"/>
        <s v="2019-20_23"/>
        <s v="2019-20_24"/>
        <s v="2019-20_25"/>
        <s v="2019-20_27"/>
        <s v="2019-20_30"/>
        <s v="2019-20_31"/>
        <s v="2019-20_32"/>
        <s v="2019-20_34"/>
        <s v="2019-20_36"/>
        <s v="2019-20_42"/>
        <s v="2019-20_43"/>
        <s v="2019-20_44"/>
        <s v="2019-20_45"/>
        <s v="2019-20_46"/>
        <s v="2019-20_47"/>
        <s v="2019-20_48"/>
        <s v="2019-20_49"/>
        <s v="2019-20_110"/>
        <s v="2019-20_111"/>
        <s v="2019-20_112"/>
        <s v="2019-20_113"/>
        <s v="2019-20_114"/>
        <s v="2019-20_115"/>
        <s v="2019-20_116"/>
        <s v="2019-20_117"/>
        <s v="2019-20_118"/>
        <s v="2019-20_119"/>
        <s v="2019-20_121"/>
        <s v="2019-20_122"/>
        <s v="2019-20_123"/>
        <s v="2019-20_124"/>
        <s v="2019-20_74"/>
        <s v="2019-20_75"/>
        <s v="2019-20_76"/>
        <s v="2019-20_77"/>
        <s v="2019-20_57"/>
        <s v="2019-20_58"/>
        <s v="2019-20_60"/>
        <s v="2019-20_61"/>
        <s v="2019-20_62"/>
        <s v="2019-20_63"/>
        <s v="2019-20_64"/>
        <s v="2019-20_65"/>
        <s v="2019-20_67"/>
        <s v="2019-20_78"/>
        <s v="2019-20_79"/>
        <s v="2019-20_84"/>
        <s v="2019-20_85"/>
        <s v="2019-20_86"/>
        <s v="2019-20_87"/>
        <s v="2019-20_88"/>
        <s v="2019-20_89"/>
        <s v="2019-20_90"/>
        <s v="2019-20_91"/>
        <s v="2019-20_92"/>
        <s v="2019-20_94"/>
        <s v="2019-20_97"/>
        <s v="2019-20_98"/>
        <s v="2019-20_38"/>
        <s v="2019-20_39"/>
        <s v="2019-20_41"/>
        <s v="2019-20_51"/>
        <s v="2019-20_53"/>
        <s v="2019-20_145"/>
        <s v="2019-20_151"/>
        <s v="2019-20_157"/>
        <s v="2019-20_162"/>
        <s v="2019-20_173"/>
        <s v="2019-20_179"/>
        <s v="2019-20_200"/>
        <s v="2019-20_207"/>
        <s v="2019-20_209"/>
        <s v="2019-20_210"/>
        <s v="2019-20_235"/>
        <s v="2019-20_236"/>
        <s v="2019-20_217"/>
        <s v="2019-20_218"/>
        <s v="2019-20_219"/>
        <s v="2019-20_220"/>
        <s v="2019-20_221"/>
        <s v="2019-20_227"/>
        <s v="2019-20_230"/>
        <s v="2019-20_231"/>
        <s v="2019-20_233"/>
        <s v="2019-20_241"/>
        <s v="2019-20_242"/>
        <s v="2019-20_243"/>
        <s v="2019-20_266"/>
        <s v="2019-20_250"/>
        <s v="2019-20_251"/>
        <s v="2019-20_252"/>
        <s v="2019-20_253"/>
        <s v="2019-20_257"/>
        <s v="2019-20_296"/>
        <s v="2019-20_128"/>
        <s v="2019-20_129"/>
        <s v="2019-20_132"/>
        <s v="2019-20_133"/>
        <s v="2019-20_134"/>
        <s v="2019-20_135"/>
        <s v="2019-20_136"/>
        <s v="2019-20_137"/>
        <s v="2019-20_139"/>
        <s v="2019-20_140"/>
        <s v="2019-20_141"/>
        <s v="2019-20_143"/>
        <s v="2019-20_126"/>
        <s v="2019-20_125"/>
        <s v="2019-20_127"/>
        <s v="2021-22_1"/>
        <s v="2021-22_5"/>
        <s v="2021-22_11"/>
        <s v="2021-22_12"/>
        <s v="2021-22_15"/>
        <s v="2021-22_16"/>
        <s v="2021-22_18"/>
        <s v="2021-22_19"/>
        <s v="2021-22_25"/>
        <s v="2021-22_27"/>
        <s v="2021-22_28"/>
        <s v="2021-22_31"/>
        <s v="2021-22_32"/>
        <s v="2021-22_34"/>
        <s v="2021-22_29"/>
        <s v="2021-22_36"/>
        <s v="2021-22_38"/>
        <s v="2021-22_39"/>
        <s v="2021-22_40"/>
        <s v="2021-22_41"/>
        <s v="2021-22_47"/>
        <s v="2021-22_48"/>
        <s v="2021-22_54"/>
        <s v="2021-22_56"/>
        <s v="2021-22_59"/>
        <s v="2021-22_64"/>
        <s v="2021-22_65"/>
        <s v="2021-22_66"/>
        <s v="2021-22_67"/>
        <s v="2021-22_68"/>
        <s v="2021-22_71"/>
        <s v="2021-22_72"/>
        <s v="2021-22_74"/>
        <s v="2021-22_78"/>
        <s v="2021-22_79"/>
        <s v="2021-22_80"/>
        <s v="2021-22_81"/>
        <s v="2021-22_83"/>
        <s v="2021-22_84"/>
        <s v="2021-22_87"/>
        <s v="2021-22_90"/>
        <s v="2021-22_92"/>
        <s v="2021-22_96"/>
        <s v="2021-22_112"/>
        <s v="2021-22_113"/>
        <s v="2021-22_114"/>
        <s v="2021-22_115"/>
        <s v="2021-22_212"/>
        <s v="2021-22_130"/>
        <s v="2021-22_213"/>
        <s v="2021-22_154"/>
        <s v="2021-22_155"/>
        <s v="2021-22_165"/>
        <s v="2021-22_166"/>
        <s v="2021-22_168"/>
        <s v="2021-22_169"/>
        <s v="2021-22_171"/>
        <s v="2021-22_172"/>
        <s v="2021-22_177"/>
        <s v="2021-22_178"/>
        <s v="2021-22_181"/>
        <s v="2021-22_182"/>
        <s v="2021-22_184"/>
        <s v="2021-22_187"/>
        <s v="2021-22_188"/>
        <s v="2021-22_189"/>
        <s v="2021-22_191"/>
        <s v="2021-22_192"/>
        <s v="2021-22_195"/>
        <s v="2021-22_196"/>
        <s v="2021-22_197"/>
        <s v="2021-22_198"/>
        <s v="2021-22_199"/>
        <s v="2021-22_203"/>
        <s v="2021-22_207"/>
        <s v="2021-22_210"/>
        <s v="2021-22_211"/>
        <s v="2021-22_221"/>
        <s v="2021-22_222"/>
        <s v="2021-22_223"/>
        <s v="2021-22_173"/>
        <s v="2021-22_175"/>
        <s v="2021-22_208"/>
        <s v="2021-22_252"/>
        <s v="2021-22_253"/>
        <s v="2021-22_254"/>
        <s v="2021-22_256"/>
        <s v="2021-22_258"/>
        <s v="2021-22_260"/>
        <s v="2021-22_262"/>
        <s v="2021-22_263"/>
        <s v="2021-22_264"/>
        <s v="2021-22_266"/>
        <s v="2021-22_267"/>
        <s v="2021-22_268"/>
        <s v="2021-22_269"/>
        <s v="2021-22_272"/>
        <s v="2021-22_273"/>
        <s v="2021-22_274"/>
        <s v="2021-22_276"/>
        <s v="2021-22_277"/>
        <s v="2021-22_283"/>
        <s v="2021-22_284"/>
        <s v="2021-22_285"/>
        <s v="2021-22_287"/>
        <s v="2021-22_289"/>
        <s v="2021-22_295"/>
        <s v="2021-22_291"/>
        <s v="2021-22_292"/>
        <s v="2021-22_294"/>
        <s v="2021-22_298"/>
        <s v="2021-22_299"/>
        <s v="2021-22_300"/>
        <s v="2021-22_301"/>
        <s v="2021-22_302"/>
        <s v="2021-22_303"/>
        <s v="2021-22_304"/>
        <s v="2021-22_307"/>
        <s v="2021-22_311"/>
        <s v="2021-22_313"/>
        <s v="2021-22_314"/>
        <s v="2021-22_317"/>
        <s v="2021-22_318"/>
        <s v="2021-22_319"/>
        <s v="2021-22_320"/>
        <s v="2021-22_322"/>
        <s v="2021-22_323"/>
        <s v="2021-22_324"/>
        <s v="2021-22_327"/>
        <s v="2021-22_219"/>
        <s v="2021-22_328"/>
        <s v="2021-22_329"/>
        <s v="2021-22_331"/>
        <s v="2021-22_333"/>
        <s v="2021-22_334"/>
        <s v="2021-22_335"/>
        <s v="2021-22_336"/>
        <s v="2021-22_337"/>
        <s v="2021-22_347"/>
        <s v="2021-22_348"/>
        <s v="2021-22_352"/>
        <s v="2021-22_353"/>
        <s v="2021-22_354"/>
        <s v="2021-22_355"/>
        <s v="2021-22_357"/>
        <s v="2021-22_361"/>
        <s v="2021-22_365"/>
        <s v="2021-22_366"/>
        <s v="2021-22_369"/>
        <s v="2021-22_371"/>
        <s v="2021-22_372"/>
        <s v="2021-22_374"/>
        <s v="2021-22_375"/>
        <s v="2021-22_377"/>
        <s v="2021-22_378"/>
        <s v="2021-22_379"/>
        <s v="2021-22_380"/>
        <s v="2021-22_381"/>
        <s v="2021-22_388"/>
        <s v="2021-22_391"/>
        <s v="2021-22_392"/>
        <s v="2021-22_395"/>
        <s v="2021-22_396"/>
        <s v="2021-22_398"/>
        <s v="2021-22_399"/>
        <s v="2021-22_400"/>
        <s v="2021-22_403"/>
        <s v="2021-22_406"/>
        <s v="2021-22_409"/>
        <s v="2021-22_417"/>
        <s v="2021-22_422"/>
        <s v="2021-22_425"/>
        <s v="2021-22_426"/>
        <s v="2021-22_427"/>
        <s v="2021-22_428"/>
        <s v="2021-22_429"/>
        <s v="2021-22_430"/>
        <s v="2021-22_431"/>
        <s v="2021-22_432"/>
        <s v="2021-22_433"/>
        <s v="2021-22_435"/>
        <s v="2021-22_436"/>
        <s v="2021-22_438"/>
        <s v="2021-22_440"/>
        <s v="2021-22_442"/>
        <s v="2021-22_448"/>
        <s v="2021-22_449"/>
        <s v="2021-22_452"/>
        <s v="2021-22_453"/>
        <s v="2021-22_454"/>
        <s v="2021-22_455"/>
        <s v="2021-22_457"/>
        <s v="2021-22_458"/>
        <s v="2021-22_461"/>
        <s v="2021-22_463"/>
        <s v="2021-22_464"/>
        <s v="2022-23_3"/>
        <s v="2022-23_6"/>
        <s v="2022-23_7"/>
        <s v="2022-23_11"/>
        <s v="2022-23_12"/>
        <s v="2022-23_14"/>
        <s v="2022-23_15"/>
        <s v="2022-23_16"/>
        <s v="2022-23_17"/>
        <s v="2022-23_20"/>
        <s v="2022-23_22"/>
        <s v="2022-23_24"/>
        <s v="2022-23_26"/>
        <s v="2022-23_27"/>
        <s v="2022-23_30"/>
        <s v="2022-23_31"/>
        <s v="2022-23_32"/>
        <s v="2022-23_33"/>
        <s v="2022-23_35"/>
        <s v="2022-23_36"/>
        <s v="2022-23_38"/>
        <s v="2022-23_39"/>
        <s v="2022-23_41"/>
        <s v="2022-23_42"/>
        <s v="2022-23_44"/>
        <s v="2022-23_46"/>
        <s v="2022-23_47"/>
        <s v="2022-23_48"/>
        <s v="2022-23_49"/>
        <s v="2022-23_52"/>
        <s v="2022-23_53"/>
        <s v="2022-23_56"/>
        <s v="2022-23_57"/>
        <s v="2022-23_58"/>
        <s v="2022-23_66"/>
        <s v="2022-23_69"/>
        <s v="2022-23_71"/>
        <s v="2022-23_72"/>
        <s v="2022-23_73"/>
        <s v="2022-23_74"/>
        <s v="2022-23_75"/>
        <s v="2022-23_77"/>
        <s v="2022-23_79"/>
        <s v="2022-23_86"/>
        <s v="2022-23_87"/>
        <s v="2022-23_90"/>
        <s v="2022-23_91"/>
        <s v="2022-23_97"/>
        <s v="2022-23_99"/>
        <s v="2022-23_101"/>
        <s v="2022-23_104"/>
        <s v="2022-23_106"/>
        <s v="2022-23_108"/>
        <s v="2022-23_111"/>
        <s v="2022-23_114"/>
        <s v="2022-23_117"/>
        <s v="2022-23_120"/>
        <s v="2022-23_161"/>
        <s v="2022-23_175"/>
        <s v="2022-23_177"/>
        <s v="2022-23_181"/>
        <s v="2022-23_182"/>
        <s v="2022-23_188"/>
        <s v="2022-23_192"/>
        <s v="2022-23_202"/>
        <s v="2022-23_203"/>
        <s v="2022-23_204"/>
        <s v="2022-23_211"/>
        <s v="2022-23_212"/>
        <s v="2022-23_213"/>
        <s v="2022-23_214"/>
        <s v="2022-23_215"/>
        <s v="2022-23_216"/>
        <s v="2022-23_219"/>
        <s v="2022-23_221"/>
        <s v="2022-23_222"/>
        <s v="2022-23_336"/>
        <s v="2022-23_339"/>
        <s v="2022-23_340"/>
        <s v="2022-23_341"/>
        <s v="2022-23_324"/>
        <s v="2022-23_329"/>
        <s v="2022-23_331"/>
        <s v="2022-23_332"/>
        <s v="2022-23_334"/>
        <s v="2022-23_335"/>
        <s v="2022-23_323"/>
        <s v="2022-23_343"/>
        <s v="2022-23_344"/>
        <s v="2022-23_345"/>
        <s v="2022-23_346"/>
        <s v="2022-23_348"/>
        <s v="2022-23_352"/>
        <s v="2022-23_360"/>
        <s v="2022-23_364"/>
        <s v="2022-23_365"/>
        <s v="2022-23_366"/>
        <s v="2022-23_370"/>
        <s v="2022-23_372"/>
        <s v="2022-23_297"/>
        <s v="2022-23_374"/>
        <s v="2022-23_375"/>
        <s v="2022-23_376"/>
        <s v="2022-23_378"/>
        <s v="2022-23_379"/>
        <s v="2022-23_382"/>
        <s v="2022-23_383"/>
        <s v="2022-23_386"/>
        <s v="2022-23_399"/>
        <s v="2022-23_401"/>
        <s v="2022-23_402"/>
        <s v="2022-23_404"/>
        <s v="2022-23_405"/>
        <s v="2022-23_406"/>
        <s v="2022-23_409"/>
        <s v="2022-23_417"/>
        <s v="2022-23_418"/>
        <s v="2022-23_419"/>
        <s v="2022-23_420"/>
        <s v="2022-23_421"/>
        <s v="2022-23_423"/>
        <s v="2022-23_429"/>
        <s v="2022-23_430"/>
        <s v="2022-23_433"/>
        <s v="2022-23_435"/>
        <s v="2022-23_436"/>
        <s v="2022-23_438"/>
        <s v="2022-23_439"/>
        <s v="2022-23_441"/>
        <m/>
      </sharedItems>
    </cacheField>
    <cacheField name="DATE REF" numFmtId="0">
      <sharedItems containsNonDate="0" containsDate="1" containsString="0" containsBlank="1" minDate="2019-11-27T00:00:00" maxDate="2023-01-27T00:00:00"/>
    </cacheField>
    <cacheField name="DATE EVENT" numFmtId="0">
      <sharedItems containsNonDate="0" containsDate="1" containsString="0" containsBlank="1" minDate="2019-12-04T00:00:00" maxDate="2023-02-09T00:00:00"/>
    </cacheField>
    <cacheField name="ACTIVITY" numFmtId="0">
      <sharedItems containsBlank="1"/>
    </cacheField>
    <cacheField name="NEW TRACKS" numFmtId="0">
      <sharedItems containsString="0" containsBlank="1" containsNumber="1" containsInteger="1" minValue="0" maxValue="1"/>
    </cacheField>
    <cacheField name="nette" numFmtId="0">
      <sharedItems containsString="0" containsBlank="1" containsNumber="1" containsInteger="1" minValue="1" maxValue="1"/>
    </cacheField>
    <cacheField name="peu visible" numFmtId="0">
      <sharedItems containsString="0" containsBlank="1" containsNumber="1" containsInteger="1" minValue="1" maxValue="2"/>
    </cacheField>
    <cacheField name="effacée" numFmtId="0">
      <sharedItems containsString="0" containsBlank="1" containsNumber="1" containsInteger="1" minValue="1" maxValue="2"/>
    </cacheField>
    <cacheField name="Laissé" numFmtId="0">
      <sharedItems containsString="0" containsBlank="1" containsNumber="1" containsInteger="1" minValue="1" maxValue="1"/>
    </cacheField>
    <cacheField name="Enlevé" numFmtId="0">
      <sharedItems containsString="0" containsBlank="1" containsNumber="1" containsInteger="1" minValue="1" maxValue="1"/>
    </cacheField>
    <cacheField name="Pas retrouvé" numFmtId="0">
      <sharedItems containsString="0" containsBlank="1" containsNumber="1" containsInteger="1" minValue="1" maxValue="1"/>
    </cacheField>
    <cacheField name="DETECTABILITY" numFmtId="0">
      <sharedItems containsString="0" containsBlank="1" containsNumber="1" containsInteger="1" minValue="0" maxValue="1" count="3">
        <n v="1"/>
        <n v="0"/>
        <m/>
      </sharedItems>
    </cacheField>
    <cacheField name="FULL CYCLE" numFmtId="0">
      <sharedItems containsString="0" containsBlank="1" containsNumber="1" containsInteger="1" minValue="0" maxValue="1" count="3">
        <n v="0"/>
        <n v="1"/>
        <m/>
      </sharedItems>
    </cacheField>
    <cacheField name="VALIDATION" numFmtId="0">
      <sharedItems containsString="0" containsBlank="1" containsNumber="1" containsInteger="1" minValue="0" maxValue="1" count="3">
        <n v="1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go BOURGOGNE" refreshedDate="45250.437593171293" createdVersion="6" refreshedVersion="6" minRefreshableVersion="3" recordCount="425" xr:uid="{00000000-000A-0000-FFFF-FFFF01000000}">
  <cacheSource type="worksheet">
    <worksheetSource ref="A1:C1048576" sheet="DETECTABILITY"/>
  </cacheSource>
  <cacheFields count="3">
    <cacheField name="nest" numFmtId="0">
      <sharedItems containsBlank="1"/>
    </cacheField>
    <cacheField name="nb days" numFmtId="0">
      <sharedItems containsString="0" containsBlank="1" containsNumber="1" containsInteger="1" minValue="0" maxValue="93" count="48">
        <n v="35"/>
        <n v="25"/>
        <n v="21"/>
        <n v="89"/>
        <n v="55"/>
        <n v="56"/>
        <n v="14"/>
        <n v="36"/>
        <n v="13"/>
        <n v="48"/>
        <n v="41"/>
        <n v="66"/>
        <n v="23"/>
        <n v="50"/>
        <n v="42"/>
        <n v="43"/>
        <n v="19"/>
        <n v="20"/>
        <n v="28"/>
        <n v="18"/>
        <n v="15"/>
        <n v="70"/>
        <n v="51"/>
        <n v="34"/>
        <n v="26"/>
        <n v="49"/>
        <n v="78"/>
        <n v="24"/>
        <n v="22"/>
        <n v="12"/>
        <n v="38"/>
        <n v="8"/>
        <n v="0"/>
        <n v="7"/>
        <n v="6"/>
        <n v="29"/>
        <n v="44"/>
        <n v="63"/>
        <n v="71"/>
        <n v="62"/>
        <n v="77"/>
        <n v="27"/>
        <n v="17"/>
        <m/>
        <n v="79" u="1"/>
        <n v="65" u="1"/>
        <n v="64" u="1"/>
        <n v="93" u="1"/>
      </sharedItems>
    </cacheField>
    <cacheField name="full cycle" numFmtId="0">
      <sharedItems containsString="0" containsBlank="1" containsNumber="1" containsInteger="1" minValue="0" maxValue="1" count="3">
        <n v="1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22">
  <r>
    <s v="2019-20"/>
    <x v="0"/>
    <d v="2019-11-27T00:00:00"/>
    <d v="2019-12-04T00:00:00"/>
    <s v="ponte"/>
    <n v="1"/>
    <n v="1"/>
    <m/>
    <m/>
    <n v="1"/>
    <m/>
    <m/>
    <x v="0"/>
    <x v="0"/>
    <x v="0"/>
  </r>
  <r>
    <s v="2019-20"/>
    <x v="1"/>
    <d v="2019-11-27T00:00:00"/>
    <d v="2019-12-05T00:00:00"/>
    <s v="ponte"/>
    <n v="1"/>
    <n v="1"/>
    <m/>
    <m/>
    <n v="1"/>
    <m/>
    <m/>
    <x v="0"/>
    <x v="0"/>
    <x v="0"/>
  </r>
  <r>
    <s v="2019-20"/>
    <x v="2"/>
    <d v="2019-11-27T00:00:00"/>
    <d v="2019-12-05T00:00:00"/>
    <s v="ponte"/>
    <n v="0"/>
    <n v="1"/>
    <m/>
    <m/>
    <n v="1"/>
    <m/>
    <m/>
    <x v="0"/>
    <x v="0"/>
    <x v="0"/>
  </r>
  <r>
    <s v="2019-20"/>
    <x v="3"/>
    <d v="2019-11-27T00:00:00"/>
    <d v="2019-12-05T00:00:00"/>
    <s v="ponte"/>
    <n v="0"/>
    <n v="1"/>
    <m/>
    <m/>
    <n v="1"/>
    <m/>
    <m/>
    <x v="0"/>
    <x v="0"/>
    <x v="0"/>
  </r>
  <r>
    <s v="2019-20"/>
    <x v="4"/>
    <d v="2019-11-27T00:00:00"/>
    <d v="2019-12-05T00:00:00"/>
    <s v="ponte"/>
    <n v="0"/>
    <n v="1"/>
    <m/>
    <m/>
    <n v="1"/>
    <m/>
    <m/>
    <x v="0"/>
    <x v="0"/>
    <x v="0"/>
  </r>
  <r>
    <s v="2019-20"/>
    <x v="5"/>
    <d v="2019-11-28T00:00:00"/>
    <d v="2019-12-05T00:00:00"/>
    <s v="ponte"/>
    <n v="1"/>
    <n v="1"/>
    <m/>
    <m/>
    <n v="1"/>
    <m/>
    <m/>
    <x v="0"/>
    <x v="0"/>
    <x v="0"/>
  </r>
  <r>
    <s v="2019-20"/>
    <x v="6"/>
    <d v="2019-11-28T00:00:00"/>
    <d v="2019-12-05T00:00:00"/>
    <s v="ponte"/>
    <n v="1"/>
    <n v="1"/>
    <m/>
    <m/>
    <n v="1"/>
    <m/>
    <m/>
    <x v="0"/>
    <x v="0"/>
    <x v="0"/>
  </r>
  <r>
    <s v="2019-20"/>
    <x v="7"/>
    <d v="2019-11-28T00:00:00"/>
    <d v="2019-12-05T00:00:00"/>
    <s v="ponte"/>
    <n v="1"/>
    <n v="1"/>
    <m/>
    <m/>
    <n v="1"/>
    <m/>
    <m/>
    <x v="0"/>
    <x v="0"/>
    <x v="0"/>
  </r>
  <r>
    <s v="2019-20"/>
    <x v="8"/>
    <d v="2019-11-28T00:00:00"/>
    <d v="2019-12-05T00:00:00"/>
    <s v="ponte"/>
    <n v="0"/>
    <n v="1"/>
    <m/>
    <m/>
    <n v="1"/>
    <m/>
    <m/>
    <x v="0"/>
    <x v="1"/>
    <x v="0"/>
  </r>
  <r>
    <s v="2019-20"/>
    <x v="9"/>
    <d v="2019-11-28T00:00:00"/>
    <d v="2019-12-05T00:00:00"/>
    <s v="ponte"/>
    <n v="0"/>
    <n v="1"/>
    <m/>
    <m/>
    <n v="1"/>
    <m/>
    <m/>
    <x v="0"/>
    <x v="1"/>
    <x v="0"/>
  </r>
  <r>
    <s v="2019-20"/>
    <x v="10"/>
    <d v="2019-11-28T00:00:00"/>
    <d v="2019-12-05T00:00:00"/>
    <s v="ponte"/>
    <n v="0"/>
    <n v="1"/>
    <m/>
    <m/>
    <n v="1"/>
    <m/>
    <m/>
    <x v="0"/>
    <x v="0"/>
    <x v="0"/>
  </r>
  <r>
    <s v="2019-20"/>
    <x v="11"/>
    <d v="2019-11-28T00:00:00"/>
    <d v="2019-12-05T00:00:00"/>
    <s v="ponte"/>
    <n v="1"/>
    <n v="1"/>
    <m/>
    <m/>
    <n v="1"/>
    <m/>
    <m/>
    <x v="0"/>
    <x v="0"/>
    <x v="0"/>
  </r>
  <r>
    <s v="2019-20"/>
    <x v="12"/>
    <d v="2019-11-28T00:00:00"/>
    <d v="2019-12-05T00:00:00"/>
    <s v="ponte"/>
    <n v="0"/>
    <m/>
    <n v="1"/>
    <m/>
    <n v="1"/>
    <m/>
    <m/>
    <x v="0"/>
    <x v="0"/>
    <x v="1"/>
  </r>
  <r>
    <s v="2019-20"/>
    <x v="13"/>
    <d v="2019-11-28T00:00:00"/>
    <d v="2019-12-05T00:00:00"/>
    <s v="ponte"/>
    <n v="1"/>
    <n v="1"/>
    <m/>
    <m/>
    <n v="1"/>
    <m/>
    <m/>
    <x v="0"/>
    <x v="0"/>
    <x v="0"/>
  </r>
  <r>
    <s v="2019-20"/>
    <x v="14"/>
    <d v="2019-11-28T00:00:00"/>
    <d v="2019-12-05T00:00:00"/>
    <s v="ponte"/>
    <n v="0"/>
    <n v="1"/>
    <m/>
    <m/>
    <n v="1"/>
    <m/>
    <m/>
    <x v="0"/>
    <x v="0"/>
    <x v="1"/>
  </r>
  <r>
    <s v="2019-20"/>
    <x v="15"/>
    <d v="2019-11-28T00:00:00"/>
    <d v="2019-12-05T00:00:00"/>
    <s v="ponte"/>
    <n v="0"/>
    <m/>
    <n v="1"/>
    <m/>
    <m/>
    <n v="1"/>
    <m/>
    <x v="0"/>
    <x v="0"/>
    <x v="0"/>
  </r>
  <r>
    <s v="2019-20"/>
    <x v="16"/>
    <d v="2019-11-28T00:00:00"/>
    <d v="2019-12-05T00:00:00"/>
    <s v="ponte"/>
    <n v="0"/>
    <n v="1"/>
    <m/>
    <m/>
    <n v="1"/>
    <m/>
    <m/>
    <x v="0"/>
    <x v="0"/>
    <x v="0"/>
  </r>
  <r>
    <s v="2019-20"/>
    <x v="17"/>
    <d v="2019-11-28T00:00:00"/>
    <d v="2019-12-05T00:00:00"/>
    <s v="ponte"/>
    <n v="1"/>
    <n v="1"/>
    <m/>
    <m/>
    <n v="1"/>
    <m/>
    <m/>
    <x v="0"/>
    <x v="0"/>
    <x v="0"/>
  </r>
  <r>
    <s v="2019-20"/>
    <x v="18"/>
    <d v="2019-11-28T00:00:00"/>
    <d v="2019-12-05T00:00:00"/>
    <s v="ponte"/>
    <n v="0"/>
    <m/>
    <m/>
    <m/>
    <m/>
    <m/>
    <m/>
    <x v="0"/>
    <x v="1"/>
    <x v="1"/>
  </r>
  <r>
    <s v="2019-20"/>
    <x v="19"/>
    <d v="2019-11-28T00:00:00"/>
    <d v="2019-12-04T00:00:00"/>
    <s v="ponte"/>
    <n v="0"/>
    <m/>
    <n v="1"/>
    <m/>
    <m/>
    <n v="1"/>
    <m/>
    <x v="0"/>
    <x v="0"/>
    <x v="0"/>
  </r>
  <r>
    <s v="2019-20"/>
    <x v="0"/>
    <d v="2019-11-27T00:00:00"/>
    <d v="2019-12-10T00:00:00"/>
    <s v="ponte"/>
    <n v="1"/>
    <m/>
    <n v="1"/>
    <m/>
    <m/>
    <n v="1"/>
    <m/>
    <x v="0"/>
    <x v="0"/>
    <x v="0"/>
  </r>
  <r>
    <s v="2019-20"/>
    <x v="20"/>
    <d v="2019-12-04T00:00:00"/>
    <d v="2019-12-10T00:00:00"/>
    <s v="ponte"/>
    <n v="0"/>
    <n v="1"/>
    <m/>
    <m/>
    <n v="1"/>
    <m/>
    <m/>
    <x v="0"/>
    <x v="0"/>
    <x v="0"/>
  </r>
  <r>
    <s v="2019-20"/>
    <x v="21"/>
    <d v="2019-12-04T00:00:00"/>
    <d v="2019-12-10T00:00:00"/>
    <s v="ponte"/>
    <n v="0"/>
    <n v="1"/>
    <m/>
    <m/>
    <n v="1"/>
    <m/>
    <m/>
    <x v="0"/>
    <x v="0"/>
    <x v="1"/>
  </r>
  <r>
    <s v="2019-20"/>
    <x v="22"/>
    <d v="2019-12-04T00:00:00"/>
    <d v="2019-12-10T00:00:00"/>
    <s v="ponte"/>
    <n v="0"/>
    <n v="1"/>
    <m/>
    <m/>
    <n v="1"/>
    <m/>
    <m/>
    <x v="0"/>
    <x v="0"/>
    <x v="0"/>
  </r>
  <r>
    <s v="2019-20"/>
    <x v="23"/>
    <d v="2019-12-04T00:00:00"/>
    <d v="2019-12-10T00:00:00"/>
    <s v="ponte"/>
    <n v="1"/>
    <n v="1"/>
    <m/>
    <m/>
    <n v="1"/>
    <m/>
    <m/>
    <x v="0"/>
    <x v="0"/>
    <x v="0"/>
  </r>
  <r>
    <s v="2019-20"/>
    <x v="24"/>
    <d v="2019-12-04T00:00:00"/>
    <d v="2019-12-10T00:00:00"/>
    <s v="ponte"/>
    <n v="0"/>
    <m/>
    <n v="1"/>
    <m/>
    <m/>
    <n v="1"/>
    <m/>
    <x v="0"/>
    <x v="0"/>
    <x v="1"/>
  </r>
  <r>
    <s v="2019-20"/>
    <x v="25"/>
    <d v="2019-12-04T00:00:00"/>
    <d v="2019-12-10T00:00:00"/>
    <s v="ponte"/>
    <n v="0"/>
    <n v="1"/>
    <m/>
    <m/>
    <n v="1"/>
    <m/>
    <m/>
    <x v="0"/>
    <x v="0"/>
    <x v="0"/>
  </r>
  <r>
    <s v="2019-20"/>
    <x v="26"/>
    <d v="2019-12-04T00:00:00"/>
    <d v="2019-12-10T00:00:00"/>
    <s v="ponte"/>
    <n v="0"/>
    <n v="1"/>
    <m/>
    <m/>
    <n v="1"/>
    <m/>
    <m/>
    <x v="0"/>
    <x v="0"/>
    <x v="0"/>
  </r>
  <r>
    <s v="2019-20"/>
    <x v="27"/>
    <d v="2019-12-04T00:00:00"/>
    <d v="2019-12-10T00:00:00"/>
    <s v="ponte"/>
    <n v="1"/>
    <n v="1"/>
    <m/>
    <m/>
    <n v="1"/>
    <m/>
    <m/>
    <x v="0"/>
    <x v="0"/>
    <x v="0"/>
  </r>
  <r>
    <s v="2019-20"/>
    <x v="20"/>
    <d v="2019-12-04T00:00:00"/>
    <d v="2019-12-23T00:00:00"/>
    <s v="ponte"/>
    <n v="0"/>
    <n v="1"/>
    <m/>
    <m/>
    <n v="1"/>
    <m/>
    <m/>
    <x v="0"/>
    <x v="0"/>
    <x v="0"/>
  </r>
  <r>
    <s v="2019-20"/>
    <x v="21"/>
    <d v="2019-12-04T00:00:00"/>
    <d v="2019-12-23T00:00:00"/>
    <s v="ponte"/>
    <n v="0"/>
    <m/>
    <m/>
    <m/>
    <m/>
    <m/>
    <m/>
    <x v="0"/>
    <x v="0"/>
    <x v="1"/>
  </r>
  <r>
    <s v="2019-20"/>
    <x v="22"/>
    <d v="2019-12-04T00:00:00"/>
    <d v="2019-12-23T00:00:00"/>
    <s v="ponte"/>
    <n v="0"/>
    <m/>
    <n v="1"/>
    <m/>
    <m/>
    <n v="1"/>
    <m/>
    <x v="0"/>
    <x v="0"/>
    <x v="0"/>
  </r>
  <r>
    <s v="2019-20"/>
    <x v="23"/>
    <d v="2019-12-04T00:00:00"/>
    <d v="2019-12-23T00:00:00"/>
    <s v="ponte"/>
    <n v="1"/>
    <m/>
    <n v="1"/>
    <m/>
    <m/>
    <n v="1"/>
    <m/>
    <x v="0"/>
    <x v="0"/>
    <x v="0"/>
  </r>
  <r>
    <s v="2019-20"/>
    <x v="24"/>
    <d v="2019-12-04T00:00:00"/>
    <d v="2019-12-23T00:00:00"/>
    <s v="ponte"/>
    <n v="0"/>
    <m/>
    <m/>
    <m/>
    <m/>
    <m/>
    <m/>
    <x v="0"/>
    <x v="0"/>
    <x v="1"/>
  </r>
  <r>
    <s v="2019-20"/>
    <x v="25"/>
    <d v="2019-12-04T00:00:00"/>
    <d v="2019-12-23T00:00:00"/>
    <s v="ponte"/>
    <n v="0"/>
    <n v="1"/>
    <m/>
    <m/>
    <n v="1"/>
    <m/>
    <m/>
    <x v="0"/>
    <x v="0"/>
    <x v="0"/>
  </r>
  <r>
    <s v="2019-20"/>
    <x v="26"/>
    <d v="2019-12-04T00:00:00"/>
    <d v="2019-12-23T00:00:00"/>
    <s v="ponte"/>
    <n v="0"/>
    <m/>
    <n v="1"/>
    <m/>
    <m/>
    <n v="1"/>
    <m/>
    <x v="0"/>
    <x v="0"/>
    <x v="0"/>
  </r>
  <r>
    <s v="2019-20"/>
    <x v="27"/>
    <d v="2019-12-04T00:00:00"/>
    <d v="2019-12-23T00:00:00"/>
    <s v="ponte"/>
    <n v="1"/>
    <m/>
    <n v="1"/>
    <m/>
    <n v="1"/>
    <m/>
    <m/>
    <x v="0"/>
    <x v="0"/>
    <x v="0"/>
  </r>
  <r>
    <s v="2019-20"/>
    <x v="28"/>
    <d v="2019-12-10T00:00:00"/>
    <d v="2019-12-23T00:00:00"/>
    <s v="ponte"/>
    <n v="0"/>
    <m/>
    <n v="1"/>
    <m/>
    <m/>
    <n v="1"/>
    <m/>
    <x v="0"/>
    <x v="0"/>
    <x v="0"/>
  </r>
  <r>
    <s v="2019-20"/>
    <x v="29"/>
    <d v="2019-12-10T00:00:00"/>
    <d v="2019-12-23T00:00:00"/>
    <s v="ponte"/>
    <n v="0"/>
    <n v="1"/>
    <m/>
    <m/>
    <n v="1"/>
    <m/>
    <m/>
    <x v="0"/>
    <x v="0"/>
    <x v="0"/>
  </r>
  <r>
    <s v="2019-20"/>
    <x v="30"/>
    <d v="2019-12-10T00:00:00"/>
    <d v="2019-12-23T00:00:00"/>
    <s v="ponte"/>
    <n v="1"/>
    <n v="1"/>
    <m/>
    <m/>
    <n v="1"/>
    <m/>
    <m/>
    <x v="0"/>
    <x v="0"/>
    <x v="1"/>
  </r>
  <r>
    <s v="2019-20"/>
    <x v="31"/>
    <d v="2019-12-10T00:00:00"/>
    <d v="2019-12-23T00:00:00"/>
    <s v="ponte"/>
    <n v="0"/>
    <n v="1"/>
    <m/>
    <m/>
    <n v="1"/>
    <m/>
    <m/>
    <x v="0"/>
    <x v="0"/>
    <x v="0"/>
  </r>
  <r>
    <s v="2019-20"/>
    <x v="32"/>
    <d v="2019-12-10T00:00:00"/>
    <d v="2019-12-23T00:00:00"/>
    <s v="ponte"/>
    <n v="0"/>
    <n v="1"/>
    <m/>
    <m/>
    <n v="1"/>
    <m/>
    <m/>
    <x v="0"/>
    <x v="0"/>
    <x v="0"/>
  </r>
  <r>
    <s v="2019-20"/>
    <x v="33"/>
    <d v="2019-12-10T00:00:00"/>
    <d v="2019-12-23T00:00:00"/>
    <s v="ponte"/>
    <n v="0"/>
    <n v="1"/>
    <m/>
    <m/>
    <n v="1"/>
    <m/>
    <m/>
    <x v="0"/>
    <x v="0"/>
    <x v="0"/>
  </r>
  <r>
    <s v="2019-20"/>
    <x v="34"/>
    <d v="2019-12-10T00:00:00"/>
    <d v="2019-12-23T00:00:00"/>
    <s v="ponte"/>
    <n v="0"/>
    <n v="1"/>
    <m/>
    <m/>
    <n v="1"/>
    <m/>
    <m/>
    <x v="0"/>
    <x v="0"/>
    <x v="0"/>
  </r>
  <r>
    <s v="2019-20"/>
    <x v="35"/>
    <d v="2019-12-10T00:00:00"/>
    <d v="2019-12-23T00:00:00"/>
    <s v="ponte"/>
    <n v="0"/>
    <m/>
    <m/>
    <m/>
    <m/>
    <m/>
    <m/>
    <x v="0"/>
    <x v="1"/>
    <x v="1"/>
  </r>
  <r>
    <s v="2019-20"/>
    <x v="36"/>
    <d v="2019-12-10T00:00:00"/>
    <d v="2019-12-23T00:00:00"/>
    <s v="ponte"/>
    <n v="1"/>
    <m/>
    <m/>
    <m/>
    <m/>
    <m/>
    <m/>
    <x v="0"/>
    <x v="1"/>
    <x v="1"/>
  </r>
  <r>
    <s v="2019-20"/>
    <x v="37"/>
    <d v="2019-12-10T00:00:00"/>
    <d v="2019-12-23T00:00:00"/>
    <s v="ponte"/>
    <n v="1"/>
    <m/>
    <n v="1"/>
    <m/>
    <m/>
    <n v="1"/>
    <m/>
    <x v="0"/>
    <x v="0"/>
    <x v="0"/>
  </r>
  <r>
    <s v="2019-20"/>
    <x v="38"/>
    <d v="2019-12-10T00:00:00"/>
    <d v="2019-12-23T00:00:00"/>
    <s v="ponte"/>
    <n v="0"/>
    <n v="1"/>
    <m/>
    <m/>
    <n v="1"/>
    <m/>
    <m/>
    <x v="0"/>
    <x v="0"/>
    <x v="0"/>
  </r>
  <r>
    <s v="2019-20"/>
    <x v="39"/>
    <d v="2019-12-10T00:00:00"/>
    <d v="2019-12-23T00:00:00"/>
    <s v="ponte"/>
    <n v="0"/>
    <m/>
    <n v="1"/>
    <m/>
    <n v="1"/>
    <m/>
    <m/>
    <x v="0"/>
    <x v="0"/>
    <x v="0"/>
  </r>
  <r>
    <s v="2019-20"/>
    <x v="40"/>
    <d v="2019-12-10T00:00:00"/>
    <d v="2019-12-23T00:00:00"/>
    <s v="ponte"/>
    <n v="0"/>
    <n v="1"/>
    <m/>
    <m/>
    <n v="1"/>
    <m/>
    <m/>
    <x v="0"/>
    <x v="0"/>
    <x v="0"/>
  </r>
  <r>
    <s v="2019-20"/>
    <x v="41"/>
    <d v="2019-12-10T00:00:00"/>
    <d v="2019-12-23T00:00:00"/>
    <s v="ponte"/>
    <n v="1"/>
    <n v="1"/>
    <m/>
    <m/>
    <n v="1"/>
    <m/>
    <m/>
    <x v="0"/>
    <x v="1"/>
    <x v="1"/>
  </r>
  <r>
    <s v="2019-20"/>
    <x v="42"/>
    <d v="2019-12-05T00:00:00"/>
    <d v="2020-01-03T00:00:00"/>
    <s v="ponte"/>
    <n v="0"/>
    <m/>
    <m/>
    <m/>
    <m/>
    <m/>
    <m/>
    <x v="0"/>
    <x v="0"/>
    <x v="1"/>
  </r>
  <r>
    <s v="2019-20"/>
    <x v="43"/>
    <d v="2019-12-05T00:00:00"/>
    <d v="2020-01-03T00:00:00"/>
    <s v="ponte"/>
    <n v="0"/>
    <n v="1"/>
    <m/>
    <m/>
    <n v="1"/>
    <m/>
    <m/>
    <x v="0"/>
    <x v="0"/>
    <x v="0"/>
  </r>
  <r>
    <s v="2019-20"/>
    <x v="44"/>
    <d v="2019-12-05T00:00:00"/>
    <d v="2020-01-03T00:00:00"/>
    <s v="ponte"/>
    <n v="0"/>
    <n v="1"/>
    <m/>
    <m/>
    <n v="1"/>
    <m/>
    <m/>
    <x v="0"/>
    <x v="0"/>
    <x v="0"/>
  </r>
  <r>
    <s v="2019-20"/>
    <x v="45"/>
    <d v="2019-12-05T00:00:00"/>
    <d v="2020-01-03T00:00:00"/>
    <s v="ponte"/>
    <n v="0"/>
    <n v="1"/>
    <m/>
    <m/>
    <n v="1"/>
    <m/>
    <m/>
    <x v="0"/>
    <x v="0"/>
    <x v="0"/>
  </r>
  <r>
    <s v="2019-20"/>
    <x v="46"/>
    <d v="2019-12-04T00:00:00"/>
    <d v="2020-01-02T00:00:00"/>
    <s v="ponte"/>
    <n v="0"/>
    <m/>
    <n v="1"/>
    <m/>
    <m/>
    <n v="1"/>
    <m/>
    <x v="0"/>
    <x v="0"/>
    <x v="0"/>
  </r>
  <r>
    <s v="2019-20"/>
    <x v="47"/>
    <d v="2019-12-04T00:00:00"/>
    <d v="2020-01-02T00:00:00"/>
    <s v="ponte"/>
    <n v="1"/>
    <m/>
    <m/>
    <n v="1"/>
    <m/>
    <n v="1"/>
    <m/>
    <x v="1"/>
    <x v="0"/>
    <x v="0"/>
  </r>
  <r>
    <s v="2019-20"/>
    <x v="48"/>
    <d v="2019-12-04T00:00:00"/>
    <d v="2020-01-02T00:00:00"/>
    <s v="ponte"/>
    <n v="1"/>
    <m/>
    <n v="1"/>
    <m/>
    <n v="1"/>
    <m/>
    <m/>
    <x v="0"/>
    <x v="0"/>
    <x v="0"/>
  </r>
  <r>
    <s v="2019-20"/>
    <x v="49"/>
    <d v="2019-12-04T00:00:00"/>
    <d v="2020-01-02T00:00:00"/>
    <s v="ponte"/>
    <n v="0"/>
    <m/>
    <m/>
    <n v="1"/>
    <m/>
    <n v="1"/>
    <m/>
    <x v="1"/>
    <x v="0"/>
    <x v="0"/>
  </r>
  <r>
    <s v="2019-20"/>
    <x v="50"/>
    <d v="2019-12-04T00:00:00"/>
    <d v="2020-01-02T00:00:00"/>
    <s v="ponte"/>
    <n v="1"/>
    <m/>
    <m/>
    <n v="1"/>
    <m/>
    <n v="1"/>
    <m/>
    <x v="1"/>
    <x v="0"/>
    <x v="0"/>
  </r>
  <r>
    <s v="2019-20"/>
    <x v="51"/>
    <d v="2019-12-04T00:00:00"/>
    <d v="2020-01-02T00:00:00"/>
    <s v="ponte"/>
    <n v="1"/>
    <n v="1"/>
    <m/>
    <m/>
    <n v="1"/>
    <m/>
    <m/>
    <x v="0"/>
    <x v="0"/>
    <x v="0"/>
  </r>
  <r>
    <s v="2019-20"/>
    <x v="52"/>
    <d v="2019-12-04T00:00:00"/>
    <d v="2020-01-02T00:00:00"/>
    <s v="ponte"/>
    <n v="1"/>
    <m/>
    <m/>
    <n v="1"/>
    <m/>
    <n v="1"/>
    <m/>
    <x v="1"/>
    <x v="0"/>
    <x v="1"/>
  </r>
  <r>
    <s v="2019-20"/>
    <x v="53"/>
    <d v="2019-12-05T00:00:00"/>
    <d v="2020-01-02T00:00:00"/>
    <s v="ponte"/>
    <n v="1"/>
    <m/>
    <n v="1"/>
    <m/>
    <n v="1"/>
    <m/>
    <m/>
    <x v="0"/>
    <x v="0"/>
    <x v="0"/>
  </r>
  <r>
    <s v="2019-20"/>
    <x v="5"/>
    <d v="2019-11-28T00:00:00"/>
    <d v="2020-01-02T00:00:00"/>
    <s v="ponte"/>
    <n v="1"/>
    <n v="1"/>
    <m/>
    <m/>
    <n v="1"/>
    <m/>
    <m/>
    <x v="0"/>
    <x v="0"/>
    <x v="0"/>
  </r>
  <r>
    <s v="2019-20"/>
    <x v="6"/>
    <d v="2019-11-28T00:00:00"/>
    <d v="2020-01-02T00:00:00"/>
    <s v="ponte"/>
    <n v="1"/>
    <n v="1"/>
    <m/>
    <m/>
    <n v="1"/>
    <m/>
    <m/>
    <x v="0"/>
    <x v="0"/>
    <x v="0"/>
  </r>
  <r>
    <s v="2019-20"/>
    <x v="7"/>
    <d v="2019-11-28T00:00:00"/>
    <d v="2020-01-02T00:00:00"/>
    <s v="ponte"/>
    <n v="1"/>
    <n v="1"/>
    <m/>
    <m/>
    <n v="1"/>
    <m/>
    <m/>
    <x v="0"/>
    <x v="0"/>
    <x v="0"/>
  </r>
  <r>
    <s v="2019-20"/>
    <x v="8"/>
    <d v="2019-11-28T00:00:00"/>
    <d v="2020-01-02T00:00:00"/>
    <s v="ponte"/>
    <n v="0"/>
    <m/>
    <m/>
    <n v="1"/>
    <m/>
    <n v="1"/>
    <m/>
    <x v="1"/>
    <x v="1"/>
    <x v="0"/>
  </r>
  <r>
    <s v="2019-20"/>
    <x v="9"/>
    <d v="2019-11-28T00:00:00"/>
    <d v="2020-01-02T00:00:00"/>
    <s v="ponte"/>
    <n v="0"/>
    <m/>
    <m/>
    <n v="1"/>
    <m/>
    <n v="1"/>
    <m/>
    <x v="1"/>
    <x v="1"/>
    <x v="0"/>
  </r>
  <r>
    <s v="2019-20"/>
    <x v="10"/>
    <d v="2019-11-28T00:00:00"/>
    <d v="2020-01-02T00:00:00"/>
    <s v="ponte"/>
    <n v="0"/>
    <n v="1"/>
    <m/>
    <m/>
    <m/>
    <n v="1"/>
    <m/>
    <x v="0"/>
    <x v="0"/>
    <x v="0"/>
  </r>
  <r>
    <s v="2019-20"/>
    <x v="11"/>
    <d v="2019-11-28T00:00:00"/>
    <d v="2020-01-02T00:00:00"/>
    <s v="ponte"/>
    <n v="1"/>
    <m/>
    <n v="1"/>
    <m/>
    <m/>
    <n v="1"/>
    <m/>
    <x v="0"/>
    <x v="0"/>
    <x v="0"/>
  </r>
  <r>
    <s v="2019-20"/>
    <x v="12"/>
    <d v="2019-11-28T00:00:00"/>
    <d v="2020-01-02T00:00:00"/>
    <s v="ponte"/>
    <n v="0"/>
    <m/>
    <m/>
    <m/>
    <m/>
    <m/>
    <m/>
    <x v="0"/>
    <x v="0"/>
    <x v="1"/>
  </r>
  <r>
    <s v="2019-20"/>
    <x v="13"/>
    <d v="2019-11-28T00:00:00"/>
    <d v="2020-01-02T00:00:00"/>
    <s v="ponte"/>
    <n v="1"/>
    <m/>
    <n v="1"/>
    <m/>
    <n v="1"/>
    <m/>
    <m/>
    <x v="0"/>
    <x v="0"/>
    <x v="0"/>
  </r>
  <r>
    <s v="2019-20"/>
    <x v="14"/>
    <d v="2019-11-28T00:00:00"/>
    <d v="2020-01-02T00:00:00"/>
    <s v="ponte"/>
    <n v="0"/>
    <m/>
    <m/>
    <m/>
    <m/>
    <m/>
    <m/>
    <x v="0"/>
    <x v="0"/>
    <x v="1"/>
  </r>
  <r>
    <s v="2019-20"/>
    <x v="54"/>
    <d v="2019-12-05T00:00:00"/>
    <d v="2020-01-02T00:00:00"/>
    <s v="ponte"/>
    <n v="1"/>
    <m/>
    <n v="1"/>
    <m/>
    <m/>
    <n v="1"/>
    <m/>
    <x v="0"/>
    <x v="0"/>
    <x v="0"/>
  </r>
  <r>
    <s v="2019-20"/>
    <x v="16"/>
    <d v="2019-11-28T00:00:00"/>
    <d v="2020-01-02T00:00:00"/>
    <s v="ponte"/>
    <n v="0"/>
    <m/>
    <n v="1"/>
    <m/>
    <m/>
    <n v="1"/>
    <m/>
    <x v="0"/>
    <x v="0"/>
    <x v="0"/>
  </r>
  <r>
    <s v="2019-20"/>
    <x v="17"/>
    <d v="2019-11-28T00:00:00"/>
    <d v="2020-01-02T00:00:00"/>
    <s v="ponte"/>
    <n v="1"/>
    <m/>
    <n v="1"/>
    <m/>
    <m/>
    <n v="1"/>
    <m/>
    <x v="0"/>
    <x v="0"/>
    <x v="0"/>
  </r>
  <r>
    <s v="2019-20"/>
    <x v="18"/>
    <d v="2019-11-28T00:00:00"/>
    <d v="2020-01-02T00:00:00"/>
    <s v="ponte"/>
    <n v="0"/>
    <m/>
    <m/>
    <n v="1"/>
    <m/>
    <n v="1"/>
    <m/>
    <x v="1"/>
    <x v="1"/>
    <x v="1"/>
  </r>
  <r>
    <s v="2019-20"/>
    <x v="55"/>
    <d v="2019-12-05T00:00:00"/>
    <d v="2020-01-02T00:00:00"/>
    <s v="ponte"/>
    <n v="0"/>
    <n v="1"/>
    <m/>
    <m/>
    <m/>
    <n v="1"/>
    <m/>
    <x v="0"/>
    <x v="0"/>
    <x v="0"/>
  </r>
  <r>
    <s v="2019-20"/>
    <x v="56"/>
    <d v="2019-12-05T00:00:00"/>
    <d v="2020-01-02T00:00:00"/>
    <s v="ponte"/>
    <n v="1"/>
    <m/>
    <m/>
    <n v="1"/>
    <m/>
    <n v="1"/>
    <m/>
    <x v="1"/>
    <x v="0"/>
    <x v="0"/>
  </r>
  <r>
    <s v="2019-20"/>
    <x v="1"/>
    <d v="2019-11-27T00:00:00"/>
    <d v="2020-01-02T00:00:00"/>
    <s v="ponte"/>
    <n v="1"/>
    <m/>
    <n v="1"/>
    <m/>
    <m/>
    <n v="1"/>
    <m/>
    <x v="0"/>
    <x v="0"/>
    <x v="0"/>
  </r>
  <r>
    <s v="2019-20"/>
    <x v="2"/>
    <d v="2019-11-27T00:00:00"/>
    <d v="2020-01-02T00:00:00"/>
    <s v="ponte"/>
    <n v="0"/>
    <n v="1"/>
    <m/>
    <m/>
    <m/>
    <n v="1"/>
    <m/>
    <x v="0"/>
    <x v="0"/>
    <x v="0"/>
  </r>
  <r>
    <s v="2019-20"/>
    <x v="3"/>
    <d v="2019-11-27T00:00:00"/>
    <d v="2020-01-02T00:00:00"/>
    <s v="ponte"/>
    <n v="0"/>
    <n v="1"/>
    <m/>
    <m/>
    <m/>
    <n v="1"/>
    <m/>
    <x v="0"/>
    <x v="0"/>
    <x v="0"/>
  </r>
  <r>
    <s v="2019-20"/>
    <x v="4"/>
    <d v="2019-11-27T00:00:00"/>
    <d v="2020-01-02T00:00:00"/>
    <s v="ponte"/>
    <n v="0"/>
    <n v="1"/>
    <m/>
    <m/>
    <m/>
    <n v="1"/>
    <m/>
    <x v="0"/>
    <x v="0"/>
    <x v="0"/>
  </r>
  <r>
    <s v="2019-20"/>
    <x v="57"/>
    <d v="2019-12-05T00:00:00"/>
    <d v="2020-01-02T00:00:00"/>
    <s v="ponte"/>
    <n v="0"/>
    <m/>
    <n v="1"/>
    <m/>
    <m/>
    <n v="1"/>
    <m/>
    <x v="0"/>
    <x v="0"/>
    <x v="0"/>
  </r>
  <r>
    <s v="2019-20"/>
    <x v="58"/>
    <d v="2019-12-05T00:00:00"/>
    <d v="2020-01-02T00:00:00"/>
    <s v="ponte"/>
    <n v="0"/>
    <m/>
    <n v="1"/>
    <m/>
    <m/>
    <n v="1"/>
    <m/>
    <x v="0"/>
    <x v="0"/>
    <x v="0"/>
  </r>
  <r>
    <s v="2019-20"/>
    <x v="59"/>
    <d v="2019-12-05T00:00:00"/>
    <d v="2020-01-02T00:00:00"/>
    <s v="ponte"/>
    <n v="0"/>
    <m/>
    <n v="1"/>
    <m/>
    <m/>
    <n v="1"/>
    <m/>
    <x v="0"/>
    <x v="0"/>
    <x v="0"/>
  </r>
  <r>
    <s v="2019-20"/>
    <x v="60"/>
    <d v="2019-12-05T00:00:00"/>
    <d v="2020-01-02T00:00:00"/>
    <s v="ponte"/>
    <n v="0"/>
    <n v="1"/>
    <m/>
    <m/>
    <m/>
    <n v="1"/>
    <m/>
    <x v="0"/>
    <x v="0"/>
    <x v="0"/>
  </r>
  <r>
    <s v="2019-20"/>
    <x v="61"/>
    <d v="2019-12-05T00:00:00"/>
    <d v="2020-01-02T00:00:00"/>
    <s v="ponte"/>
    <n v="0"/>
    <n v="1"/>
    <m/>
    <m/>
    <m/>
    <n v="1"/>
    <m/>
    <x v="0"/>
    <x v="0"/>
    <x v="0"/>
  </r>
  <r>
    <s v="2019-20"/>
    <x v="62"/>
    <d v="2019-12-05T00:00:00"/>
    <d v="2020-01-02T00:00:00"/>
    <s v="ponte"/>
    <n v="0"/>
    <n v="1"/>
    <m/>
    <m/>
    <m/>
    <n v="1"/>
    <m/>
    <x v="0"/>
    <x v="0"/>
    <x v="0"/>
  </r>
  <r>
    <s v="2019-20"/>
    <x v="63"/>
    <d v="2019-12-05T00:00:00"/>
    <d v="2020-01-02T00:00:00"/>
    <s v="ponte"/>
    <n v="0"/>
    <n v="1"/>
    <m/>
    <m/>
    <m/>
    <n v="1"/>
    <m/>
    <x v="0"/>
    <x v="0"/>
    <x v="0"/>
  </r>
  <r>
    <s v="2019-20"/>
    <x v="64"/>
    <d v="2019-12-05T00:00:00"/>
    <d v="2020-01-02T00:00:00"/>
    <s v="ponte"/>
    <n v="0"/>
    <n v="1"/>
    <m/>
    <m/>
    <m/>
    <n v="1"/>
    <m/>
    <x v="0"/>
    <x v="0"/>
    <x v="0"/>
  </r>
  <r>
    <s v="2019-20"/>
    <x v="65"/>
    <d v="2019-12-05T00:00:00"/>
    <d v="2020-01-02T00:00:00"/>
    <s v="ponte"/>
    <n v="0"/>
    <m/>
    <n v="1"/>
    <m/>
    <m/>
    <n v="1"/>
    <m/>
    <x v="0"/>
    <x v="0"/>
    <x v="0"/>
  </r>
  <r>
    <s v="2019-20"/>
    <x v="66"/>
    <d v="2019-12-05T00:00:00"/>
    <d v="2020-01-02T00:00:00"/>
    <s v="ponte"/>
    <n v="0"/>
    <m/>
    <n v="1"/>
    <m/>
    <m/>
    <n v="1"/>
    <m/>
    <x v="0"/>
    <x v="0"/>
    <x v="0"/>
  </r>
  <r>
    <s v="2019-20"/>
    <x v="67"/>
    <d v="2019-12-05T00:00:00"/>
    <d v="2020-01-02T00:00:00"/>
    <s v="ponte"/>
    <n v="1"/>
    <m/>
    <m/>
    <m/>
    <m/>
    <m/>
    <m/>
    <x v="0"/>
    <x v="0"/>
    <x v="1"/>
  </r>
  <r>
    <s v="2019-20"/>
    <x v="68"/>
    <d v="2019-12-05T00:00:00"/>
    <d v="2020-01-02T00:00:00"/>
    <s v="ponte"/>
    <n v="0"/>
    <m/>
    <m/>
    <n v="1"/>
    <m/>
    <n v="1"/>
    <m/>
    <x v="1"/>
    <x v="0"/>
    <x v="0"/>
  </r>
  <r>
    <s v="2019-20"/>
    <x v="69"/>
    <d v="2019-12-04T00:00:00"/>
    <d v="2020-01-02T00:00:00"/>
    <s v="ponte"/>
    <n v="0"/>
    <m/>
    <n v="1"/>
    <m/>
    <m/>
    <n v="1"/>
    <m/>
    <x v="0"/>
    <x v="0"/>
    <x v="0"/>
  </r>
  <r>
    <s v="2019-20"/>
    <x v="70"/>
    <d v="2019-12-04T00:00:00"/>
    <d v="2020-01-02T00:00:00"/>
    <s v="ponte"/>
    <n v="0"/>
    <n v="1"/>
    <m/>
    <m/>
    <m/>
    <n v="1"/>
    <m/>
    <x v="0"/>
    <x v="0"/>
    <x v="0"/>
  </r>
  <r>
    <s v="2019-20"/>
    <x v="71"/>
    <d v="2019-12-04T00:00:00"/>
    <d v="2020-01-02T00:00:00"/>
    <s v="ponte"/>
    <n v="0"/>
    <m/>
    <n v="1"/>
    <m/>
    <m/>
    <n v="1"/>
    <m/>
    <x v="0"/>
    <x v="0"/>
    <x v="0"/>
  </r>
  <r>
    <s v="2019-20"/>
    <x v="72"/>
    <d v="2019-12-04T00:00:00"/>
    <d v="2020-01-09T00:00:00"/>
    <s v="ponte"/>
    <n v="0"/>
    <n v="1"/>
    <m/>
    <m/>
    <m/>
    <n v="1"/>
    <m/>
    <x v="0"/>
    <x v="0"/>
    <x v="0"/>
  </r>
  <r>
    <s v="2019-20"/>
    <x v="73"/>
    <d v="2019-12-04T00:00:00"/>
    <d v="2020-01-09T00:00:00"/>
    <s v="ponte"/>
    <n v="1"/>
    <m/>
    <n v="1"/>
    <m/>
    <m/>
    <n v="1"/>
    <m/>
    <x v="0"/>
    <x v="0"/>
    <x v="0"/>
  </r>
  <r>
    <s v="2019-20"/>
    <x v="74"/>
    <d v="2020-01-02T00:00:00"/>
    <d v="2020-01-16T00:00:00"/>
    <s v="ponte"/>
    <n v="1"/>
    <n v="1"/>
    <m/>
    <m/>
    <m/>
    <n v="1"/>
    <m/>
    <x v="0"/>
    <x v="0"/>
    <x v="0"/>
  </r>
  <r>
    <s v="2019-20"/>
    <x v="75"/>
    <d v="2020-01-02T00:00:00"/>
    <d v="2020-01-16T00:00:00"/>
    <s v="ponte"/>
    <n v="1"/>
    <m/>
    <n v="1"/>
    <m/>
    <m/>
    <n v="1"/>
    <m/>
    <x v="0"/>
    <x v="0"/>
    <x v="0"/>
  </r>
  <r>
    <s v="2019-20"/>
    <x v="76"/>
    <d v="2020-01-02T00:00:00"/>
    <d v="2020-01-16T00:00:00"/>
    <s v="ponte"/>
    <n v="1"/>
    <n v="1"/>
    <m/>
    <m/>
    <m/>
    <n v="1"/>
    <m/>
    <x v="0"/>
    <x v="0"/>
    <x v="0"/>
  </r>
  <r>
    <s v="2019-20"/>
    <x v="77"/>
    <d v="2020-01-02T00:00:00"/>
    <d v="2020-01-16T00:00:00"/>
    <s v="ponte"/>
    <n v="1"/>
    <m/>
    <m/>
    <n v="1"/>
    <m/>
    <n v="1"/>
    <m/>
    <x v="1"/>
    <x v="0"/>
    <x v="0"/>
  </r>
  <r>
    <s v="2019-20"/>
    <x v="78"/>
    <d v="2020-01-02T00:00:00"/>
    <d v="2020-01-16T00:00:00"/>
    <s v="ponte"/>
    <n v="1"/>
    <m/>
    <n v="1"/>
    <m/>
    <m/>
    <n v="1"/>
    <m/>
    <x v="0"/>
    <x v="0"/>
    <x v="0"/>
  </r>
  <r>
    <s v="2019-20"/>
    <x v="79"/>
    <d v="2020-01-02T00:00:00"/>
    <d v="2020-01-16T00:00:00"/>
    <s v="ponte"/>
    <n v="1"/>
    <n v="1"/>
    <m/>
    <m/>
    <m/>
    <n v="1"/>
    <m/>
    <x v="0"/>
    <x v="0"/>
    <x v="0"/>
  </r>
  <r>
    <s v="2019-20"/>
    <x v="80"/>
    <d v="2020-01-02T00:00:00"/>
    <d v="2020-01-16T00:00:00"/>
    <s v="ponte"/>
    <n v="1"/>
    <n v="1"/>
    <m/>
    <m/>
    <m/>
    <n v="1"/>
    <m/>
    <x v="0"/>
    <x v="0"/>
    <x v="0"/>
  </r>
  <r>
    <s v="2019-20"/>
    <x v="81"/>
    <d v="2020-01-02T00:00:00"/>
    <d v="2020-01-16T00:00:00"/>
    <s v="ponte"/>
    <n v="1"/>
    <m/>
    <n v="1"/>
    <m/>
    <m/>
    <n v="1"/>
    <m/>
    <x v="0"/>
    <x v="0"/>
    <x v="0"/>
  </r>
  <r>
    <s v="2019-20"/>
    <x v="82"/>
    <d v="2020-01-02T00:00:00"/>
    <d v="2020-01-16T00:00:00"/>
    <s v="ponte"/>
    <n v="1"/>
    <n v="1"/>
    <m/>
    <m/>
    <m/>
    <n v="1"/>
    <m/>
    <x v="0"/>
    <x v="0"/>
    <x v="0"/>
  </r>
  <r>
    <s v="2019-20"/>
    <x v="83"/>
    <d v="2020-01-02T00:00:00"/>
    <d v="2020-01-16T00:00:00"/>
    <s v="ponte"/>
    <n v="1"/>
    <n v="1"/>
    <m/>
    <m/>
    <m/>
    <n v="1"/>
    <m/>
    <x v="0"/>
    <x v="0"/>
    <x v="0"/>
  </r>
  <r>
    <s v="2019-20"/>
    <x v="84"/>
    <d v="2020-01-03T00:00:00"/>
    <d v="2020-01-16T00:00:00"/>
    <s v="ponte"/>
    <n v="1"/>
    <m/>
    <n v="1"/>
    <m/>
    <m/>
    <n v="1"/>
    <m/>
    <x v="0"/>
    <x v="0"/>
    <x v="0"/>
  </r>
  <r>
    <s v="2019-20"/>
    <x v="85"/>
    <d v="2020-01-03T00:00:00"/>
    <d v="2020-01-16T00:00:00"/>
    <s v="ponte"/>
    <n v="1"/>
    <m/>
    <n v="1"/>
    <m/>
    <m/>
    <n v="1"/>
    <m/>
    <x v="0"/>
    <x v="1"/>
    <x v="0"/>
  </r>
  <r>
    <s v="2019-20"/>
    <x v="43"/>
    <d v="2019-12-05T00:00:00"/>
    <d v="2020-01-16T00:00:00"/>
    <s v="ponte"/>
    <n v="0"/>
    <m/>
    <n v="1"/>
    <m/>
    <m/>
    <n v="1"/>
    <m/>
    <x v="0"/>
    <x v="0"/>
    <x v="0"/>
  </r>
  <r>
    <s v="2019-20"/>
    <x v="44"/>
    <d v="2019-12-05T00:00:00"/>
    <d v="2020-01-16T00:00:00"/>
    <s v="ponte"/>
    <n v="0"/>
    <m/>
    <n v="1"/>
    <m/>
    <m/>
    <n v="1"/>
    <m/>
    <x v="0"/>
    <x v="0"/>
    <x v="0"/>
  </r>
  <r>
    <s v="2019-20"/>
    <x v="45"/>
    <d v="2019-12-05T00:00:00"/>
    <d v="2020-01-16T00:00:00"/>
    <s v="ponte"/>
    <n v="0"/>
    <n v="1"/>
    <m/>
    <m/>
    <m/>
    <n v="1"/>
    <m/>
    <x v="0"/>
    <x v="0"/>
    <x v="0"/>
  </r>
  <r>
    <s v="2019-20"/>
    <x v="86"/>
    <d v="2020-01-02T00:00:00"/>
    <d v="2020-01-16T00:00:00"/>
    <s v="ponte"/>
    <n v="1"/>
    <n v="1"/>
    <m/>
    <m/>
    <m/>
    <n v="1"/>
    <m/>
    <x v="0"/>
    <x v="0"/>
    <x v="0"/>
  </r>
  <r>
    <s v="2019-20"/>
    <x v="87"/>
    <d v="2020-01-02T00:00:00"/>
    <d v="2020-01-16T00:00:00"/>
    <s v="ponte"/>
    <n v="1"/>
    <m/>
    <n v="1"/>
    <m/>
    <m/>
    <n v="1"/>
    <m/>
    <x v="0"/>
    <x v="0"/>
    <x v="0"/>
  </r>
  <r>
    <s v="2019-20"/>
    <x v="88"/>
    <d v="2020-01-02T00:00:00"/>
    <d v="2020-01-16T00:00:00"/>
    <s v="ponte"/>
    <n v="1"/>
    <n v="1"/>
    <m/>
    <m/>
    <m/>
    <n v="1"/>
    <m/>
    <x v="0"/>
    <x v="0"/>
    <x v="0"/>
  </r>
  <r>
    <s v="2019-20"/>
    <x v="89"/>
    <d v="2020-01-02T00:00:00"/>
    <d v="2020-01-16T00:00:00"/>
    <s v="ponte"/>
    <n v="1"/>
    <n v="1"/>
    <m/>
    <m/>
    <m/>
    <n v="1"/>
    <m/>
    <x v="0"/>
    <x v="0"/>
    <x v="0"/>
  </r>
  <r>
    <s v="2019-20"/>
    <x v="90"/>
    <d v="2020-01-02T00:00:00"/>
    <d v="2020-01-16T00:00:00"/>
    <s v="ponte"/>
    <n v="1"/>
    <m/>
    <n v="1"/>
    <m/>
    <m/>
    <n v="1"/>
    <m/>
    <x v="0"/>
    <x v="0"/>
    <x v="0"/>
  </r>
  <r>
    <s v="2019-20"/>
    <x v="5"/>
    <d v="2019-11-28T00:00:00"/>
    <d v="2020-01-16T00:00:00"/>
    <s v="ponte"/>
    <n v="1"/>
    <n v="1"/>
    <m/>
    <m/>
    <m/>
    <n v="1"/>
    <m/>
    <x v="0"/>
    <x v="0"/>
    <x v="0"/>
  </r>
  <r>
    <s v="2019-20"/>
    <x v="6"/>
    <d v="2019-11-28T00:00:00"/>
    <d v="2020-01-16T00:00:00"/>
    <s v="ponte"/>
    <n v="1"/>
    <m/>
    <n v="1"/>
    <m/>
    <m/>
    <n v="1"/>
    <m/>
    <x v="0"/>
    <x v="0"/>
    <x v="0"/>
  </r>
  <r>
    <s v="2019-20"/>
    <x v="7"/>
    <d v="2019-11-28T00:00:00"/>
    <d v="2020-01-16T00:00:00"/>
    <s v="ponte"/>
    <n v="1"/>
    <m/>
    <n v="1"/>
    <m/>
    <m/>
    <n v="1"/>
    <m/>
    <x v="0"/>
    <x v="0"/>
    <x v="0"/>
  </r>
  <r>
    <s v="2019-20"/>
    <x v="13"/>
    <d v="2019-11-28T00:00:00"/>
    <d v="2020-01-16T00:00:00"/>
    <s v="ponte"/>
    <n v="1"/>
    <m/>
    <n v="1"/>
    <m/>
    <n v="1"/>
    <m/>
    <m/>
    <x v="0"/>
    <x v="0"/>
    <x v="0"/>
  </r>
  <r>
    <s v="2019-20"/>
    <x v="91"/>
    <d v="2020-01-02T00:00:00"/>
    <d v="2020-01-16T00:00:00"/>
    <s v="ponte"/>
    <n v="1"/>
    <m/>
    <n v="1"/>
    <m/>
    <m/>
    <n v="1"/>
    <m/>
    <x v="0"/>
    <x v="0"/>
    <x v="0"/>
  </r>
  <r>
    <s v="2019-20"/>
    <x v="92"/>
    <d v="2020-01-02T00:00:00"/>
    <d v="2020-01-16T00:00:00"/>
    <s v="ponte"/>
    <n v="1"/>
    <n v="1"/>
    <m/>
    <m/>
    <m/>
    <n v="1"/>
    <m/>
    <x v="0"/>
    <x v="0"/>
    <x v="0"/>
  </r>
  <r>
    <s v="2019-20"/>
    <x v="93"/>
    <d v="2020-01-02T00:00:00"/>
    <d v="2020-01-16T00:00:00"/>
    <s v="ponte"/>
    <n v="1"/>
    <m/>
    <n v="1"/>
    <m/>
    <m/>
    <n v="1"/>
    <m/>
    <x v="0"/>
    <x v="0"/>
    <x v="0"/>
  </r>
  <r>
    <s v="2019-20"/>
    <x v="94"/>
    <d v="2020-01-02T00:00:00"/>
    <d v="2020-01-16T00:00:00"/>
    <s v="ponte"/>
    <n v="1"/>
    <m/>
    <n v="1"/>
    <m/>
    <m/>
    <n v="1"/>
    <m/>
    <x v="0"/>
    <x v="0"/>
    <x v="0"/>
  </r>
  <r>
    <s v="2019-20"/>
    <x v="48"/>
    <d v="2019-12-04T00:00:00"/>
    <d v="2020-01-16T00:00:00"/>
    <s v="ponte"/>
    <n v="1"/>
    <m/>
    <n v="1"/>
    <m/>
    <m/>
    <n v="1"/>
    <m/>
    <x v="0"/>
    <x v="0"/>
    <x v="0"/>
  </r>
  <r>
    <s v="2019-20"/>
    <x v="51"/>
    <d v="2019-12-04T00:00:00"/>
    <d v="2020-01-16T00:00:00"/>
    <s v="ponte"/>
    <n v="1"/>
    <n v="1"/>
    <m/>
    <m/>
    <m/>
    <n v="1"/>
    <m/>
    <x v="0"/>
    <x v="0"/>
    <x v="0"/>
  </r>
  <r>
    <s v="2019-20"/>
    <x v="53"/>
    <d v="2019-12-05T00:00:00"/>
    <d v="2020-01-16T00:00:00"/>
    <s v="ponte"/>
    <n v="1"/>
    <m/>
    <n v="1"/>
    <m/>
    <m/>
    <n v="1"/>
    <m/>
    <x v="0"/>
    <x v="0"/>
    <x v="0"/>
  </r>
  <r>
    <s v="2019-20"/>
    <x v="95"/>
    <d v="2020-01-03T00:00:00"/>
    <d v="2020-01-17T00:00:00"/>
    <s v="ponte"/>
    <n v="1"/>
    <m/>
    <n v="1"/>
    <m/>
    <m/>
    <n v="1"/>
    <m/>
    <x v="0"/>
    <x v="0"/>
    <x v="0"/>
  </r>
  <r>
    <s v="2019-20"/>
    <x v="96"/>
    <d v="2020-01-03T00:00:00"/>
    <d v="2020-01-17T00:00:00"/>
    <s v="ponte"/>
    <n v="1"/>
    <m/>
    <n v="1"/>
    <m/>
    <m/>
    <n v="1"/>
    <m/>
    <x v="0"/>
    <x v="0"/>
    <x v="0"/>
  </r>
  <r>
    <s v="2019-20"/>
    <x v="97"/>
    <d v="2020-01-03T00:00:00"/>
    <d v="2020-01-17T00:00:00"/>
    <s v="ponte"/>
    <n v="1"/>
    <m/>
    <n v="1"/>
    <m/>
    <m/>
    <n v="1"/>
    <m/>
    <x v="0"/>
    <x v="0"/>
    <x v="0"/>
  </r>
  <r>
    <s v="2019-20"/>
    <x v="98"/>
    <d v="2020-01-09T00:00:00"/>
    <d v="2020-01-17T00:00:00"/>
    <s v="ponte"/>
    <n v="1"/>
    <n v="1"/>
    <m/>
    <m/>
    <m/>
    <n v="1"/>
    <m/>
    <x v="0"/>
    <x v="0"/>
    <x v="0"/>
  </r>
  <r>
    <s v="2019-20"/>
    <x v="99"/>
    <d v="2020-01-03T00:00:00"/>
    <d v="2020-01-17T00:00:00"/>
    <s v="ponte"/>
    <n v="1"/>
    <m/>
    <n v="1"/>
    <m/>
    <m/>
    <n v="1"/>
    <m/>
    <x v="0"/>
    <x v="0"/>
    <x v="0"/>
  </r>
  <r>
    <s v="2019-20"/>
    <x v="100"/>
    <d v="2020-01-03T00:00:00"/>
    <d v="2020-01-17T00:00:00"/>
    <s v="ponte"/>
    <n v="1"/>
    <n v="1"/>
    <m/>
    <m/>
    <m/>
    <n v="1"/>
    <m/>
    <x v="0"/>
    <x v="0"/>
    <x v="0"/>
  </r>
  <r>
    <s v="2019-20"/>
    <x v="101"/>
    <d v="2020-01-03T00:00:00"/>
    <d v="2020-01-17T00:00:00"/>
    <s v="ponte"/>
    <n v="1"/>
    <m/>
    <n v="1"/>
    <m/>
    <m/>
    <n v="1"/>
    <m/>
    <x v="0"/>
    <x v="0"/>
    <x v="0"/>
  </r>
  <r>
    <s v="2019-20"/>
    <x v="102"/>
    <d v="2020-01-03T00:00:00"/>
    <d v="2020-01-17T00:00:00"/>
    <s v="ponte"/>
    <n v="1"/>
    <m/>
    <n v="1"/>
    <m/>
    <m/>
    <n v="1"/>
    <m/>
    <x v="0"/>
    <x v="0"/>
    <x v="0"/>
  </r>
  <r>
    <s v="2019-20"/>
    <x v="103"/>
    <d v="2020-01-03T00:00:00"/>
    <d v="2020-01-17T00:00:00"/>
    <s v="ponte"/>
    <n v="1"/>
    <m/>
    <n v="1"/>
    <m/>
    <m/>
    <n v="1"/>
    <m/>
    <x v="0"/>
    <x v="0"/>
    <x v="0"/>
  </r>
  <r>
    <s v="2019-20"/>
    <x v="104"/>
    <d v="2020-01-17T00:00:00"/>
    <d v="2020-01-17T00:00:00"/>
    <s v="ponte"/>
    <n v="1"/>
    <n v="1"/>
    <m/>
    <m/>
    <n v="1"/>
    <m/>
    <m/>
    <x v="0"/>
    <x v="0"/>
    <x v="0"/>
  </r>
  <r>
    <s v="2019-20"/>
    <x v="105"/>
    <d v="2019-12-23T00:00:00"/>
    <d v="2020-01-17T00:00:00"/>
    <s v="ponte"/>
    <n v="0"/>
    <n v="1"/>
    <m/>
    <m/>
    <m/>
    <n v="1"/>
    <m/>
    <x v="0"/>
    <x v="0"/>
    <x v="0"/>
  </r>
  <r>
    <s v="2019-20"/>
    <x v="20"/>
    <d v="2019-12-04T00:00:00"/>
    <d v="2020-01-17T00:00:00"/>
    <s v="ponte"/>
    <n v="0"/>
    <n v="1"/>
    <m/>
    <m/>
    <m/>
    <n v="1"/>
    <m/>
    <x v="0"/>
    <x v="0"/>
    <x v="0"/>
  </r>
  <r>
    <s v="2019-20"/>
    <x v="21"/>
    <d v="2019-12-04T00:00:00"/>
    <d v="2020-01-17T00:00:00"/>
    <s v="ponte"/>
    <n v="0"/>
    <n v="1"/>
    <m/>
    <m/>
    <m/>
    <n v="1"/>
    <m/>
    <x v="0"/>
    <x v="0"/>
    <x v="1"/>
  </r>
  <r>
    <s v="2019-20"/>
    <x v="106"/>
    <d v="2019-12-23T00:00:00"/>
    <d v="2020-01-17T00:00:00"/>
    <s v="ponte"/>
    <n v="1"/>
    <m/>
    <m/>
    <n v="1"/>
    <m/>
    <n v="1"/>
    <m/>
    <x v="1"/>
    <x v="0"/>
    <x v="0"/>
  </r>
  <r>
    <s v="2019-20"/>
    <x v="28"/>
    <d v="2019-12-10T00:00:00"/>
    <d v="2020-01-17T00:00:00"/>
    <s v="ponte"/>
    <n v="0"/>
    <n v="1"/>
    <m/>
    <m/>
    <n v="1"/>
    <m/>
    <m/>
    <x v="0"/>
    <x v="0"/>
    <x v="0"/>
  </r>
  <r>
    <s v="2019-20"/>
    <x v="24"/>
    <d v="2019-12-04T00:00:00"/>
    <d v="2020-01-17T00:00:00"/>
    <s v="ponte"/>
    <n v="0"/>
    <m/>
    <n v="1"/>
    <m/>
    <n v="1"/>
    <m/>
    <m/>
    <x v="0"/>
    <x v="0"/>
    <x v="1"/>
  </r>
  <r>
    <s v="2019-20"/>
    <x v="30"/>
    <d v="2019-12-10T00:00:00"/>
    <d v="2020-01-17T00:00:00"/>
    <s v="ponte"/>
    <n v="1"/>
    <m/>
    <n v="1"/>
    <m/>
    <n v="1"/>
    <m/>
    <m/>
    <x v="0"/>
    <x v="0"/>
    <x v="1"/>
  </r>
  <r>
    <s v="2019-20"/>
    <x v="107"/>
    <d v="2019-12-23T00:00:00"/>
    <d v="2020-01-17T00:00:00"/>
    <s v="ponte"/>
    <n v="1"/>
    <n v="1"/>
    <m/>
    <m/>
    <n v="1"/>
    <m/>
    <m/>
    <x v="0"/>
    <x v="0"/>
    <x v="1"/>
  </r>
  <r>
    <s v="2019-20"/>
    <x v="108"/>
    <d v="2019-12-24T00:00:00"/>
    <d v="2020-01-17T00:00:00"/>
    <s v="ponte"/>
    <n v="1"/>
    <m/>
    <n v="1"/>
    <m/>
    <n v="1"/>
    <m/>
    <m/>
    <x v="0"/>
    <x v="0"/>
    <x v="0"/>
  </r>
  <r>
    <s v="2019-20"/>
    <x v="31"/>
    <d v="2019-12-10T00:00:00"/>
    <d v="2020-01-17T00:00:00"/>
    <s v="ponte"/>
    <n v="0"/>
    <n v="1"/>
    <m/>
    <m/>
    <m/>
    <n v="1"/>
    <m/>
    <x v="0"/>
    <x v="0"/>
    <x v="0"/>
  </r>
  <r>
    <s v="2019-20"/>
    <x v="32"/>
    <d v="2019-12-10T00:00:00"/>
    <d v="2020-01-17T00:00:00"/>
    <s v="ponte"/>
    <n v="0"/>
    <n v="1"/>
    <m/>
    <m/>
    <m/>
    <n v="1"/>
    <m/>
    <x v="0"/>
    <x v="0"/>
    <x v="0"/>
  </r>
  <r>
    <s v="2019-20"/>
    <x v="33"/>
    <d v="2019-12-10T00:00:00"/>
    <d v="2020-01-17T00:00:00"/>
    <s v="ponte"/>
    <n v="0"/>
    <n v="1"/>
    <m/>
    <m/>
    <m/>
    <n v="1"/>
    <m/>
    <x v="0"/>
    <x v="0"/>
    <x v="0"/>
  </r>
  <r>
    <s v="2019-20"/>
    <x v="109"/>
    <d v="2019-12-24T00:00:00"/>
    <d v="2020-01-17T00:00:00"/>
    <s v="ponte"/>
    <n v="0"/>
    <n v="1"/>
    <m/>
    <m/>
    <m/>
    <n v="1"/>
    <m/>
    <x v="0"/>
    <x v="0"/>
    <x v="0"/>
  </r>
  <r>
    <s v="2019-20"/>
    <x v="25"/>
    <d v="2019-12-04T00:00:00"/>
    <d v="2020-01-17T00:00:00"/>
    <s v="ponte"/>
    <n v="0"/>
    <n v="1"/>
    <m/>
    <m/>
    <m/>
    <n v="1"/>
    <m/>
    <x v="0"/>
    <x v="0"/>
    <x v="0"/>
  </r>
  <r>
    <s v="2019-20"/>
    <x v="34"/>
    <d v="2019-12-10T00:00:00"/>
    <d v="2020-01-17T00:00:00"/>
    <s v="ponte"/>
    <n v="0"/>
    <n v="1"/>
    <m/>
    <m/>
    <m/>
    <n v="1"/>
    <m/>
    <x v="0"/>
    <x v="0"/>
    <x v="0"/>
  </r>
  <r>
    <s v="2019-20"/>
    <x v="35"/>
    <d v="2019-12-10T00:00:00"/>
    <d v="2020-01-17T00:00:00"/>
    <s v="ponte"/>
    <n v="0"/>
    <m/>
    <m/>
    <n v="1"/>
    <m/>
    <n v="1"/>
    <m/>
    <x v="1"/>
    <x v="1"/>
    <x v="1"/>
  </r>
  <r>
    <s v="2019-20"/>
    <x v="110"/>
    <d v="2019-12-24T00:00:00"/>
    <d v="2020-01-17T00:00:00"/>
    <s v="ponte"/>
    <n v="1"/>
    <n v="1"/>
    <m/>
    <m/>
    <m/>
    <n v="1"/>
    <m/>
    <x v="0"/>
    <x v="0"/>
    <x v="0"/>
  </r>
  <r>
    <s v="2019-20"/>
    <x v="36"/>
    <d v="2019-12-10T00:00:00"/>
    <d v="2020-01-17T00:00:00"/>
    <s v="ponte"/>
    <n v="1"/>
    <m/>
    <m/>
    <n v="1"/>
    <m/>
    <n v="1"/>
    <m/>
    <x v="1"/>
    <x v="1"/>
    <x v="1"/>
  </r>
  <r>
    <s v="2019-20"/>
    <x v="111"/>
    <d v="2019-12-24T00:00:00"/>
    <d v="2020-01-17T00:00:00"/>
    <s v="ponte"/>
    <n v="0"/>
    <n v="1"/>
    <m/>
    <m/>
    <m/>
    <n v="1"/>
    <m/>
    <x v="0"/>
    <x v="0"/>
    <x v="0"/>
  </r>
  <r>
    <s v="2019-20"/>
    <x v="112"/>
    <d v="2019-12-24T00:00:00"/>
    <d v="2020-01-17T00:00:00"/>
    <s v="ponte"/>
    <n v="0"/>
    <n v="1"/>
    <m/>
    <m/>
    <m/>
    <n v="1"/>
    <m/>
    <x v="0"/>
    <x v="0"/>
    <x v="0"/>
  </r>
  <r>
    <s v="2019-20"/>
    <x v="27"/>
    <d v="2019-12-04T00:00:00"/>
    <d v="2020-01-17T00:00:00"/>
    <s v="ponte"/>
    <n v="1"/>
    <m/>
    <n v="1"/>
    <m/>
    <m/>
    <n v="1"/>
    <m/>
    <x v="0"/>
    <x v="0"/>
    <x v="0"/>
  </r>
  <r>
    <s v="2019-20"/>
    <x v="37"/>
    <d v="2019-12-10T00:00:00"/>
    <d v="2020-01-17T00:00:00"/>
    <s v="ponte"/>
    <n v="1"/>
    <n v="1"/>
    <m/>
    <m/>
    <m/>
    <n v="1"/>
    <m/>
    <x v="0"/>
    <x v="0"/>
    <x v="0"/>
  </r>
  <r>
    <s v="2019-20"/>
    <x v="41"/>
    <d v="2019-12-10T00:00:00"/>
    <d v="2020-01-17T00:00:00"/>
    <s v="ponte"/>
    <n v="1"/>
    <m/>
    <m/>
    <n v="1"/>
    <n v="1"/>
    <m/>
    <m/>
    <x v="1"/>
    <x v="1"/>
    <x v="1"/>
  </r>
  <r>
    <s v="2019-20"/>
    <x v="113"/>
    <d v="2019-12-24T00:00:00"/>
    <d v="2020-01-17T00:00:00"/>
    <s v="ponte"/>
    <n v="0"/>
    <m/>
    <m/>
    <n v="1"/>
    <m/>
    <n v="1"/>
    <m/>
    <x v="1"/>
    <x v="0"/>
    <x v="0"/>
  </r>
  <r>
    <s v="2019-20"/>
    <x v="38"/>
    <d v="2019-12-10T00:00:00"/>
    <d v="2020-01-17T00:00:00"/>
    <s v="ponte"/>
    <n v="0"/>
    <n v="1"/>
    <m/>
    <m/>
    <m/>
    <n v="1"/>
    <m/>
    <x v="0"/>
    <x v="0"/>
    <x v="0"/>
  </r>
  <r>
    <s v="2019-20"/>
    <x v="39"/>
    <d v="2019-12-10T00:00:00"/>
    <d v="2020-01-17T00:00:00"/>
    <s v="ponte"/>
    <n v="0"/>
    <n v="1"/>
    <m/>
    <m/>
    <m/>
    <n v="1"/>
    <m/>
    <x v="0"/>
    <x v="0"/>
    <x v="0"/>
  </r>
  <r>
    <s v="2019-20"/>
    <x v="114"/>
    <d v="2019-12-24T00:00:00"/>
    <d v="2020-01-17T00:00:00"/>
    <s v="ponte"/>
    <n v="0"/>
    <n v="1"/>
    <m/>
    <m/>
    <m/>
    <n v="1"/>
    <m/>
    <x v="0"/>
    <x v="0"/>
    <x v="0"/>
  </r>
  <r>
    <s v="2019-20"/>
    <x v="115"/>
    <d v="2019-12-24T00:00:00"/>
    <d v="2020-01-17T00:00:00"/>
    <s v="ponte"/>
    <n v="0"/>
    <m/>
    <n v="1"/>
    <m/>
    <m/>
    <n v="1"/>
    <m/>
    <x v="0"/>
    <x v="0"/>
    <x v="0"/>
  </r>
  <r>
    <s v="2019-20"/>
    <x v="22"/>
    <d v="2019-12-04T00:00:00"/>
    <d v="2020-01-17T00:00:00"/>
    <s v="ponte"/>
    <n v="0"/>
    <n v="1"/>
    <m/>
    <m/>
    <m/>
    <n v="1"/>
    <m/>
    <x v="0"/>
    <x v="0"/>
    <x v="0"/>
  </r>
  <r>
    <s v="2019-20"/>
    <x v="116"/>
    <d v="2019-12-24T00:00:00"/>
    <d v="2020-01-17T00:00:00"/>
    <s v="ponte"/>
    <n v="0"/>
    <m/>
    <m/>
    <n v="1"/>
    <m/>
    <n v="1"/>
    <m/>
    <x v="1"/>
    <x v="0"/>
    <x v="0"/>
  </r>
  <r>
    <s v="2019-20"/>
    <x v="117"/>
    <d v="2019-12-23T00:00:00"/>
    <d v="2020-01-17T00:00:00"/>
    <s v="ponte"/>
    <n v="0"/>
    <m/>
    <m/>
    <n v="1"/>
    <m/>
    <n v="1"/>
    <m/>
    <x v="1"/>
    <x v="0"/>
    <x v="0"/>
  </r>
  <r>
    <s v="2019-20"/>
    <x v="118"/>
    <d v="2019-12-23T00:00:00"/>
    <d v="2020-01-17T00:00:00"/>
    <s v="ponte"/>
    <n v="1"/>
    <n v="1"/>
    <m/>
    <m/>
    <m/>
    <n v="1"/>
    <m/>
    <x v="0"/>
    <x v="0"/>
    <x v="0"/>
  </r>
  <r>
    <s v="2019-20"/>
    <x v="119"/>
    <d v="2019-12-23T00:00:00"/>
    <d v="2020-01-17T00:00:00"/>
    <s v="ponte"/>
    <n v="0"/>
    <n v="1"/>
    <m/>
    <m/>
    <m/>
    <n v="1"/>
    <m/>
    <x v="0"/>
    <x v="0"/>
    <x v="0"/>
  </r>
  <r>
    <s v="2019-20"/>
    <x v="28"/>
    <d v="2019-12-10T00:00:00"/>
    <d v="2020-01-28T00:00:00"/>
    <s v="ponte"/>
    <n v="0"/>
    <m/>
    <n v="1"/>
    <m/>
    <n v="1"/>
    <m/>
    <m/>
    <x v="0"/>
    <x v="0"/>
    <x v="0"/>
  </r>
  <r>
    <s v="2019-20"/>
    <x v="24"/>
    <d v="2019-12-04T00:00:00"/>
    <d v="2020-01-28T00:00:00"/>
    <s v="ponte"/>
    <n v="0"/>
    <n v="1"/>
    <m/>
    <m/>
    <n v="1"/>
    <m/>
    <m/>
    <x v="0"/>
    <x v="0"/>
    <x v="1"/>
  </r>
  <r>
    <s v="2019-20"/>
    <x v="108"/>
    <d v="2019-12-24T00:00:00"/>
    <d v="2020-01-28T00:00:00"/>
    <s v="ponte"/>
    <n v="1"/>
    <m/>
    <n v="1"/>
    <m/>
    <n v="1"/>
    <m/>
    <m/>
    <x v="0"/>
    <x v="0"/>
    <x v="0"/>
  </r>
  <r>
    <s v="2019-20"/>
    <x v="30"/>
    <d v="2019-12-10T00:00:00"/>
    <d v="2020-01-28T00:00:00"/>
    <s v="ponte"/>
    <n v="1"/>
    <m/>
    <n v="1"/>
    <m/>
    <n v="1"/>
    <m/>
    <m/>
    <x v="0"/>
    <x v="0"/>
    <x v="1"/>
  </r>
  <r>
    <s v="2019-20"/>
    <x v="107"/>
    <d v="2019-12-23T00:00:00"/>
    <d v="2020-01-28T00:00:00"/>
    <s v="ponte"/>
    <n v="1"/>
    <m/>
    <n v="1"/>
    <m/>
    <n v="1"/>
    <m/>
    <m/>
    <x v="0"/>
    <x v="0"/>
    <x v="1"/>
  </r>
  <r>
    <s v="2019-20"/>
    <x v="41"/>
    <d v="2019-12-10T00:00:00"/>
    <d v="2020-01-28T00:00:00"/>
    <s v="ponte"/>
    <n v="1"/>
    <m/>
    <m/>
    <n v="1"/>
    <n v="1"/>
    <m/>
    <m/>
    <x v="1"/>
    <x v="1"/>
    <x v="1"/>
  </r>
  <r>
    <s v="2019-20"/>
    <x v="85"/>
    <d v="2020-01-03T00:00:00"/>
    <d v="2020-01-28T00:00:00"/>
    <s v="ponte"/>
    <n v="1"/>
    <m/>
    <m/>
    <n v="1"/>
    <m/>
    <n v="1"/>
    <m/>
    <x v="1"/>
    <x v="1"/>
    <x v="0"/>
  </r>
  <r>
    <s v="2021-22"/>
    <x v="120"/>
    <d v="2021-11-17T00:00:00"/>
    <d v="2021-11-17T00:00:00"/>
    <s v="ponte"/>
    <n v="1"/>
    <m/>
    <n v="1"/>
    <m/>
    <m/>
    <m/>
    <m/>
    <x v="0"/>
    <x v="1"/>
    <x v="0"/>
  </r>
  <r>
    <s v="2021-22"/>
    <x v="121"/>
    <d v="2021-11-17T00:00:00"/>
    <d v="2021-11-17T00:00:00"/>
    <s v="ponte"/>
    <n v="1"/>
    <n v="1"/>
    <m/>
    <m/>
    <m/>
    <m/>
    <m/>
    <x v="0"/>
    <x v="0"/>
    <x v="0"/>
  </r>
  <r>
    <s v="2021-22"/>
    <x v="122"/>
    <d v="2021-11-17T00:00:00"/>
    <d v="2021-11-17T00:00:00"/>
    <s v="thermomètre"/>
    <n v="1"/>
    <m/>
    <m/>
    <m/>
    <m/>
    <m/>
    <m/>
    <x v="0"/>
    <x v="0"/>
    <x v="1"/>
  </r>
  <r>
    <s v="2021-22"/>
    <x v="123"/>
    <d v="2021-11-17T00:00:00"/>
    <d v="2021-11-04T00:00:00"/>
    <s v="ponte"/>
    <n v="1"/>
    <n v="1"/>
    <m/>
    <m/>
    <m/>
    <m/>
    <m/>
    <x v="0"/>
    <x v="1"/>
    <x v="0"/>
  </r>
  <r>
    <s v="2021-22"/>
    <x v="123"/>
    <d v="2021-11-17T00:00:00"/>
    <d v="2021-11-17T00:00:00"/>
    <s v="ponte"/>
    <n v="0"/>
    <m/>
    <n v="1"/>
    <m/>
    <n v="1"/>
    <m/>
    <m/>
    <x v="0"/>
    <x v="1"/>
    <x v="0"/>
  </r>
  <r>
    <s v="2021-22"/>
    <x v="124"/>
    <d v="2021-11-18T00:00:00"/>
    <d v="2021-11-18T00:00:00"/>
    <s v="ponte"/>
    <n v="1"/>
    <m/>
    <n v="1"/>
    <m/>
    <m/>
    <m/>
    <m/>
    <x v="0"/>
    <x v="1"/>
    <x v="0"/>
  </r>
  <r>
    <s v="2021-22"/>
    <x v="125"/>
    <d v="2021-11-18T00:00:00"/>
    <d v="2021-11-18T00:00:00"/>
    <s v="thermomètre"/>
    <n v="1"/>
    <m/>
    <m/>
    <m/>
    <m/>
    <m/>
    <m/>
    <x v="0"/>
    <x v="0"/>
    <x v="1"/>
  </r>
  <r>
    <s v="2021-22"/>
    <x v="126"/>
    <d v="2021-11-18T00:00:00"/>
    <d v="2021-11-18T00:00:00"/>
    <s v="ponte"/>
    <n v="1"/>
    <n v="1"/>
    <m/>
    <m/>
    <m/>
    <m/>
    <m/>
    <x v="0"/>
    <x v="0"/>
    <x v="0"/>
  </r>
  <r>
    <s v="2021-22"/>
    <x v="127"/>
    <d v="2021-11-18T00:00:00"/>
    <d v="2021-11-18T00:00:00"/>
    <s v="ponte"/>
    <n v="1"/>
    <m/>
    <n v="1"/>
    <m/>
    <m/>
    <m/>
    <m/>
    <x v="0"/>
    <x v="1"/>
    <x v="0"/>
  </r>
  <r>
    <s v="2021-22"/>
    <x v="121"/>
    <d v="2021-11-17T00:00:00"/>
    <d v="2021-12-07T00:00:00"/>
    <s v="ponte"/>
    <n v="0"/>
    <m/>
    <n v="1"/>
    <m/>
    <n v="1"/>
    <m/>
    <m/>
    <x v="0"/>
    <x v="0"/>
    <x v="0"/>
  </r>
  <r>
    <s v="2021-22"/>
    <x v="128"/>
    <d v="2021-12-07T00:00:00"/>
    <d v="2021-12-07T00:00:00"/>
    <s v="ponte"/>
    <n v="1"/>
    <m/>
    <m/>
    <m/>
    <m/>
    <m/>
    <m/>
    <x v="0"/>
    <x v="0"/>
    <x v="0"/>
  </r>
  <r>
    <s v="2021-22"/>
    <x v="129"/>
    <d v="2021-12-07T00:00:00"/>
    <d v="2021-12-07T00:00:00"/>
    <s v="ponte"/>
    <n v="1"/>
    <n v="1"/>
    <m/>
    <m/>
    <m/>
    <m/>
    <m/>
    <x v="0"/>
    <x v="1"/>
    <x v="0"/>
  </r>
  <r>
    <s v="2021-22"/>
    <x v="130"/>
    <d v="2021-12-07T00:00:00"/>
    <d v="2021-12-07T00:00:00"/>
    <s v="ponte"/>
    <n v="1"/>
    <m/>
    <n v="1"/>
    <m/>
    <m/>
    <m/>
    <m/>
    <x v="0"/>
    <x v="1"/>
    <x v="0"/>
  </r>
  <r>
    <s v="2021-22"/>
    <x v="131"/>
    <d v="2021-12-07T00:00:00"/>
    <d v="2021-12-07T00:00:00"/>
    <s v="ponte"/>
    <n v="1"/>
    <m/>
    <n v="1"/>
    <m/>
    <m/>
    <m/>
    <m/>
    <x v="0"/>
    <x v="0"/>
    <x v="0"/>
  </r>
  <r>
    <s v="2021-22"/>
    <x v="132"/>
    <d v="2021-12-07T00:00:00"/>
    <d v="2021-12-07T00:00:00"/>
    <s v="ponte"/>
    <n v="1"/>
    <m/>
    <n v="1"/>
    <m/>
    <m/>
    <m/>
    <m/>
    <x v="0"/>
    <x v="1"/>
    <x v="0"/>
  </r>
  <r>
    <s v="2021-22"/>
    <x v="133"/>
    <d v="2021-12-07T00:00:00"/>
    <d v="2021-12-07T00:00:00"/>
    <s v="ponte"/>
    <n v="1"/>
    <n v="1"/>
    <m/>
    <m/>
    <m/>
    <m/>
    <m/>
    <x v="0"/>
    <x v="1"/>
    <x v="0"/>
  </r>
  <r>
    <s v="2021-22"/>
    <x v="134"/>
    <d v="2021-12-07T00:00:00"/>
    <d v="2021-12-07T00:00:00"/>
    <s v="cuvette"/>
    <n v="1"/>
    <n v="1"/>
    <m/>
    <m/>
    <m/>
    <m/>
    <m/>
    <x v="0"/>
    <x v="1"/>
    <x v="1"/>
  </r>
  <r>
    <s v="2021-22"/>
    <x v="134"/>
    <d v="2021-12-07T00:00:00"/>
    <d v="2021-12-07T00:00:00"/>
    <s v="cuvette"/>
    <n v="1"/>
    <n v="1"/>
    <m/>
    <m/>
    <m/>
    <m/>
    <m/>
    <x v="0"/>
    <x v="1"/>
    <x v="1"/>
  </r>
  <r>
    <s v="2021-22"/>
    <x v="135"/>
    <d v="2021-12-07T00:00:00"/>
    <d v="2021-12-07T00:00:00"/>
    <s v="ponte"/>
    <n v="1"/>
    <n v="1"/>
    <m/>
    <m/>
    <m/>
    <m/>
    <m/>
    <x v="0"/>
    <x v="1"/>
    <x v="0"/>
  </r>
  <r>
    <s v="2021-22"/>
    <x v="136"/>
    <d v="2021-12-07T00:00:00"/>
    <d v="2021-12-07T00:00:00"/>
    <s v="ponte"/>
    <n v="1"/>
    <n v="1"/>
    <m/>
    <m/>
    <m/>
    <m/>
    <m/>
    <x v="0"/>
    <x v="1"/>
    <x v="0"/>
  </r>
  <r>
    <s v="2021-22"/>
    <x v="137"/>
    <d v="2021-12-07T00:00:00"/>
    <d v="2021-12-07T00:00:00"/>
    <s v="ponte"/>
    <n v="1"/>
    <n v="1"/>
    <m/>
    <m/>
    <m/>
    <m/>
    <m/>
    <x v="0"/>
    <x v="0"/>
    <x v="0"/>
  </r>
  <r>
    <s v="2021-22"/>
    <x v="138"/>
    <d v="2021-12-07T00:00:00"/>
    <d v="2021-12-07T00:00:00"/>
    <s v="ponte"/>
    <n v="1"/>
    <n v="1"/>
    <m/>
    <m/>
    <m/>
    <m/>
    <m/>
    <x v="0"/>
    <x v="1"/>
    <x v="0"/>
  </r>
  <r>
    <s v="2021-22"/>
    <x v="139"/>
    <d v="2021-12-07T00:00:00"/>
    <d v="2021-12-07T00:00:00"/>
    <s v="ponte"/>
    <n v="1"/>
    <m/>
    <n v="1"/>
    <m/>
    <m/>
    <m/>
    <m/>
    <x v="0"/>
    <x v="1"/>
    <x v="1"/>
  </r>
  <r>
    <s v="2021-22"/>
    <x v="140"/>
    <d v="2021-12-07T00:00:00"/>
    <d v="2021-12-07T00:00:00"/>
    <s v="ponte"/>
    <n v="1"/>
    <m/>
    <n v="1"/>
    <m/>
    <m/>
    <m/>
    <m/>
    <x v="0"/>
    <x v="0"/>
    <x v="0"/>
  </r>
  <r>
    <s v="2021-22"/>
    <x v="141"/>
    <d v="2021-12-07T00:00:00"/>
    <d v="2021-12-07T00:00:00"/>
    <s v="ponte"/>
    <n v="1"/>
    <m/>
    <n v="1"/>
    <m/>
    <m/>
    <m/>
    <m/>
    <x v="0"/>
    <x v="1"/>
    <x v="0"/>
  </r>
  <r>
    <s v="2021-22"/>
    <x v="142"/>
    <d v="2021-12-07T00:00:00"/>
    <d v="2021-12-07T00:00:00"/>
    <s v="ponte"/>
    <n v="1"/>
    <m/>
    <m/>
    <m/>
    <m/>
    <m/>
    <m/>
    <x v="0"/>
    <x v="0"/>
    <x v="0"/>
  </r>
  <r>
    <s v="2021-22"/>
    <x v="143"/>
    <d v="2021-12-07T00:00:00"/>
    <d v="2021-12-07T00:00:00"/>
    <s v="ponte"/>
    <n v="1"/>
    <m/>
    <m/>
    <m/>
    <m/>
    <m/>
    <m/>
    <x v="0"/>
    <x v="0"/>
    <x v="0"/>
  </r>
  <r>
    <s v="2021-22"/>
    <x v="144"/>
    <d v="2021-12-07T00:00:00"/>
    <d v="2021-12-07T00:00:00"/>
    <s v="ponte"/>
    <n v="1"/>
    <m/>
    <m/>
    <m/>
    <m/>
    <m/>
    <m/>
    <x v="0"/>
    <x v="0"/>
    <x v="0"/>
  </r>
  <r>
    <s v="2021-22"/>
    <x v="145"/>
    <d v="2021-12-07T00:00:00"/>
    <d v="2021-12-07T00:00:00"/>
    <s v="ponte"/>
    <n v="1"/>
    <m/>
    <m/>
    <m/>
    <m/>
    <m/>
    <m/>
    <x v="0"/>
    <x v="1"/>
    <x v="0"/>
  </r>
  <r>
    <s v="2021-22"/>
    <x v="146"/>
    <d v="2021-12-07T00:00:00"/>
    <d v="2021-12-07T00:00:00"/>
    <s v="ponte"/>
    <n v="1"/>
    <m/>
    <m/>
    <m/>
    <m/>
    <m/>
    <m/>
    <x v="0"/>
    <x v="0"/>
    <x v="0"/>
  </r>
  <r>
    <s v="2021-22"/>
    <x v="147"/>
    <d v="2021-12-07T00:00:00"/>
    <d v="2021-12-07T00:00:00"/>
    <s v="ponte"/>
    <n v="1"/>
    <m/>
    <m/>
    <m/>
    <m/>
    <m/>
    <m/>
    <x v="0"/>
    <x v="0"/>
    <x v="0"/>
  </r>
  <r>
    <s v="2021-22"/>
    <x v="148"/>
    <d v="2021-12-07T00:00:00"/>
    <d v="2021-12-07T00:00:00"/>
    <s v="ponte"/>
    <n v="1"/>
    <m/>
    <m/>
    <m/>
    <m/>
    <m/>
    <m/>
    <x v="0"/>
    <x v="1"/>
    <x v="0"/>
  </r>
  <r>
    <s v="2021-22"/>
    <x v="124"/>
    <d v="2021-11-18T00:00:00"/>
    <d v="2021-12-07T00:00:00"/>
    <s v="ponte"/>
    <n v="0"/>
    <m/>
    <n v="1"/>
    <m/>
    <n v="1"/>
    <m/>
    <m/>
    <x v="0"/>
    <x v="1"/>
    <x v="0"/>
  </r>
  <r>
    <s v="2021-22"/>
    <x v="125"/>
    <d v="2021-11-18T00:00:00"/>
    <d v="2021-12-07T00:00:00"/>
    <s v="thermomètre"/>
    <n v="0"/>
    <m/>
    <m/>
    <m/>
    <n v="1"/>
    <m/>
    <m/>
    <x v="0"/>
    <x v="0"/>
    <x v="1"/>
  </r>
  <r>
    <s v="2021-22"/>
    <x v="126"/>
    <d v="2021-11-18T00:00:00"/>
    <d v="2021-12-07T00:00:00"/>
    <s v="ponte"/>
    <n v="0"/>
    <m/>
    <n v="1"/>
    <m/>
    <m/>
    <n v="1"/>
    <m/>
    <x v="0"/>
    <x v="0"/>
    <x v="0"/>
  </r>
  <r>
    <s v="2021-22"/>
    <x v="127"/>
    <d v="2021-11-18T00:00:00"/>
    <d v="2021-12-07T00:00:00"/>
    <s v="ponte"/>
    <n v="0"/>
    <m/>
    <n v="1"/>
    <m/>
    <n v="1"/>
    <m/>
    <m/>
    <x v="0"/>
    <x v="1"/>
    <x v="0"/>
  </r>
  <r>
    <s v="2021-22"/>
    <x v="149"/>
    <d v="2021-12-07T00:00:00"/>
    <d v="2021-12-07T00:00:00"/>
    <s v="ponte"/>
    <n v="1"/>
    <m/>
    <m/>
    <m/>
    <m/>
    <m/>
    <m/>
    <x v="0"/>
    <x v="1"/>
    <x v="0"/>
  </r>
  <r>
    <s v="2021-22"/>
    <x v="150"/>
    <d v="2021-12-07T00:00:00"/>
    <d v="2021-12-07T00:00:00"/>
    <s v="ponte"/>
    <n v="1"/>
    <m/>
    <m/>
    <m/>
    <m/>
    <m/>
    <m/>
    <x v="0"/>
    <x v="0"/>
    <x v="0"/>
  </r>
  <r>
    <s v="2021-22"/>
    <x v="151"/>
    <d v="2021-12-07T00:00:00"/>
    <d v="2021-12-07T00:00:00"/>
    <s v="ponte"/>
    <n v="1"/>
    <m/>
    <m/>
    <m/>
    <m/>
    <m/>
    <m/>
    <x v="0"/>
    <x v="1"/>
    <x v="0"/>
  </r>
  <r>
    <s v="2021-22"/>
    <x v="152"/>
    <d v="2021-12-07T00:00:00"/>
    <d v="2021-12-07T00:00:00"/>
    <s v="ponte"/>
    <n v="1"/>
    <m/>
    <m/>
    <m/>
    <m/>
    <m/>
    <m/>
    <x v="0"/>
    <x v="1"/>
    <x v="0"/>
  </r>
  <r>
    <s v="2021-22"/>
    <x v="153"/>
    <d v="2021-12-07T00:00:00"/>
    <d v="2021-12-07T00:00:00"/>
    <s v="ponte"/>
    <n v="1"/>
    <m/>
    <m/>
    <m/>
    <m/>
    <m/>
    <m/>
    <x v="0"/>
    <x v="1"/>
    <x v="1"/>
  </r>
  <r>
    <s v="2021-22"/>
    <x v="154"/>
    <d v="2021-12-07T00:00:00"/>
    <d v="2021-12-07T00:00:00"/>
    <s v="ponte"/>
    <n v="1"/>
    <m/>
    <m/>
    <m/>
    <m/>
    <m/>
    <m/>
    <x v="0"/>
    <x v="0"/>
    <x v="0"/>
  </r>
  <r>
    <s v="2021-22"/>
    <x v="155"/>
    <d v="2021-12-07T00:00:00"/>
    <d v="2021-12-07T00:00:00"/>
    <s v="ponte"/>
    <n v="1"/>
    <m/>
    <m/>
    <m/>
    <m/>
    <m/>
    <m/>
    <x v="0"/>
    <x v="0"/>
    <x v="0"/>
  </r>
  <r>
    <s v="2021-22"/>
    <x v="156"/>
    <d v="2021-12-07T00:00:00"/>
    <d v="2021-12-07T00:00:00"/>
    <s v="ponte"/>
    <n v="1"/>
    <m/>
    <m/>
    <m/>
    <m/>
    <m/>
    <m/>
    <x v="0"/>
    <x v="1"/>
    <x v="0"/>
  </r>
  <r>
    <s v="2021-22"/>
    <x v="157"/>
    <d v="2021-12-07T00:00:00"/>
    <d v="2021-12-07T00:00:00"/>
    <s v="ponte"/>
    <n v="1"/>
    <m/>
    <m/>
    <m/>
    <m/>
    <m/>
    <m/>
    <x v="0"/>
    <x v="1"/>
    <x v="0"/>
  </r>
  <r>
    <s v="2021-22"/>
    <x v="158"/>
    <d v="2021-12-07T00:00:00"/>
    <d v="2021-12-07T00:00:00"/>
    <s v="ponte"/>
    <n v="1"/>
    <m/>
    <m/>
    <m/>
    <m/>
    <m/>
    <m/>
    <x v="0"/>
    <x v="1"/>
    <x v="0"/>
  </r>
  <r>
    <s v="2021-22"/>
    <x v="159"/>
    <d v="2021-12-07T00:00:00"/>
    <d v="2021-12-07T00:00:00"/>
    <s v="ponte"/>
    <n v="1"/>
    <m/>
    <m/>
    <m/>
    <m/>
    <m/>
    <m/>
    <x v="0"/>
    <x v="1"/>
    <x v="1"/>
  </r>
  <r>
    <s v="2021-22"/>
    <x v="160"/>
    <d v="2021-12-07T00:00:00"/>
    <d v="2021-12-07T00:00:00"/>
    <s v="ponte"/>
    <n v="1"/>
    <m/>
    <m/>
    <m/>
    <m/>
    <m/>
    <m/>
    <x v="0"/>
    <x v="0"/>
    <x v="0"/>
  </r>
  <r>
    <s v="2021-22"/>
    <x v="161"/>
    <d v="2021-12-07T00:00:00"/>
    <d v="2021-12-07T00:00:00"/>
    <s v="ponte"/>
    <n v="1"/>
    <m/>
    <m/>
    <m/>
    <m/>
    <m/>
    <m/>
    <x v="0"/>
    <x v="0"/>
    <x v="0"/>
  </r>
  <r>
    <s v="2021-22"/>
    <x v="162"/>
    <d v="2021-12-07T00:00:00"/>
    <d v="2021-12-07T00:00:00"/>
    <s v="ponte"/>
    <n v="1"/>
    <m/>
    <m/>
    <m/>
    <m/>
    <m/>
    <m/>
    <x v="0"/>
    <x v="1"/>
    <x v="0"/>
  </r>
  <r>
    <s v="2021-22"/>
    <x v="122"/>
    <d v="2021-11-17T00:00:00"/>
    <d v="2021-12-07T00:00:00"/>
    <s v="thermomètre"/>
    <n v="0"/>
    <m/>
    <n v="1"/>
    <m/>
    <n v="1"/>
    <m/>
    <m/>
    <x v="0"/>
    <x v="0"/>
    <x v="1"/>
  </r>
  <r>
    <s v="2021-22"/>
    <x v="123"/>
    <d v="2021-11-17T00:00:00"/>
    <d v="2021-12-07T00:00:00"/>
    <s v="ponte"/>
    <n v="0"/>
    <m/>
    <n v="1"/>
    <m/>
    <n v="1"/>
    <m/>
    <m/>
    <x v="0"/>
    <x v="1"/>
    <x v="0"/>
  </r>
  <r>
    <s v="2021-22"/>
    <x v="120"/>
    <d v="2021-11-17T00:00:00"/>
    <d v="2021-12-08T00:00:00"/>
    <s v="ponte"/>
    <n v="0"/>
    <m/>
    <m/>
    <n v="1"/>
    <m/>
    <n v="1"/>
    <m/>
    <x v="1"/>
    <x v="1"/>
    <x v="0"/>
  </r>
  <r>
    <s v="2021-22"/>
    <x v="163"/>
    <d v="2021-12-08T00:00:00"/>
    <d v="2021-12-08T00:00:00"/>
    <s v="ponte"/>
    <n v="1"/>
    <n v="1"/>
    <m/>
    <m/>
    <m/>
    <m/>
    <m/>
    <x v="0"/>
    <x v="0"/>
    <x v="0"/>
  </r>
  <r>
    <s v="2021-22"/>
    <x v="164"/>
    <d v="2021-12-08T00:00:00"/>
    <d v="2021-12-08T00:00:00"/>
    <s v="ponte"/>
    <n v="1"/>
    <m/>
    <n v="1"/>
    <m/>
    <m/>
    <m/>
    <m/>
    <x v="0"/>
    <x v="0"/>
    <x v="0"/>
  </r>
  <r>
    <s v="2021-22"/>
    <x v="165"/>
    <d v="2021-12-08T00:00:00"/>
    <d v="2021-12-08T00:00:00"/>
    <s v="ponte"/>
    <n v="1"/>
    <n v="1"/>
    <m/>
    <m/>
    <m/>
    <m/>
    <m/>
    <x v="0"/>
    <x v="0"/>
    <x v="0"/>
  </r>
  <r>
    <s v="2021-22"/>
    <x v="166"/>
    <d v="2021-12-08T00:00:00"/>
    <d v="2021-12-08T00:00:00"/>
    <s v="ponte"/>
    <n v="1"/>
    <m/>
    <n v="1"/>
    <m/>
    <m/>
    <m/>
    <m/>
    <x v="0"/>
    <x v="1"/>
    <x v="1"/>
  </r>
  <r>
    <s v="2021-22"/>
    <x v="167"/>
    <d v="2021-12-22T00:00:00"/>
    <d v="2021-12-16T00:00:00"/>
    <s v="thermomètre"/>
    <n v="1"/>
    <m/>
    <m/>
    <m/>
    <m/>
    <m/>
    <m/>
    <x v="0"/>
    <x v="0"/>
    <x v="1"/>
  </r>
  <r>
    <s v="2021-22"/>
    <x v="168"/>
    <d v="2021-12-17T00:00:00"/>
    <d v="2021-12-17T00:00:00"/>
    <s v="thermomètre"/>
    <n v="1"/>
    <m/>
    <m/>
    <m/>
    <m/>
    <m/>
    <m/>
    <x v="0"/>
    <x v="0"/>
    <x v="1"/>
  </r>
  <r>
    <s v="2021-22"/>
    <x v="121"/>
    <d v="2021-11-17T00:00:00"/>
    <d v="2021-12-21T00:00:00"/>
    <s v="ponte"/>
    <n v="0"/>
    <m/>
    <n v="1"/>
    <m/>
    <m/>
    <n v="1"/>
    <m/>
    <x v="0"/>
    <x v="0"/>
    <x v="0"/>
  </r>
  <r>
    <s v="2021-22"/>
    <x v="128"/>
    <d v="2021-12-07T00:00:00"/>
    <d v="2021-12-21T00:00:00"/>
    <s v="ponte"/>
    <n v="0"/>
    <m/>
    <m/>
    <m/>
    <m/>
    <m/>
    <m/>
    <x v="0"/>
    <x v="0"/>
    <x v="0"/>
  </r>
  <r>
    <s v="2021-22"/>
    <x v="129"/>
    <d v="2021-12-07T00:00:00"/>
    <d v="2021-12-21T00:00:00"/>
    <s v="ponte"/>
    <n v="0"/>
    <n v="1"/>
    <m/>
    <m/>
    <n v="1"/>
    <m/>
    <m/>
    <x v="0"/>
    <x v="1"/>
    <x v="0"/>
  </r>
  <r>
    <s v="2021-22"/>
    <x v="130"/>
    <d v="2021-12-07T00:00:00"/>
    <d v="2021-12-21T00:00:00"/>
    <s v="ponte"/>
    <n v="0"/>
    <m/>
    <m/>
    <n v="1"/>
    <m/>
    <n v="1"/>
    <m/>
    <x v="1"/>
    <x v="1"/>
    <x v="0"/>
  </r>
  <r>
    <s v="2021-22"/>
    <x v="131"/>
    <d v="2021-12-07T00:00:00"/>
    <d v="2021-12-21T00:00:00"/>
    <s v="ponte"/>
    <n v="0"/>
    <m/>
    <n v="1"/>
    <m/>
    <n v="1"/>
    <m/>
    <m/>
    <x v="0"/>
    <x v="0"/>
    <x v="0"/>
  </r>
  <r>
    <s v="2021-22"/>
    <x v="132"/>
    <d v="2021-12-07T00:00:00"/>
    <d v="2021-12-21T00:00:00"/>
    <s v="ponte"/>
    <n v="0"/>
    <m/>
    <m/>
    <n v="1"/>
    <m/>
    <n v="1"/>
    <m/>
    <x v="1"/>
    <x v="1"/>
    <x v="0"/>
  </r>
  <r>
    <s v="2021-22"/>
    <x v="133"/>
    <d v="2021-12-07T00:00:00"/>
    <d v="2021-12-21T00:00:00"/>
    <s v="ponte"/>
    <n v="0"/>
    <m/>
    <n v="1"/>
    <m/>
    <n v="1"/>
    <m/>
    <m/>
    <x v="0"/>
    <x v="1"/>
    <x v="0"/>
  </r>
  <r>
    <s v="2021-22"/>
    <x v="134"/>
    <d v="2021-12-07T00:00:00"/>
    <d v="2021-12-21T00:00:00"/>
    <s v="cuvette"/>
    <n v="0"/>
    <m/>
    <n v="1"/>
    <m/>
    <n v="1"/>
    <m/>
    <m/>
    <x v="0"/>
    <x v="1"/>
    <x v="1"/>
  </r>
  <r>
    <s v="2021-22"/>
    <x v="134"/>
    <d v="2021-12-07T00:00:00"/>
    <d v="2021-12-21T00:00:00"/>
    <s v="cuvette"/>
    <n v="0"/>
    <m/>
    <n v="1"/>
    <m/>
    <m/>
    <n v="1"/>
    <m/>
    <x v="0"/>
    <x v="1"/>
    <x v="1"/>
  </r>
  <r>
    <s v="2021-22"/>
    <x v="135"/>
    <d v="2021-12-07T00:00:00"/>
    <d v="2021-12-21T00:00:00"/>
    <s v="ponte"/>
    <n v="0"/>
    <m/>
    <m/>
    <n v="1"/>
    <m/>
    <n v="1"/>
    <m/>
    <x v="1"/>
    <x v="1"/>
    <x v="0"/>
  </r>
  <r>
    <s v="2021-22"/>
    <x v="136"/>
    <d v="2021-12-07T00:00:00"/>
    <d v="2021-12-21T00:00:00"/>
    <s v="ponte"/>
    <n v="0"/>
    <m/>
    <m/>
    <n v="1"/>
    <m/>
    <n v="1"/>
    <m/>
    <x v="1"/>
    <x v="1"/>
    <x v="0"/>
  </r>
  <r>
    <s v="2021-22"/>
    <x v="137"/>
    <d v="2021-12-07T00:00:00"/>
    <d v="2021-12-21T00:00:00"/>
    <s v="ponte"/>
    <n v="0"/>
    <m/>
    <n v="1"/>
    <m/>
    <m/>
    <n v="1"/>
    <m/>
    <x v="0"/>
    <x v="0"/>
    <x v="0"/>
  </r>
  <r>
    <s v="2021-22"/>
    <x v="138"/>
    <d v="2021-12-07T00:00:00"/>
    <d v="2021-12-21T00:00:00"/>
    <s v="ponte"/>
    <n v="0"/>
    <m/>
    <m/>
    <n v="1"/>
    <m/>
    <n v="1"/>
    <m/>
    <x v="1"/>
    <x v="1"/>
    <x v="0"/>
  </r>
  <r>
    <s v="2021-22"/>
    <x v="139"/>
    <d v="2021-12-07T00:00:00"/>
    <d v="2021-12-21T00:00:00"/>
    <s v="ponte"/>
    <n v="0"/>
    <m/>
    <m/>
    <m/>
    <m/>
    <m/>
    <n v="1"/>
    <x v="1"/>
    <x v="1"/>
    <x v="1"/>
  </r>
  <r>
    <s v="2021-22"/>
    <x v="140"/>
    <d v="2021-12-07T00:00:00"/>
    <d v="2021-12-21T00:00:00"/>
    <s v="ponte"/>
    <n v="0"/>
    <m/>
    <n v="1"/>
    <m/>
    <n v="1"/>
    <m/>
    <m/>
    <x v="0"/>
    <x v="0"/>
    <x v="0"/>
  </r>
  <r>
    <s v="2021-22"/>
    <x v="141"/>
    <d v="2021-12-07T00:00:00"/>
    <d v="2021-12-21T00:00:00"/>
    <s v="ponte"/>
    <n v="0"/>
    <m/>
    <n v="1"/>
    <m/>
    <n v="1"/>
    <m/>
    <m/>
    <x v="0"/>
    <x v="1"/>
    <x v="0"/>
  </r>
  <r>
    <s v="2021-22"/>
    <x v="149"/>
    <d v="2021-12-07T00:00:00"/>
    <d v="2021-12-21T00:00:00"/>
    <s v="ponte"/>
    <n v="0"/>
    <m/>
    <n v="1"/>
    <m/>
    <n v="1"/>
    <m/>
    <m/>
    <x v="0"/>
    <x v="1"/>
    <x v="0"/>
  </r>
  <r>
    <s v="2021-22"/>
    <x v="150"/>
    <d v="2021-12-07T00:00:00"/>
    <d v="2021-12-21T00:00:00"/>
    <s v="ponte"/>
    <n v="0"/>
    <m/>
    <n v="1"/>
    <m/>
    <n v="1"/>
    <m/>
    <m/>
    <x v="0"/>
    <x v="0"/>
    <x v="0"/>
  </r>
  <r>
    <s v="2021-22"/>
    <x v="151"/>
    <d v="2021-12-07T00:00:00"/>
    <d v="2021-12-21T00:00:00"/>
    <s v="ponte"/>
    <n v="0"/>
    <n v="1"/>
    <m/>
    <m/>
    <n v="1"/>
    <m/>
    <m/>
    <x v="0"/>
    <x v="1"/>
    <x v="0"/>
  </r>
  <r>
    <s v="2021-22"/>
    <x v="152"/>
    <d v="2021-12-07T00:00:00"/>
    <d v="2021-12-21T00:00:00"/>
    <s v="ponte"/>
    <n v="0"/>
    <m/>
    <n v="1"/>
    <m/>
    <n v="1"/>
    <m/>
    <m/>
    <x v="0"/>
    <x v="1"/>
    <x v="0"/>
  </r>
  <r>
    <s v="2021-22"/>
    <x v="122"/>
    <d v="2021-11-17T00:00:00"/>
    <d v="2021-12-22T00:00:00"/>
    <s v="thermomètre"/>
    <n v="0"/>
    <m/>
    <n v="1"/>
    <m/>
    <n v="1"/>
    <m/>
    <m/>
    <x v="0"/>
    <x v="0"/>
    <x v="1"/>
  </r>
  <r>
    <s v="2021-22"/>
    <x v="123"/>
    <d v="2021-11-17T00:00:00"/>
    <d v="2021-12-22T00:00:00"/>
    <s v="ponte"/>
    <n v="0"/>
    <m/>
    <m/>
    <n v="1"/>
    <m/>
    <n v="1"/>
    <m/>
    <x v="1"/>
    <x v="1"/>
    <x v="0"/>
  </r>
  <r>
    <s v="2021-22"/>
    <x v="153"/>
    <d v="2021-12-07T00:00:00"/>
    <d v="2021-12-22T00:00:00"/>
    <s v="ponte"/>
    <n v="0"/>
    <m/>
    <n v="1"/>
    <m/>
    <n v="1"/>
    <m/>
    <m/>
    <x v="0"/>
    <x v="1"/>
    <x v="1"/>
  </r>
  <r>
    <s v="2021-22"/>
    <x v="154"/>
    <d v="2021-12-07T00:00:00"/>
    <d v="2021-12-22T00:00:00"/>
    <s v="ponte"/>
    <n v="0"/>
    <m/>
    <n v="1"/>
    <m/>
    <n v="1"/>
    <m/>
    <m/>
    <x v="0"/>
    <x v="0"/>
    <x v="0"/>
  </r>
  <r>
    <s v="2021-22"/>
    <x v="155"/>
    <d v="2021-12-07T00:00:00"/>
    <d v="2021-12-22T00:00:00"/>
    <s v="ponte"/>
    <n v="0"/>
    <m/>
    <n v="1"/>
    <m/>
    <n v="1"/>
    <m/>
    <m/>
    <x v="0"/>
    <x v="0"/>
    <x v="0"/>
  </r>
  <r>
    <s v="2021-22"/>
    <x v="156"/>
    <d v="2021-12-07T00:00:00"/>
    <d v="2021-12-22T00:00:00"/>
    <s v="ponte"/>
    <n v="0"/>
    <m/>
    <n v="1"/>
    <m/>
    <n v="1"/>
    <m/>
    <m/>
    <x v="0"/>
    <x v="1"/>
    <x v="0"/>
  </r>
  <r>
    <s v="2021-22"/>
    <x v="157"/>
    <d v="2021-12-07T00:00:00"/>
    <d v="2021-12-22T00:00:00"/>
    <s v="ponte"/>
    <n v="0"/>
    <m/>
    <n v="1"/>
    <m/>
    <n v="1"/>
    <m/>
    <m/>
    <x v="0"/>
    <x v="1"/>
    <x v="0"/>
  </r>
  <r>
    <s v="2021-22"/>
    <x v="158"/>
    <d v="2021-12-07T00:00:00"/>
    <d v="2021-12-22T00:00:00"/>
    <s v="ponte"/>
    <n v="0"/>
    <m/>
    <n v="1"/>
    <m/>
    <n v="1"/>
    <m/>
    <m/>
    <x v="0"/>
    <x v="1"/>
    <x v="0"/>
  </r>
  <r>
    <s v="2021-22"/>
    <x v="159"/>
    <d v="2021-12-07T00:00:00"/>
    <d v="2021-12-22T00:00:00"/>
    <s v="ponte"/>
    <n v="0"/>
    <m/>
    <n v="1"/>
    <m/>
    <n v="1"/>
    <m/>
    <m/>
    <x v="0"/>
    <x v="1"/>
    <x v="1"/>
  </r>
  <r>
    <s v="2021-22"/>
    <x v="160"/>
    <d v="2021-12-07T00:00:00"/>
    <d v="2021-12-22T00:00:00"/>
    <s v="ponte"/>
    <n v="0"/>
    <m/>
    <n v="1"/>
    <m/>
    <n v="1"/>
    <m/>
    <m/>
    <x v="0"/>
    <x v="0"/>
    <x v="0"/>
  </r>
  <r>
    <s v="2021-22"/>
    <x v="161"/>
    <d v="2021-12-07T00:00:00"/>
    <d v="2021-12-22T00:00:00"/>
    <s v="ponte"/>
    <n v="0"/>
    <m/>
    <n v="1"/>
    <m/>
    <n v="1"/>
    <m/>
    <m/>
    <x v="0"/>
    <x v="0"/>
    <x v="0"/>
  </r>
  <r>
    <s v="2021-22"/>
    <x v="162"/>
    <d v="2021-12-07T00:00:00"/>
    <d v="2021-12-22T00:00:00"/>
    <s v="ponte"/>
    <n v="0"/>
    <m/>
    <n v="1"/>
    <m/>
    <n v="1"/>
    <m/>
    <m/>
    <x v="0"/>
    <x v="1"/>
    <x v="0"/>
  </r>
  <r>
    <s v="2021-22"/>
    <x v="124"/>
    <d v="2021-11-18T00:00:00"/>
    <d v="2021-12-22T00:00:00"/>
    <s v="ponte"/>
    <n v="0"/>
    <m/>
    <n v="1"/>
    <m/>
    <n v="1"/>
    <m/>
    <m/>
    <x v="0"/>
    <x v="1"/>
    <x v="0"/>
  </r>
  <r>
    <s v="2021-22"/>
    <x v="125"/>
    <d v="2021-11-18T00:00:00"/>
    <d v="2021-12-22T00:00:00"/>
    <s v="thermomètre"/>
    <n v="0"/>
    <m/>
    <n v="1"/>
    <m/>
    <n v="1"/>
    <m/>
    <m/>
    <x v="0"/>
    <x v="0"/>
    <x v="1"/>
  </r>
  <r>
    <s v="2021-22"/>
    <x v="127"/>
    <d v="2021-11-18T00:00:00"/>
    <d v="2021-12-22T00:00:00"/>
    <s v="ponte"/>
    <n v="0"/>
    <n v="1"/>
    <m/>
    <m/>
    <n v="1"/>
    <m/>
    <m/>
    <x v="0"/>
    <x v="1"/>
    <x v="0"/>
  </r>
  <r>
    <s v="2021-22"/>
    <x v="142"/>
    <d v="2021-12-07T00:00:00"/>
    <d v="2021-12-22T00:00:00"/>
    <s v="ponte"/>
    <n v="0"/>
    <n v="1"/>
    <m/>
    <m/>
    <n v="1"/>
    <m/>
    <m/>
    <x v="0"/>
    <x v="0"/>
    <x v="0"/>
  </r>
  <r>
    <s v="2021-22"/>
    <x v="143"/>
    <d v="2021-12-07T00:00:00"/>
    <d v="2021-12-22T00:00:00"/>
    <s v="ponte"/>
    <n v="0"/>
    <m/>
    <n v="1"/>
    <m/>
    <n v="1"/>
    <m/>
    <m/>
    <x v="0"/>
    <x v="0"/>
    <x v="0"/>
  </r>
  <r>
    <s v="2021-22"/>
    <x v="144"/>
    <d v="2021-12-07T00:00:00"/>
    <d v="2021-12-22T00:00:00"/>
    <s v="ponte"/>
    <n v="0"/>
    <n v="1"/>
    <m/>
    <m/>
    <n v="1"/>
    <m/>
    <m/>
    <x v="0"/>
    <x v="0"/>
    <x v="0"/>
  </r>
  <r>
    <s v="2021-22"/>
    <x v="145"/>
    <d v="2021-12-07T00:00:00"/>
    <d v="2021-12-22T00:00:00"/>
    <s v="ponte"/>
    <n v="0"/>
    <m/>
    <m/>
    <n v="1"/>
    <m/>
    <n v="1"/>
    <m/>
    <x v="1"/>
    <x v="1"/>
    <x v="0"/>
  </r>
  <r>
    <s v="2021-22"/>
    <x v="146"/>
    <d v="2021-12-07T00:00:00"/>
    <d v="2021-12-22T00:00:00"/>
    <s v="ponte"/>
    <n v="0"/>
    <m/>
    <n v="1"/>
    <m/>
    <n v="1"/>
    <m/>
    <m/>
    <x v="0"/>
    <x v="0"/>
    <x v="0"/>
  </r>
  <r>
    <s v="2021-22"/>
    <x v="147"/>
    <d v="2021-12-07T00:00:00"/>
    <d v="2021-12-22T00:00:00"/>
    <s v="ponte"/>
    <n v="0"/>
    <n v="1"/>
    <m/>
    <m/>
    <n v="1"/>
    <m/>
    <m/>
    <x v="0"/>
    <x v="0"/>
    <x v="0"/>
  </r>
  <r>
    <s v="2021-22"/>
    <x v="148"/>
    <d v="2021-12-07T00:00:00"/>
    <d v="2021-12-22T00:00:00"/>
    <s v="ponte"/>
    <n v="0"/>
    <n v="1"/>
    <m/>
    <m/>
    <n v="1"/>
    <m/>
    <m/>
    <x v="0"/>
    <x v="1"/>
    <x v="0"/>
  </r>
  <r>
    <s v="2021-22"/>
    <x v="169"/>
    <d v="2021-12-22T00:00:00"/>
    <d v="2021-12-22T00:00:00"/>
    <s v="thermomètre"/>
    <n v="0"/>
    <m/>
    <n v="1"/>
    <m/>
    <n v="1"/>
    <m/>
    <m/>
    <x v="0"/>
    <x v="0"/>
    <x v="1"/>
  </r>
  <r>
    <s v="2021-22"/>
    <x v="163"/>
    <d v="2021-12-08T00:00:00"/>
    <d v="2021-12-22T00:00:00"/>
    <s v="ponte"/>
    <n v="0"/>
    <n v="1"/>
    <m/>
    <m/>
    <n v="1"/>
    <m/>
    <m/>
    <x v="0"/>
    <x v="0"/>
    <x v="0"/>
  </r>
  <r>
    <s v="2021-22"/>
    <x v="164"/>
    <d v="2021-12-08T00:00:00"/>
    <d v="2021-12-22T00:00:00"/>
    <s v="ponte"/>
    <n v="0"/>
    <m/>
    <n v="1"/>
    <m/>
    <n v="1"/>
    <m/>
    <m/>
    <x v="0"/>
    <x v="0"/>
    <x v="0"/>
  </r>
  <r>
    <s v="2021-22"/>
    <x v="165"/>
    <d v="2021-12-08T00:00:00"/>
    <d v="2021-12-22T00:00:00"/>
    <s v="ponte"/>
    <n v="0"/>
    <m/>
    <n v="1"/>
    <m/>
    <n v="1"/>
    <m/>
    <m/>
    <x v="0"/>
    <x v="0"/>
    <x v="0"/>
  </r>
  <r>
    <s v="2021-22"/>
    <x v="166"/>
    <d v="2021-12-08T00:00:00"/>
    <d v="2021-12-22T00:00:00"/>
    <s v="ponte"/>
    <n v="0"/>
    <m/>
    <n v="1"/>
    <m/>
    <n v="1"/>
    <m/>
    <m/>
    <x v="0"/>
    <x v="1"/>
    <x v="1"/>
  </r>
  <r>
    <s v="2021-22"/>
    <x v="170"/>
    <d v="2021-12-21T00:00:00"/>
    <d v="2021-12-21T00:00:00"/>
    <s v="ponte"/>
    <n v="1"/>
    <m/>
    <m/>
    <m/>
    <m/>
    <m/>
    <m/>
    <x v="0"/>
    <x v="1"/>
    <x v="0"/>
  </r>
  <r>
    <s v="2021-22"/>
    <x v="171"/>
    <d v="2021-12-21T00:00:00"/>
    <d v="2021-12-21T00:00:00"/>
    <s v="ponte"/>
    <n v="1"/>
    <m/>
    <m/>
    <m/>
    <m/>
    <m/>
    <m/>
    <x v="0"/>
    <x v="1"/>
    <x v="0"/>
  </r>
  <r>
    <s v="2021-22"/>
    <x v="172"/>
    <d v="2021-12-21T00:00:00"/>
    <d v="2021-12-21T00:00:00"/>
    <s v="ponte"/>
    <n v="1"/>
    <m/>
    <m/>
    <m/>
    <m/>
    <m/>
    <m/>
    <x v="0"/>
    <x v="1"/>
    <x v="0"/>
  </r>
  <r>
    <s v="2021-22"/>
    <x v="173"/>
    <d v="2021-12-21T00:00:00"/>
    <d v="2021-12-21T00:00:00"/>
    <s v="ponte"/>
    <n v="1"/>
    <m/>
    <m/>
    <m/>
    <m/>
    <m/>
    <m/>
    <x v="0"/>
    <x v="1"/>
    <x v="0"/>
  </r>
  <r>
    <s v="2021-22"/>
    <x v="174"/>
    <d v="2021-12-21T00:00:00"/>
    <d v="2021-12-21T00:00:00"/>
    <s v="ponte"/>
    <n v="1"/>
    <m/>
    <m/>
    <m/>
    <m/>
    <m/>
    <m/>
    <x v="0"/>
    <x v="1"/>
    <x v="0"/>
  </r>
  <r>
    <s v="2021-22"/>
    <x v="175"/>
    <d v="2021-12-21T00:00:00"/>
    <d v="2021-12-21T00:00:00"/>
    <s v="ponte"/>
    <n v="1"/>
    <m/>
    <m/>
    <m/>
    <m/>
    <m/>
    <m/>
    <x v="0"/>
    <x v="1"/>
    <x v="0"/>
  </r>
  <r>
    <s v="2021-22"/>
    <x v="176"/>
    <d v="2021-12-21T00:00:00"/>
    <d v="2021-12-21T00:00:00"/>
    <s v="ponte"/>
    <n v="1"/>
    <m/>
    <m/>
    <m/>
    <m/>
    <m/>
    <m/>
    <x v="0"/>
    <x v="0"/>
    <x v="0"/>
  </r>
  <r>
    <s v="2021-22"/>
    <x v="177"/>
    <d v="2021-12-21T00:00:00"/>
    <d v="2021-12-21T00:00:00"/>
    <s v="ponte"/>
    <n v="1"/>
    <m/>
    <m/>
    <m/>
    <m/>
    <m/>
    <m/>
    <x v="0"/>
    <x v="1"/>
    <x v="0"/>
  </r>
  <r>
    <s v="2021-22"/>
    <x v="178"/>
    <d v="2021-12-21T00:00:00"/>
    <d v="2021-12-21T00:00:00"/>
    <s v="ponte"/>
    <n v="1"/>
    <m/>
    <m/>
    <m/>
    <m/>
    <m/>
    <m/>
    <x v="0"/>
    <x v="1"/>
    <x v="0"/>
  </r>
  <r>
    <s v="2021-22"/>
    <x v="179"/>
    <d v="2021-12-21T00:00:00"/>
    <d v="2021-12-21T00:00:00"/>
    <s v="ponte"/>
    <n v="1"/>
    <m/>
    <m/>
    <m/>
    <m/>
    <m/>
    <m/>
    <x v="0"/>
    <x v="1"/>
    <x v="0"/>
  </r>
  <r>
    <s v="2021-22"/>
    <x v="180"/>
    <d v="2021-12-21T00:00:00"/>
    <d v="2021-12-21T00:00:00"/>
    <s v="ponte"/>
    <n v="1"/>
    <m/>
    <m/>
    <m/>
    <m/>
    <m/>
    <m/>
    <x v="0"/>
    <x v="1"/>
    <x v="0"/>
  </r>
  <r>
    <s v="2021-22"/>
    <x v="181"/>
    <d v="2021-12-22T00:00:00"/>
    <d v="2021-12-22T00:00:00"/>
    <s v="thermomètre"/>
    <n v="1"/>
    <m/>
    <m/>
    <m/>
    <m/>
    <m/>
    <m/>
    <x v="0"/>
    <x v="0"/>
    <x v="1"/>
  </r>
  <r>
    <s v="2021-22"/>
    <x v="182"/>
    <d v="2021-12-22T00:00:00"/>
    <d v="2021-12-22T00:00:00"/>
    <s v="ponte"/>
    <n v="1"/>
    <m/>
    <n v="1"/>
    <m/>
    <m/>
    <m/>
    <m/>
    <x v="0"/>
    <x v="1"/>
    <x v="0"/>
  </r>
  <r>
    <s v="2021-22"/>
    <x v="183"/>
    <d v="2021-12-22T00:00:00"/>
    <d v="2021-12-22T00:00:00"/>
    <s v="ponte"/>
    <n v="1"/>
    <n v="1"/>
    <m/>
    <m/>
    <m/>
    <m/>
    <m/>
    <x v="0"/>
    <x v="1"/>
    <x v="0"/>
  </r>
  <r>
    <s v="2021-22"/>
    <x v="184"/>
    <d v="2021-12-22T00:00:00"/>
    <d v="2021-12-22T00:00:00"/>
    <s v="ponte"/>
    <n v="1"/>
    <n v="1"/>
    <m/>
    <m/>
    <m/>
    <m/>
    <m/>
    <x v="0"/>
    <x v="1"/>
    <x v="0"/>
  </r>
  <r>
    <s v="2021-22"/>
    <x v="185"/>
    <d v="2021-12-22T00:00:00"/>
    <d v="2021-12-22T00:00:00"/>
    <s v="ponte"/>
    <n v="1"/>
    <m/>
    <n v="1"/>
    <m/>
    <m/>
    <m/>
    <m/>
    <x v="0"/>
    <x v="0"/>
    <x v="0"/>
  </r>
  <r>
    <s v="2021-22"/>
    <x v="186"/>
    <d v="2021-12-22T00:00:00"/>
    <d v="2021-12-22T00:00:00"/>
    <s v="ponte"/>
    <n v="1"/>
    <m/>
    <n v="1"/>
    <m/>
    <m/>
    <m/>
    <m/>
    <x v="0"/>
    <x v="1"/>
    <x v="0"/>
  </r>
  <r>
    <s v="2021-22"/>
    <x v="187"/>
    <d v="2021-12-22T00:00:00"/>
    <d v="2021-12-22T00:00:00"/>
    <s v="ponte"/>
    <n v="1"/>
    <m/>
    <n v="1"/>
    <m/>
    <m/>
    <m/>
    <m/>
    <x v="0"/>
    <x v="1"/>
    <x v="0"/>
  </r>
  <r>
    <s v="2021-22"/>
    <x v="188"/>
    <d v="2021-12-22T00:00:00"/>
    <d v="2021-12-22T00:00:00"/>
    <s v="ponte"/>
    <n v="1"/>
    <n v="1"/>
    <m/>
    <m/>
    <m/>
    <m/>
    <m/>
    <x v="0"/>
    <x v="0"/>
    <x v="0"/>
  </r>
  <r>
    <s v="2021-22"/>
    <x v="189"/>
    <d v="2021-12-22T00:00:00"/>
    <d v="2021-12-22T00:00:00"/>
    <s v="ponte"/>
    <n v="1"/>
    <m/>
    <m/>
    <m/>
    <m/>
    <m/>
    <m/>
    <x v="0"/>
    <x v="0"/>
    <x v="0"/>
  </r>
  <r>
    <s v="2021-22"/>
    <x v="190"/>
    <d v="2021-12-22T00:00:00"/>
    <d v="2021-12-22T00:00:00"/>
    <s v="ponte"/>
    <n v="1"/>
    <m/>
    <m/>
    <m/>
    <m/>
    <m/>
    <m/>
    <x v="0"/>
    <x v="1"/>
    <x v="1"/>
  </r>
  <r>
    <s v="2021-22"/>
    <x v="191"/>
    <d v="2021-12-22T00:00:00"/>
    <d v="2021-12-22T00:00:00"/>
    <s v="ponte"/>
    <n v="1"/>
    <m/>
    <m/>
    <m/>
    <m/>
    <m/>
    <m/>
    <x v="0"/>
    <x v="1"/>
    <x v="0"/>
  </r>
  <r>
    <s v="2021-22"/>
    <x v="192"/>
    <d v="2021-12-22T00:00:00"/>
    <d v="2021-12-22T00:00:00"/>
    <s v="thermomètre"/>
    <n v="1"/>
    <m/>
    <m/>
    <m/>
    <m/>
    <m/>
    <m/>
    <x v="0"/>
    <x v="0"/>
    <x v="1"/>
  </r>
  <r>
    <s v="2021-22"/>
    <x v="193"/>
    <d v="2021-12-22T00:00:00"/>
    <d v="2021-12-22T00:00:00"/>
    <s v="ponte"/>
    <n v="1"/>
    <m/>
    <m/>
    <m/>
    <m/>
    <m/>
    <m/>
    <x v="0"/>
    <x v="1"/>
    <x v="0"/>
  </r>
  <r>
    <s v="2021-22"/>
    <x v="194"/>
    <d v="2021-12-22T00:00:00"/>
    <d v="2021-12-22T00:00:00"/>
    <s v="ponte"/>
    <n v="1"/>
    <m/>
    <m/>
    <m/>
    <m/>
    <m/>
    <m/>
    <x v="0"/>
    <x v="1"/>
    <x v="0"/>
  </r>
  <r>
    <s v="2021-22"/>
    <x v="195"/>
    <d v="2021-12-22T00:00:00"/>
    <d v="2021-12-22T00:00:00"/>
    <s v="ponte"/>
    <n v="1"/>
    <m/>
    <m/>
    <m/>
    <m/>
    <m/>
    <m/>
    <x v="0"/>
    <x v="0"/>
    <x v="0"/>
  </r>
  <r>
    <s v="2021-22"/>
    <x v="196"/>
    <d v="2021-12-22T00:00:00"/>
    <d v="2021-12-22T00:00:00"/>
    <s v="ponte"/>
    <n v="1"/>
    <m/>
    <m/>
    <m/>
    <m/>
    <m/>
    <m/>
    <x v="0"/>
    <x v="1"/>
    <x v="0"/>
  </r>
  <r>
    <s v="2021-22"/>
    <x v="169"/>
    <d v="2021-12-22T00:00:00"/>
    <d v="2021-12-22T00:00:00"/>
    <s v="ponte"/>
    <n v="1"/>
    <m/>
    <m/>
    <m/>
    <m/>
    <m/>
    <m/>
    <x v="0"/>
    <x v="0"/>
    <x v="1"/>
  </r>
  <r>
    <s v="2021-22"/>
    <x v="197"/>
    <d v="2021-12-22T00:00:00"/>
    <d v="2021-12-22T00:00:00"/>
    <s v="ponte"/>
    <n v="1"/>
    <m/>
    <m/>
    <m/>
    <m/>
    <m/>
    <m/>
    <x v="0"/>
    <x v="1"/>
    <x v="0"/>
  </r>
  <r>
    <s v="2021-22"/>
    <x v="198"/>
    <d v="2021-12-22T00:00:00"/>
    <d v="2021-12-22T00:00:00"/>
    <s v="ponte"/>
    <n v="1"/>
    <m/>
    <m/>
    <m/>
    <m/>
    <m/>
    <m/>
    <x v="0"/>
    <x v="1"/>
    <x v="1"/>
  </r>
  <r>
    <s v="2021-22"/>
    <x v="199"/>
    <d v="2021-12-22T00:00:00"/>
    <d v="2021-12-22T00:00:00"/>
    <s v="ponte"/>
    <n v="1"/>
    <m/>
    <m/>
    <m/>
    <m/>
    <m/>
    <m/>
    <x v="0"/>
    <x v="1"/>
    <x v="1"/>
  </r>
  <r>
    <s v="2021-22"/>
    <x v="200"/>
    <d v="2021-12-21T00:00:00"/>
    <d v="2021-12-21T00:00:00"/>
    <s v="cuvette"/>
    <n v="1"/>
    <m/>
    <m/>
    <m/>
    <m/>
    <m/>
    <m/>
    <x v="0"/>
    <x v="1"/>
    <x v="1"/>
  </r>
  <r>
    <s v="2021-22"/>
    <x v="201"/>
    <d v="2021-12-21T00:00:00"/>
    <d v="2021-12-21T00:00:00"/>
    <s v="cuvette"/>
    <n v="1"/>
    <m/>
    <m/>
    <m/>
    <m/>
    <m/>
    <m/>
    <x v="0"/>
    <x v="1"/>
    <x v="1"/>
  </r>
  <r>
    <s v="2021-22"/>
    <x v="202"/>
    <d v="2021-12-22T00:00:00"/>
    <d v="2021-12-22T00:00:00"/>
    <s v="cuvette"/>
    <n v="1"/>
    <m/>
    <m/>
    <m/>
    <m/>
    <m/>
    <m/>
    <x v="0"/>
    <x v="0"/>
    <x v="1"/>
  </r>
  <r>
    <s v="2021-22"/>
    <x v="168"/>
    <d v="2021-12-17T00:00:00"/>
    <d v="2021-12-29T00:00:00"/>
    <s v="thermomètre"/>
    <n v="0"/>
    <m/>
    <m/>
    <m/>
    <n v="1"/>
    <m/>
    <m/>
    <x v="0"/>
    <x v="0"/>
    <x v="1"/>
  </r>
  <r>
    <s v="2021-22"/>
    <x v="170"/>
    <d v="2021-12-21T00:00:00"/>
    <d v="2022-01-04T00:00:00"/>
    <s v="ponte"/>
    <n v="0"/>
    <m/>
    <n v="1"/>
    <m/>
    <n v="1"/>
    <m/>
    <m/>
    <x v="0"/>
    <x v="1"/>
    <x v="0"/>
  </r>
  <r>
    <s v="2021-22"/>
    <x v="171"/>
    <d v="2021-12-21T00:00:00"/>
    <d v="2022-01-04T00:00:00"/>
    <s v="ponte"/>
    <n v="0"/>
    <n v="1"/>
    <m/>
    <m/>
    <n v="1"/>
    <m/>
    <m/>
    <x v="0"/>
    <x v="1"/>
    <x v="0"/>
  </r>
  <r>
    <s v="2021-22"/>
    <x v="203"/>
    <d v="2022-01-04T00:00:00"/>
    <d v="2022-01-04T00:00:00"/>
    <s v="ponte"/>
    <n v="1"/>
    <m/>
    <n v="1"/>
    <m/>
    <m/>
    <m/>
    <m/>
    <x v="0"/>
    <x v="1"/>
    <x v="0"/>
  </r>
  <r>
    <s v="2021-22"/>
    <x v="204"/>
    <d v="2022-01-04T00:00:00"/>
    <d v="2022-01-04T00:00:00"/>
    <s v="ponte"/>
    <n v="1"/>
    <n v="1"/>
    <m/>
    <m/>
    <m/>
    <m/>
    <m/>
    <x v="0"/>
    <x v="1"/>
    <x v="0"/>
  </r>
  <r>
    <s v="2021-22"/>
    <x v="205"/>
    <d v="2022-01-04T00:00:00"/>
    <d v="2022-01-04T00:00:00"/>
    <s v="ponte"/>
    <n v="1"/>
    <m/>
    <n v="1"/>
    <m/>
    <m/>
    <m/>
    <m/>
    <x v="0"/>
    <x v="1"/>
    <x v="0"/>
  </r>
  <r>
    <s v="2021-22"/>
    <x v="206"/>
    <d v="2022-01-04T00:00:00"/>
    <d v="2022-01-04T00:00:00"/>
    <s v="ponte"/>
    <n v="1"/>
    <m/>
    <n v="1"/>
    <m/>
    <m/>
    <m/>
    <m/>
    <x v="0"/>
    <x v="1"/>
    <x v="0"/>
  </r>
  <r>
    <s v="2021-22"/>
    <x v="207"/>
    <d v="2022-01-04T00:00:00"/>
    <d v="2022-01-04T00:00:00"/>
    <s v="ponte"/>
    <n v="1"/>
    <m/>
    <n v="1"/>
    <m/>
    <m/>
    <m/>
    <m/>
    <x v="0"/>
    <x v="1"/>
    <x v="1"/>
  </r>
  <r>
    <s v="2021-22"/>
    <x v="208"/>
    <d v="2022-01-04T00:00:00"/>
    <d v="2022-01-04T00:00:00"/>
    <s v="ponte"/>
    <n v="1"/>
    <n v="1"/>
    <m/>
    <m/>
    <m/>
    <m/>
    <m/>
    <x v="0"/>
    <x v="1"/>
    <x v="0"/>
  </r>
  <r>
    <s v="2021-22"/>
    <x v="209"/>
    <d v="2022-01-04T00:00:00"/>
    <d v="2022-01-04T00:00:00"/>
    <s v="ponte"/>
    <n v="1"/>
    <m/>
    <m/>
    <m/>
    <m/>
    <m/>
    <m/>
    <x v="0"/>
    <x v="0"/>
    <x v="0"/>
  </r>
  <r>
    <s v="2021-22"/>
    <x v="210"/>
    <d v="2022-01-04T00:00:00"/>
    <d v="2022-01-04T00:00:00"/>
    <s v="ponte"/>
    <n v="1"/>
    <n v="1"/>
    <m/>
    <m/>
    <m/>
    <m/>
    <m/>
    <x v="0"/>
    <x v="1"/>
    <x v="0"/>
  </r>
  <r>
    <s v="2021-22"/>
    <x v="211"/>
    <d v="2022-01-04T00:00:00"/>
    <d v="2022-01-04T00:00:00"/>
    <s v="ponte"/>
    <n v="1"/>
    <m/>
    <n v="1"/>
    <m/>
    <m/>
    <m/>
    <m/>
    <x v="0"/>
    <x v="1"/>
    <x v="0"/>
  </r>
  <r>
    <s v="2021-22"/>
    <x v="212"/>
    <d v="2022-01-04T00:00:00"/>
    <d v="2022-01-04T00:00:00"/>
    <s v="ponte"/>
    <n v="1"/>
    <m/>
    <m/>
    <m/>
    <m/>
    <m/>
    <m/>
    <x v="0"/>
    <x v="0"/>
    <x v="0"/>
  </r>
  <r>
    <s v="2021-22"/>
    <x v="213"/>
    <d v="2022-01-04T00:00:00"/>
    <d v="2022-01-04T00:00:00"/>
    <s v="ponte"/>
    <n v="1"/>
    <n v="1"/>
    <m/>
    <m/>
    <m/>
    <m/>
    <m/>
    <x v="0"/>
    <x v="0"/>
    <x v="0"/>
  </r>
  <r>
    <s v="2021-22"/>
    <x v="214"/>
    <d v="2022-01-04T00:00:00"/>
    <d v="2022-01-04T00:00:00"/>
    <s v="cuvette"/>
    <n v="1"/>
    <n v="1"/>
    <m/>
    <m/>
    <m/>
    <m/>
    <m/>
    <x v="0"/>
    <x v="0"/>
    <x v="1"/>
  </r>
  <r>
    <s v="2021-22"/>
    <x v="215"/>
    <d v="2022-01-04T00:00:00"/>
    <d v="2022-01-04T00:00:00"/>
    <s v="cuvette"/>
    <n v="1"/>
    <m/>
    <n v="1"/>
    <m/>
    <m/>
    <m/>
    <m/>
    <x v="0"/>
    <x v="1"/>
    <x v="1"/>
  </r>
  <r>
    <s v="2021-22"/>
    <x v="129"/>
    <d v="2021-12-07T00:00:00"/>
    <d v="2022-01-04T00:00:00"/>
    <s v="ponte"/>
    <n v="0"/>
    <m/>
    <n v="1"/>
    <m/>
    <n v="1"/>
    <m/>
    <m/>
    <x v="0"/>
    <x v="1"/>
    <x v="0"/>
  </r>
  <r>
    <s v="2021-22"/>
    <x v="131"/>
    <d v="2021-12-07T00:00:00"/>
    <d v="2022-01-04T00:00:00"/>
    <s v="ponte"/>
    <n v="0"/>
    <n v="1"/>
    <m/>
    <m/>
    <n v="1"/>
    <m/>
    <m/>
    <x v="0"/>
    <x v="0"/>
    <x v="0"/>
  </r>
  <r>
    <s v="2021-22"/>
    <x v="133"/>
    <d v="2021-12-07T00:00:00"/>
    <d v="2022-01-04T00:00:00"/>
    <s v="ponte"/>
    <n v="0"/>
    <m/>
    <n v="1"/>
    <m/>
    <n v="1"/>
    <m/>
    <m/>
    <x v="0"/>
    <x v="1"/>
    <x v="0"/>
  </r>
  <r>
    <s v="2021-22"/>
    <x v="134"/>
    <d v="2021-12-07T00:00:00"/>
    <d v="2022-01-04T00:00:00"/>
    <s v="cuvette"/>
    <n v="0"/>
    <m/>
    <m/>
    <n v="1"/>
    <m/>
    <n v="1"/>
    <m/>
    <x v="1"/>
    <x v="1"/>
    <x v="1"/>
  </r>
  <r>
    <s v="2021-22"/>
    <x v="139"/>
    <d v="2021-12-07T00:00:00"/>
    <d v="2022-01-04T00:00:00"/>
    <s v="ponte"/>
    <n v="0"/>
    <m/>
    <m/>
    <n v="1"/>
    <m/>
    <n v="1"/>
    <m/>
    <x v="1"/>
    <x v="1"/>
    <x v="1"/>
  </r>
  <r>
    <s v="2021-22"/>
    <x v="141"/>
    <d v="2021-12-07T00:00:00"/>
    <d v="2022-01-04T00:00:00"/>
    <s v="ponte"/>
    <n v="0"/>
    <m/>
    <m/>
    <n v="1"/>
    <m/>
    <n v="1"/>
    <m/>
    <x v="1"/>
    <x v="1"/>
    <x v="0"/>
  </r>
  <r>
    <s v="2021-22"/>
    <x v="140"/>
    <d v="2021-12-07T00:00:00"/>
    <d v="2022-01-04T00:00:00"/>
    <s v="ponte"/>
    <n v="0"/>
    <m/>
    <n v="1"/>
    <m/>
    <m/>
    <m/>
    <m/>
    <x v="0"/>
    <x v="0"/>
    <x v="0"/>
  </r>
  <r>
    <s v="2021-22"/>
    <x v="173"/>
    <d v="2021-12-21T00:00:00"/>
    <d v="2022-01-04T00:00:00"/>
    <s v="ponte"/>
    <n v="0"/>
    <n v="1"/>
    <m/>
    <m/>
    <n v="1"/>
    <m/>
    <m/>
    <x v="0"/>
    <x v="1"/>
    <x v="0"/>
  </r>
  <r>
    <s v="2021-22"/>
    <x v="174"/>
    <d v="2021-12-21T00:00:00"/>
    <d v="2022-01-04T00:00:00"/>
    <s v="ponte"/>
    <n v="0"/>
    <m/>
    <m/>
    <n v="1"/>
    <m/>
    <n v="1"/>
    <m/>
    <x v="1"/>
    <x v="1"/>
    <x v="0"/>
  </r>
  <r>
    <s v="2021-22"/>
    <x v="175"/>
    <d v="2021-12-21T00:00:00"/>
    <d v="2022-01-04T00:00:00"/>
    <s v="ponte"/>
    <n v="0"/>
    <m/>
    <m/>
    <n v="1"/>
    <m/>
    <n v="1"/>
    <m/>
    <x v="1"/>
    <x v="1"/>
    <x v="0"/>
  </r>
  <r>
    <s v="2021-22"/>
    <x v="176"/>
    <d v="2021-12-21T00:00:00"/>
    <d v="2022-01-04T00:00:00"/>
    <s v="ponte"/>
    <n v="0"/>
    <m/>
    <n v="1"/>
    <m/>
    <n v="1"/>
    <m/>
    <m/>
    <x v="0"/>
    <x v="0"/>
    <x v="0"/>
  </r>
  <r>
    <s v="2021-22"/>
    <x v="177"/>
    <d v="2021-12-21T00:00:00"/>
    <d v="2022-01-04T00:00:00"/>
    <s v="ponte"/>
    <n v="0"/>
    <m/>
    <n v="1"/>
    <m/>
    <n v="1"/>
    <m/>
    <m/>
    <x v="0"/>
    <x v="1"/>
    <x v="0"/>
  </r>
  <r>
    <s v="2021-22"/>
    <x v="200"/>
    <d v="2021-12-21T00:00:00"/>
    <d v="2022-01-04T00:00:00"/>
    <s v="cuvette"/>
    <n v="0"/>
    <m/>
    <m/>
    <n v="1"/>
    <m/>
    <n v="1"/>
    <m/>
    <x v="1"/>
    <x v="1"/>
    <x v="1"/>
  </r>
  <r>
    <s v="2021-22"/>
    <x v="201"/>
    <d v="2021-12-21T00:00:00"/>
    <d v="2022-01-04T00:00:00"/>
    <s v="cuvette"/>
    <n v="0"/>
    <m/>
    <m/>
    <n v="1"/>
    <m/>
    <n v="1"/>
    <m/>
    <x v="1"/>
    <x v="1"/>
    <x v="1"/>
  </r>
  <r>
    <s v="2021-22"/>
    <x v="216"/>
    <d v="2022-01-04T00:00:00"/>
    <d v="2022-01-04T00:00:00"/>
    <s v="ponte"/>
    <n v="1"/>
    <m/>
    <n v="1"/>
    <m/>
    <m/>
    <m/>
    <m/>
    <x v="0"/>
    <x v="0"/>
    <x v="0"/>
  </r>
  <r>
    <s v="2021-22"/>
    <x v="217"/>
    <d v="2022-01-04T00:00:00"/>
    <d v="2022-01-04T00:00:00"/>
    <s v="ponte"/>
    <n v="1"/>
    <n v="1"/>
    <m/>
    <m/>
    <m/>
    <m/>
    <m/>
    <x v="0"/>
    <x v="1"/>
    <x v="0"/>
  </r>
  <r>
    <s v="2021-22"/>
    <x v="218"/>
    <d v="2022-01-04T00:00:00"/>
    <d v="2022-01-04T00:00:00"/>
    <s v="ponte"/>
    <n v="1"/>
    <m/>
    <n v="1"/>
    <m/>
    <m/>
    <m/>
    <m/>
    <x v="0"/>
    <x v="1"/>
    <x v="1"/>
  </r>
  <r>
    <s v="2021-22"/>
    <x v="219"/>
    <d v="2022-01-04T00:00:00"/>
    <d v="2022-01-04T00:00:00"/>
    <s v="ponte"/>
    <n v="1"/>
    <n v="1"/>
    <m/>
    <m/>
    <m/>
    <m/>
    <m/>
    <x v="0"/>
    <x v="0"/>
    <x v="0"/>
  </r>
  <r>
    <s v="2021-22"/>
    <x v="220"/>
    <d v="2022-01-04T00:00:00"/>
    <d v="2022-01-04T00:00:00"/>
    <s v="ponte"/>
    <n v="1"/>
    <m/>
    <n v="1"/>
    <m/>
    <m/>
    <m/>
    <m/>
    <x v="0"/>
    <x v="0"/>
    <x v="0"/>
  </r>
  <r>
    <s v="2021-22"/>
    <x v="221"/>
    <d v="2022-01-04T00:00:00"/>
    <d v="2022-01-04T00:00:00"/>
    <s v="ponte"/>
    <n v="1"/>
    <m/>
    <n v="1"/>
    <m/>
    <m/>
    <m/>
    <m/>
    <x v="0"/>
    <x v="1"/>
    <x v="0"/>
  </r>
  <r>
    <s v="2021-22"/>
    <x v="222"/>
    <d v="2022-01-04T00:00:00"/>
    <d v="2022-01-04T00:00:00"/>
    <s v="ponte"/>
    <n v="1"/>
    <n v="1"/>
    <m/>
    <m/>
    <m/>
    <m/>
    <m/>
    <x v="0"/>
    <x v="1"/>
    <x v="0"/>
  </r>
  <r>
    <s v="2021-22"/>
    <x v="223"/>
    <d v="2022-01-04T00:00:00"/>
    <d v="2022-01-04T00:00:00"/>
    <s v="cuvette"/>
    <n v="1"/>
    <m/>
    <n v="1"/>
    <m/>
    <m/>
    <m/>
    <m/>
    <x v="0"/>
    <x v="1"/>
    <x v="1"/>
  </r>
  <r>
    <s v="2021-22"/>
    <x v="149"/>
    <d v="2021-12-07T00:00:00"/>
    <d v="2022-01-04T00:00:00"/>
    <s v="ponte"/>
    <n v="0"/>
    <m/>
    <m/>
    <n v="1"/>
    <m/>
    <n v="1"/>
    <m/>
    <x v="1"/>
    <x v="1"/>
    <x v="0"/>
  </r>
  <r>
    <s v="2021-22"/>
    <x v="178"/>
    <d v="2021-12-21T00:00:00"/>
    <d v="2022-01-04T00:00:00"/>
    <s v="ponte"/>
    <n v="0"/>
    <m/>
    <m/>
    <n v="1"/>
    <m/>
    <n v="1"/>
    <m/>
    <x v="1"/>
    <x v="1"/>
    <x v="0"/>
  </r>
  <r>
    <s v="2021-22"/>
    <x v="179"/>
    <d v="2021-12-21T00:00:00"/>
    <d v="2022-01-04T00:00:00"/>
    <s v="ponte"/>
    <n v="0"/>
    <n v="1"/>
    <m/>
    <m/>
    <n v="1"/>
    <m/>
    <m/>
    <x v="0"/>
    <x v="1"/>
    <x v="0"/>
  </r>
  <r>
    <s v="2021-22"/>
    <x v="224"/>
    <d v="2022-01-04T00:00:00"/>
    <d v="2022-01-04T00:00:00"/>
    <s v="ponte"/>
    <n v="1"/>
    <m/>
    <n v="1"/>
    <m/>
    <m/>
    <m/>
    <m/>
    <x v="0"/>
    <x v="1"/>
    <x v="0"/>
  </r>
  <r>
    <s v="2021-22"/>
    <x v="225"/>
    <d v="2022-01-04T00:00:00"/>
    <d v="2022-01-04T00:00:00"/>
    <s v="thermomètre"/>
    <n v="1"/>
    <m/>
    <m/>
    <m/>
    <m/>
    <m/>
    <m/>
    <x v="0"/>
    <x v="0"/>
    <x v="1"/>
  </r>
  <r>
    <s v="2021-22"/>
    <x v="150"/>
    <d v="2021-12-07T00:00:00"/>
    <d v="2022-01-04T00:00:00"/>
    <s v="ponte"/>
    <n v="0"/>
    <m/>
    <m/>
    <m/>
    <m/>
    <m/>
    <m/>
    <x v="0"/>
    <x v="0"/>
    <x v="0"/>
  </r>
  <r>
    <s v="2021-22"/>
    <x v="151"/>
    <d v="2021-12-07T00:00:00"/>
    <d v="2022-01-04T00:00:00"/>
    <s v="ponte"/>
    <n v="0"/>
    <m/>
    <m/>
    <n v="1"/>
    <m/>
    <n v="1"/>
    <m/>
    <x v="1"/>
    <x v="1"/>
    <x v="0"/>
  </r>
  <r>
    <s v="2021-22"/>
    <x v="152"/>
    <d v="2021-12-07T00:00:00"/>
    <d v="2022-01-04T00:00:00"/>
    <s v="ponte"/>
    <n v="0"/>
    <m/>
    <n v="1"/>
    <m/>
    <n v="1"/>
    <m/>
    <m/>
    <x v="0"/>
    <x v="1"/>
    <x v="0"/>
  </r>
  <r>
    <s v="2021-22"/>
    <x v="180"/>
    <d v="2021-12-21T00:00:00"/>
    <d v="2022-01-04T00:00:00"/>
    <s v="ponte"/>
    <n v="0"/>
    <n v="1"/>
    <m/>
    <m/>
    <n v="1"/>
    <m/>
    <m/>
    <x v="0"/>
    <x v="1"/>
    <x v="0"/>
  </r>
  <r>
    <s v="2021-22"/>
    <x v="122"/>
    <d v="2021-11-17T00:00:00"/>
    <d v="2022-01-04T00:00:00"/>
    <s v="thermomètre"/>
    <n v="0"/>
    <m/>
    <n v="1"/>
    <m/>
    <n v="1"/>
    <m/>
    <m/>
    <x v="0"/>
    <x v="0"/>
    <x v="1"/>
  </r>
  <r>
    <s v="2021-22"/>
    <x v="153"/>
    <d v="2021-12-07T00:00:00"/>
    <d v="2022-01-04T00:00:00"/>
    <s v="ponte"/>
    <n v="0"/>
    <m/>
    <n v="1"/>
    <m/>
    <n v="1"/>
    <m/>
    <m/>
    <x v="0"/>
    <x v="1"/>
    <x v="1"/>
  </r>
  <r>
    <s v="2021-22"/>
    <x v="154"/>
    <d v="2021-12-07T00:00:00"/>
    <d v="2022-01-04T00:00:00"/>
    <s v="ponte"/>
    <n v="0"/>
    <m/>
    <n v="1"/>
    <m/>
    <n v="1"/>
    <m/>
    <m/>
    <x v="0"/>
    <x v="0"/>
    <x v="0"/>
  </r>
  <r>
    <s v="2021-22"/>
    <x v="155"/>
    <d v="2021-12-07T00:00:00"/>
    <d v="2022-01-04T00:00:00"/>
    <s v="ponte"/>
    <n v="0"/>
    <n v="1"/>
    <m/>
    <m/>
    <n v="1"/>
    <m/>
    <m/>
    <x v="0"/>
    <x v="0"/>
    <x v="0"/>
  </r>
  <r>
    <s v="2021-22"/>
    <x v="156"/>
    <d v="2021-12-07T00:00:00"/>
    <d v="2022-01-04T00:00:00"/>
    <s v="ponte"/>
    <n v="0"/>
    <m/>
    <m/>
    <n v="1"/>
    <m/>
    <n v="1"/>
    <m/>
    <x v="1"/>
    <x v="1"/>
    <x v="0"/>
  </r>
  <r>
    <s v="2021-22"/>
    <x v="157"/>
    <d v="2021-12-07T00:00:00"/>
    <d v="2022-01-04T00:00:00"/>
    <s v="ponte"/>
    <n v="0"/>
    <m/>
    <m/>
    <n v="1"/>
    <m/>
    <n v="1"/>
    <m/>
    <x v="1"/>
    <x v="1"/>
    <x v="0"/>
  </r>
  <r>
    <s v="2021-22"/>
    <x v="158"/>
    <d v="2021-12-07T00:00:00"/>
    <d v="2022-01-04T00:00:00"/>
    <s v="ponte"/>
    <n v="0"/>
    <m/>
    <m/>
    <n v="1"/>
    <m/>
    <n v="1"/>
    <m/>
    <x v="1"/>
    <x v="1"/>
    <x v="0"/>
  </r>
  <r>
    <s v="2021-22"/>
    <x v="159"/>
    <d v="2021-12-07T00:00:00"/>
    <d v="2022-01-04T00:00:00"/>
    <s v="ponte"/>
    <n v="0"/>
    <m/>
    <n v="1"/>
    <m/>
    <n v="1"/>
    <m/>
    <m/>
    <x v="0"/>
    <x v="1"/>
    <x v="1"/>
  </r>
  <r>
    <s v="2021-22"/>
    <x v="160"/>
    <d v="2021-12-07T00:00:00"/>
    <d v="2022-01-04T00:00:00"/>
    <s v="ponte"/>
    <n v="0"/>
    <m/>
    <n v="1"/>
    <m/>
    <n v="1"/>
    <m/>
    <m/>
    <x v="0"/>
    <x v="0"/>
    <x v="0"/>
  </r>
  <r>
    <s v="2021-22"/>
    <x v="161"/>
    <d v="2021-12-07T00:00:00"/>
    <d v="2022-01-04T00:00:00"/>
    <s v="ponte"/>
    <n v="0"/>
    <m/>
    <n v="1"/>
    <m/>
    <n v="1"/>
    <m/>
    <m/>
    <x v="0"/>
    <x v="0"/>
    <x v="0"/>
  </r>
  <r>
    <s v="2021-22"/>
    <x v="162"/>
    <d v="2021-12-07T00:00:00"/>
    <d v="2022-01-04T00:00:00"/>
    <s v="ponte"/>
    <n v="0"/>
    <m/>
    <m/>
    <n v="1"/>
    <m/>
    <n v="1"/>
    <m/>
    <x v="1"/>
    <x v="1"/>
    <x v="0"/>
  </r>
  <r>
    <s v="2021-22"/>
    <x v="181"/>
    <d v="2021-12-22T00:00:00"/>
    <d v="2022-01-04T00:00:00"/>
    <s v="thermomètre"/>
    <n v="0"/>
    <m/>
    <m/>
    <m/>
    <n v="1"/>
    <m/>
    <m/>
    <x v="0"/>
    <x v="0"/>
    <x v="1"/>
  </r>
  <r>
    <s v="2021-22"/>
    <x v="182"/>
    <d v="2021-12-22T00:00:00"/>
    <d v="2022-01-04T00:00:00"/>
    <s v="ponte"/>
    <n v="0"/>
    <n v="1"/>
    <m/>
    <m/>
    <n v="1"/>
    <m/>
    <m/>
    <x v="0"/>
    <x v="1"/>
    <x v="0"/>
  </r>
  <r>
    <s v="2021-22"/>
    <x v="183"/>
    <d v="2021-12-22T00:00:00"/>
    <d v="2022-01-04T00:00:00"/>
    <s v="ponte"/>
    <n v="0"/>
    <m/>
    <n v="1"/>
    <m/>
    <n v="1"/>
    <m/>
    <m/>
    <x v="0"/>
    <x v="1"/>
    <x v="0"/>
  </r>
  <r>
    <s v="2021-22"/>
    <x v="184"/>
    <d v="2021-12-22T00:00:00"/>
    <d v="2022-01-04T00:00:00"/>
    <s v="ponte"/>
    <n v="0"/>
    <m/>
    <m/>
    <n v="1"/>
    <m/>
    <n v="1"/>
    <m/>
    <x v="1"/>
    <x v="1"/>
    <x v="0"/>
  </r>
  <r>
    <s v="2021-22"/>
    <x v="185"/>
    <d v="2021-12-22T00:00:00"/>
    <d v="2022-01-04T00:00:00"/>
    <s v="ponte"/>
    <n v="0"/>
    <n v="1"/>
    <m/>
    <m/>
    <n v="1"/>
    <m/>
    <m/>
    <x v="0"/>
    <x v="0"/>
    <x v="0"/>
  </r>
  <r>
    <s v="2021-22"/>
    <x v="186"/>
    <d v="2021-12-22T00:00:00"/>
    <d v="2022-01-04T00:00:00"/>
    <s v="ponte"/>
    <n v="0"/>
    <m/>
    <n v="1"/>
    <m/>
    <n v="1"/>
    <m/>
    <m/>
    <x v="0"/>
    <x v="1"/>
    <x v="0"/>
  </r>
  <r>
    <s v="2021-22"/>
    <x v="187"/>
    <d v="2021-12-22T00:00:00"/>
    <d v="2022-01-04T00:00:00"/>
    <s v="ponte"/>
    <n v="0"/>
    <m/>
    <n v="1"/>
    <m/>
    <n v="1"/>
    <m/>
    <m/>
    <x v="0"/>
    <x v="1"/>
    <x v="0"/>
  </r>
  <r>
    <s v="2021-22"/>
    <x v="188"/>
    <d v="2021-12-22T00:00:00"/>
    <d v="2022-01-04T00:00:00"/>
    <s v="ponte"/>
    <n v="0"/>
    <m/>
    <n v="1"/>
    <m/>
    <n v="1"/>
    <m/>
    <m/>
    <x v="0"/>
    <x v="0"/>
    <x v="0"/>
  </r>
  <r>
    <s v="2021-22"/>
    <x v="189"/>
    <d v="2021-12-22T00:00:00"/>
    <d v="2022-01-04T00:00:00"/>
    <s v="ponte"/>
    <n v="0"/>
    <m/>
    <m/>
    <m/>
    <m/>
    <m/>
    <m/>
    <x v="0"/>
    <x v="0"/>
    <x v="0"/>
  </r>
  <r>
    <s v="2021-22"/>
    <x v="190"/>
    <d v="2021-12-22T00:00:00"/>
    <d v="2022-01-04T00:00:00"/>
    <s v="ponte"/>
    <n v="0"/>
    <n v="1"/>
    <m/>
    <m/>
    <n v="1"/>
    <m/>
    <m/>
    <x v="0"/>
    <x v="1"/>
    <x v="1"/>
  </r>
  <r>
    <s v="2021-22"/>
    <x v="226"/>
    <d v="2022-01-04T00:00:00"/>
    <d v="2022-01-04T00:00:00"/>
    <s v="ponte"/>
    <n v="1"/>
    <n v="1"/>
    <m/>
    <m/>
    <m/>
    <m/>
    <m/>
    <x v="0"/>
    <x v="0"/>
    <x v="0"/>
  </r>
  <r>
    <s v="2021-22"/>
    <x v="227"/>
    <d v="2022-01-04T00:00:00"/>
    <d v="2022-01-04T00:00:00"/>
    <s v="ponte"/>
    <n v="1"/>
    <m/>
    <n v="1"/>
    <m/>
    <m/>
    <m/>
    <m/>
    <x v="0"/>
    <x v="1"/>
    <x v="0"/>
  </r>
  <r>
    <s v="2021-22"/>
    <x v="228"/>
    <d v="2022-01-04T00:00:00"/>
    <d v="2022-01-04T00:00:00"/>
    <s v="ponte"/>
    <n v="1"/>
    <m/>
    <n v="1"/>
    <m/>
    <m/>
    <m/>
    <m/>
    <x v="0"/>
    <x v="1"/>
    <x v="0"/>
  </r>
  <r>
    <s v="2021-22"/>
    <x v="229"/>
    <d v="2022-01-04T00:00:00"/>
    <d v="2022-01-04T00:00:00"/>
    <s v="ponte"/>
    <n v="1"/>
    <n v="1"/>
    <m/>
    <m/>
    <m/>
    <m/>
    <m/>
    <x v="0"/>
    <x v="1"/>
    <x v="0"/>
  </r>
  <r>
    <s v="2021-22"/>
    <x v="230"/>
    <d v="2022-01-04T00:00:00"/>
    <d v="2022-01-04T00:00:00"/>
    <s v="ponte"/>
    <n v="1"/>
    <n v="1"/>
    <m/>
    <m/>
    <m/>
    <m/>
    <m/>
    <x v="0"/>
    <x v="1"/>
    <x v="0"/>
  </r>
  <r>
    <s v="2021-22"/>
    <x v="231"/>
    <d v="2022-01-04T00:00:00"/>
    <d v="2022-01-04T00:00:00"/>
    <s v="ponte"/>
    <n v="1"/>
    <m/>
    <n v="1"/>
    <m/>
    <m/>
    <m/>
    <m/>
    <x v="0"/>
    <x v="1"/>
    <x v="0"/>
  </r>
  <r>
    <s v="2021-22"/>
    <x v="232"/>
    <d v="2022-01-04T00:00:00"/>
    <d v="2022-01-04T00:00:00"/>
    <s v="cuvette"/>
    <n v="1"/>
    <m/>
    <n v="1"/>
    <m/>
    <m/>
    <m/>
    <m/>
    <x v="0"/>
    <x v="0"/>
    <x v="1"/>
  </r>
  <r>
    <s v="2021-22"/>
    <x v="233"/>
    <d v="2022-01-04T00:00:00"/>
    <d v="2022-01-04T00:00:00"/>
    <s v="ponte"/>
    <n v="1"/>
    <m/>
    <n v="1"/>
    <m/>
    <m/>
    <m/>
    <m/>
    <x v="0"/>
    <x v="1"/>
    <x v="0"/>
  </r>
  <r>
    <s v="2021-22"/>
    <x v="234"/>
    <d v="2022-01-04T00:00:00"/>
    <d v="2022-01-04T00:00:00"/>
    <s v="thermomètre"/>
    <n v="1"/>
    <m/>
    <m/>
    <m/>
    <m/>
    <m/>
    <m/>
    <x v="0"/>
    <x v="0"/>
    <x v="1"/>
  </r>
  <r>
    <s v="2021-22"/>
    <x v="124"/>
    <d v="2021-11-18T00:00:00"/>
    <d v="2022-01-05T00:00:00"/>
    <s v="ponte"/>
    <n v="0"/>
    <m/>
    <n v="1"/>
    <m/>
    <n v="1"/>
    <m/>
    <m/>
    <x v="0"/>
    <x v="1"/>
    <x v="0"/>
  </r>
  <r>
    <s v="2021-22"/>
    <x v="125"/>
    <d v="2021-11-18T00:00:00"/>
    <d v="2022-01-05T00:00:00"/>
    <s v="thermomètre"/>
    <n v="0"/>
    <m/>
    <m/>
    <m/>
    <n v="1"/>
    <m/>
    <m/>
    <x v="0"/>
    <x v="0"/>
    <x v="1"/>
  </r>
  <r>
    <s v="2021-22"/>
    <x v="127"/>
    <d v="2021-11-18T00:00:00"/>
    <d v="2022-01-05T00:00:00"/>
    <s v="ponte"/>
    <n v="0"/>
    <m/>
    <m/>
    <n v="1"/>
    <m/>
    <n v="1"/>
    <m/>
    <x v="1"/>
    <x v="1"/>
    <x v="0"/>
  </r>
  <r>
    <s v="2021-22"/>
    <x v="142"/>
    <d v="2021-12-07T00:00:00"/>
    <d v="2022-01-05T00:00:00"/>
    <s v="ponte"/>
    <n v="0"/>
    <m/>
    <n v="1"/>
    <m/>
    <n v="1"/>
    <m/>
    <m/>
    <x v="0"/>
    <x v="0"/>
    <x v="0"/>
  </r>
  <r>
    <s v="2021-22"/>
    <x v="143"/>
    <d v="2021-12-07T00:00:00"/>
    <d v="2022-01-05T00:00:00"/>
    <s v="ponte"/>
    <n v="0"/>
    <m/>
    <n v="1"/>
    <m/>
    <n v="1"/>
    <m/>
    <m/>
    <x v="0"/>
    <x v="0"/>
    <x v="0"/>
  </r>
  <r>
    <s v="2021-22"/>
    <x v="148"/>
    <d v="2021-12-07T00:00:00"/>
    <d v="2022-01-05T00:00:00"/>
    <s v="ponte"/>
    <n v="0"/>
    <m/>
    <n v="1"/>
    <m/>
    <n v="1"/>
    <m/>
    <m/>
    <x v="0"/>
    <x v="1"/>
    <x v="0"/>
  </r>
  <r>
    <s v="2021-22"/>
    <x v="146"/>
    <d v="2021-12-07T00:00:00"/>
    <d v="2022-01-05T00:00:00"/>
    <s v="ponte"/>
    <n v="0"/>
    <m/>
    <n v="1"/>
    <m/>
    <n v="1"/>
    <m/>
    <m/>
    <x v="0"/>
    <x v="0"/>
    <x v="0"/>
  </r>
  <r>
    <s v="2021-22"/>
    <x v="147"/>
    <d v="2021-12-07T00:00:00"/>
    <d v="2022-01-05T00:00:00"/>
    <s v="ponte"/>
    <n v="0"/>
    <m/>
    <n v="1"/>
    <m/>
    <n v="1"/>
    <m/>
    <m/>
    <x v="0"/>
    <x v="0"/>
    <x v="0"/>
  </r>
  <r>
    <s v="2021-22"/>
    <x v="144"/>
    <d v="2021-12-07T00:00:00"/>
    <d v="2022-01-05T00:00:00"/>
    <s v="ponte"/>
    <n v="0"/>
    <m/>
    <n v="1"/>
    <m/>
    <n v="1"/>
    <m/>
    <m/>
    <x v="0"/>
    <x v="0"/>
    <x v="0"/>
  </r>
  <r>
    <s v="2021-22"/>
    <x v="191"/>
    <d v="2021-12-22T00:00:00"/>
    <d v="2022-01-05T00:00:00"/>
    <s v="ponte"/>
    <n v="0"/>
    <n v="1"/>
    <m/>
    <m/>
    <n v="1"/>
    <m/>
    <m/>
    <x v="0"/>
    <x v="1"/>
    <x v="0"/>
  </r>
  <r>
    <s v="2021-22"/>
    <x v="192"/>
    <d v="2021-12-22T00:00:00"/>
    <d v="2022-01-05T00:00:00"/>
    <s v="thermomètre"/>
    <n v="0"/>
    <m/>
    <n v="1"/>
    <m/>
    <n v="1"/>
    <m/>
    <m/>
    <x v="0"/>
    <x v="0"/>
    <x v="1"/>
  </r>
  <r>
    <s v="2021-22"/>
    <x v="193"/>
    <d v="2021-12-22T00:00:00"/>
    <d v="2022-01-05T00:00:00"/>
    <s v="ponte"/>
    <n v="0"/>
    <m/>
    <m/>
    <n v="1"/>
    <m/>
    <n v="1"/>
    <m/>
    <x v="1"/>
    <x v="1"/>
    <x v="0"/>
  </r>
  <r>
    <s v="2021-22"/>
    <x v="194"/>
    <d v="2021-12-22T00:00:00"/>
    <d v="2022-01-05T00:00:00"/>
    <s v="ponte"/>
    <n v="0"/>
    <m/>
    <n v="1"/>
    <m/>
    <n v="1"/>
    <m/>
    <m/>
    <x v="0"/>
    <x v="1"/>
    <x v="0"/>
  </r>
  <r>
    <s v="2021-22"/>
    <x v="195"/>
    <d v="2021-12-22T00:00:00"/>
    <d v="2022-01-05T00:00:00"/>
    <s v="ponte"/>
    <n v="0"/>
    <m/>
    <n v="1"/>
    <m/>
    <n v="1"/>
    <m/>
    <m/>
    <x v="0"/>
    <x v="0"/>
    <x v="0"/>
  </r>
  <r>
    <s v="2021-22"/>
    <x v="196"/>
    <d v="2021-12-22T00:00:00"/>
    <d v="2022-01-05T00:00:00"/>
    <s v="ponte"/>
    <n v="0"/>
    <m/>
    <n v="1"/>
    <m/>
    <n v="1"/>
    <m/>
    <m/>
    <x v="0"/>
    <x v="1"/>
    <x v="0"/>
  </r>
  <r>
    <s v="2021-22"/>
    <x v="202"/>
    <d v="2021-12-22T00:00:00"/>
    <d v="2022-01-05T00:00:00"/>
    <s v="cuvette"/>
    <n v="0"/>
    <m/>
    <n v="1"/>
    <m/>
    <n v="1"/>
    <m/>
    <m/>
    <x v="0"/>
    <x v="0"/>
    <x v="1"/>
  </r>
  <r>
    <s v="2021-22"/>
    <x v="235"/>
    <d v="2022-01-05T00:00:00"/>
    <d v="2022-01-05T00:00:00"/>
    <s v="ponte"/>
    <n v="1"/>
    <m/>
    <n v="1"/>
    <m/>
    <m/>
    <m/>
    <m/>
    <x v="0"/>
    <x v="0"/>
    <x v="0"/>
  </r>
  <r>
    <s v="2021-22"/>
    <x v="236"/>
    <d v="2022-01-05T00:00:00"/>
    <d v="2022-01-05T00:00:00"/>
    <s v="ponte"/>
    <n v="1"/>
    <n v="1"/>
    <m/>
    <m/>
    <m/>
    <m/>
    <m/>
    <x v="0"/>
    <x v="0"/>
    <x v="0"/>
  </r>
  <r>
    <s v="2021-22"/>
    <x v="237"/>
    <d v="2022-01-05T00:00:00"/>
    <d v="2022-01-05T00:00:00"/>
    <s v="cuvette"/>
    <n v="1"/>
    <n v="1"/>
    <m/>
    <m/>
    <m/>
    <m/>
    <m/>
    <x v="0"/>
    <x v="0"/>
    <x v="1"/>
  </r>
  <r>
    <s v="2021-22"/>
    <x v="238"/>
    <d v="2022-01-05T00:00:00"/>
    <d v="2022-01-05T00:00:00"/>
    <s v="ponte"/>
    <n v="1"/>
    <m/>
    <n v="1"/>
    <m/>
    <m/>
    <m/>
    <m/>
    <x v="0"/>
    <x v="1"/>
    <x v="0"/>
  </r>
  <r>
    <s v="2021-22"/>
    <x v="239"/>
    <d v="2022-01-05T00:00:00"/>
    <d v="2022-01-05T00:00:00"/>
    <s v="ponte"/>
    <n v="1"/>
    <m/>
    <n v="1"/>
    <m/>
    <m/>
    <m/>
    <m/>
    <x v="0"/>
    <x v="0"/>
    <x v="0"/>
  </r>
  <r>
    <s v="2021-22"/>
    <x v="240"/>
    <d v="2022-01-05T00:00:00"/>
    <d v="2022-01-05T00:00:00"/>
    <s v="ponte"/>
    <n v="1"/>
    <n v="1"/>
    <m/>
    <m/>
    <m/>
    <m/>
    <m/>
    <x v="0"/>
    <x v="1"/>
    <x v="0"/>
  </r>
  <r>
    <s v="2021-22"/>
    <x v="241"/>
    <d v="2022-01-05T00:00:00"/>
    <d v="2022-01-05T00:00:00"/>
    <s v="ponte"/>
    <n v="1"/>
    <m/>
    <n v="1"/>
    <m/>
    <m/>
    <m/>
    <m/>
    <x v="0"/>
    <x v="0"/>
    <x v="0"/>
  </r>
  <r>
    <s v="2021-22"/>
    <x v="242"/>
    <d v="2022-01-05T00:00:00"/>
    <d v="2022-01-05T00:00:00"/>
    <s v="ponte"/>
    <n v="1"/>
    <m/>
    <n v="1"/>
    <m/>
    <m/>
    <m/>
    <m/>
    <x v="0"/>
    <x v="1"/>
    <x v="0"/>
  </r>
  <r>
    <s v="2021-22"/>
    <x v="243"/>
    <d v="2022-01-05T00:00:00"/>
    <d v="2022-01-05T00:00:00"/>
    <s v="ponte"/>
    <n v="1"/>
    <m/>
    <n v="1"/>
    <m/>
    <m/>
    <m/>
    <m/>
    <x v="0"/>
    <x v="1"/>
    <x v="0"/>
  </r>
  <r>
    <s v="2021-22"/>
    <x v="244"/>
    <d v="2022-01-05T00:00:00"/>
    <d v="2022-01-05T00:00:00"/>
    <s v="ponte"/>
    <n v="1"/>
    <n v="1"/>
    <m/>
    <m/>
    <m/>
    <m/>
    <m/>
    <x v="0"/>
    <x v="0"/>
    <x v="0"/>
  </r>
  <r>
    <s v="2021-22"/>
    <x v="169"/>
    <d v="2021-12-22T00:00:00"/>
    <d v="2022-01-05T00:00:00"/>
    <s v="thermomètre"/>
    <n v="0"/>
    <m/>
    <m/>
    <m/>
    <n v="1"/>
    <m/>
    <m/>
    <x v="0"/>
    <x v="0"/>
    <x v="1"/>
  </r>
  <r>
    <s v="2021-22"/>
    <x v="169"/>
    <d v="2021-12-22T00:00:00"/>
    <d v="2022-01-05T00:00:00"/>
    <s v="ponte"/>
    <n v="0"/>
    <n v="1"/>
    <m/>
    <m/>
    <n v="1"/>
    <m/>
    <m/>
    <x v="0"/>
    <x v="0"/>
    <x v="1"/>
  </r>
  <r>
    <s v="2021-22"/>
    <x v="245"/>
    <d v="2022-01-05T00:00:00"/>
    <d v="2022-01-05T00:00:00"/>
    <s v="ponte"/>
    <n v="1"/>
    <m/>
    <m/>
    <m/>
    <m/>
    <m/>
    <m/>
    <x v="0"/>
    <x v="0"/>
    <x v="0"/>
  </r>
  <r>
    <s v="2021-22"/>
    <x v="246"/>
    <d v="2022-01-05T00:00:00"/>
    <d v="2022-01-05T00:00:00"/>
    <s v="ponte"/>
    <n v="1"/>
    <m/>
    <n v="1"/>
    <m/>
    <m/>
    <m/>
    <m/>
    <x v="0"/>
    <x v="0"/>
    <x v="0"/>
  </r>
  <r>
    <s v="2021-22"/>
    <x v="247"/>
    <d v="2022-01-05T00:00:00"/>
    <d v="2022-01-05T00:00:00"/>
    <s v="cuvette"/>
    <n v="1"/>
    <m/>
    <n v="1"/>
    <m/>
    <m/>
    <m/>
    <m/>
    <x v="0"/>
    <x v="1"/>
    <x v="1"/>
  </r>
  <r>
    <s v="2021-22"/>
    <x v="172"/>
    <d v="2021-12-21T00:00:00"/>
    <d v="2022-01-05T00:00:00"/>
    <s v="ponte"/>
    <n v="0"/>
    <n v="1"/>
    <m/>
    <m/>
    <n v="1"/>
    <m/>
    <m/>
    <x v="0"/>
    <x v="1"/>
    <x v="0"/>
  </r>
  <r>
    <s v="2021-22"/>
    <x v="248"/>
    <d v="2022-01-05T00:00:00"/>
    <d v="2022-01-05T00:00:00"/>
    <s v="ponte"/>
    <n v="1"/>
    <n v="1"/>
    <m/>
    <m/>
    <m/>
    <m/>
    <m/>
    <x v="0"/>
    <x v="0"/>
    <x v="0"/>
  </r>
  <r>
    <s v="2021-22"/>
    <x v="249"/>
    <d v="2021-12-22T00:00:00"/>
    <d v="2021-12-22T00:00:00"/>
    <s v="ponte"/>
    <n v="1"/>
    <n v="1"/>
    <m/>
    <m/>
    <m/>
    <m/>
    <m/>
    <x v="0"/>
    <x v="1"/>
    <x v="0"/>
  </r>
  <r>
    <s v="2021-22"/>
    <x v="249"/>
    <d v="2021-12-22T00:00:00"/>
    <d v="2022-01-05T00:00:00"/>
    <s v="ponte"/>
    <n v="0"/>
    <m/>
    <m/>
    <n v="1"/>
    <m/>
    <n v="1"/>
    <m/>
    <x v="1"/>
    <x v="1"/>
    <x v="0"/>
  </r>
  <r>
    <s v="2021-22"/>
    <x v="250"/>
    <d v="2022-01-05T00:00:00"/>
    <d v="2022-01-05T00:00:00"/>
    <s v="ponte"/>
    <n v="1"/>
    <m/>
    <n v="1"/>
    <m/>
    <m/>
    <m/>
    <m/>
    <x v="0"/>
    <x v="1"/>
    <x v="0"/>
  </r>
  <r>
    <s v="2021-22"/>
    <x v="163"/>
    <d v="2021-12-08T00:00:00"/>
    <d v="2022-01-05T00:00:00"/>
    <s v="ponte"/>
    <n v="0"/>
    <m/>
    <n v="1"/>
    <m/>
    <n v="1"/>
    <m/>
    <m/>
    <x v="0"/>
    <x v="0"/>
    <x v="0"/>
  </r>
  <r>
    <s v="2021-22"/>
    <x v="164"/>
    <d v="2021-12-08T00:00:00"/>
    <d v="2022-01-05T00:00:00"/>
    <s v="ponte"/>
    <n v="0"/>
    <m/>
    <n v="1"/>
    <m/>
    <n v="1"/>
    <m/>
    <m/>
    <x v="0"/>
    <x v="0"/>
    <x v="0"/>
  </r>
  <r>
    <s v="2021-22"/>
    <x v="165"/>
    <d v="2021-12-08T00:00:00"/>
    <d v="2022-01-05T00:00:00"/>
    <s v="ponte"/>
    <n v="0"/>
    <m/>
    <n v="1"/>
    <m/>
    <n v="1"/>
    <m/>
    <m/>
    <x v="0"/>
    <x v="0"/>
    <x v="0"/>
  </r>
  <r>
    <s v="2021-22"/>
    <x v="166"/>
    <d v="2021-12-08T00:00:00"/>
    <d v="2022-01-05T00:00:00"/>
    <s v="ponte"/>
    <n v="0"/>
    <m/>
    <m/>
    <m/>
    <m/>
    <m/>
    <n v="1"/>
    <x v="1"/>
    <x v="1"/>
    <x v="1"/>
  </r>
  <r>
    <s v="2021-22"/>
    <x v="197"/>
    <d v="2021-12-22T00:00:00"/>
    <d v="2022-01-05T00:00:00"/>
    <s v="ponte"/>
    <n v="0"/>
    <m/>
    <n v="1"/>
    <m/>
    <n v="1"/>
    <m/>
    <m/>
    <x v="0"/>
    <x v="1"/>
    <x v="0"/>
  </r>
  <r>
    <s v="2021-22"/>
    <x v="198"/>
    <d v="2021-12-22T00:00:00"/>
    <d v="2022-01-05T00:00:00"/>
    <s v="ponte"/>
    <n v="0"/>
    <m/>
    <n v="1"/>
    <m/>
    <n v="1"/>
    <m/>
    <m/>
    <x v="0"/>
    <x v="1"/>
    <x v="1"/>
  </r>
  <r>
    <s v="2021-22"/>
    <x v="199"/>
    <d v="2021-12-22T00:00:00"/>
    <d v="2022-01-05T00:00:00"/>
    <s v="ponte"/>
    <n v="0"/>
    <m/>
    <m/>
    <m/>
    <m/>
    <m/>
    <n v="1"/>
    <x v="1"/>
    <x v="1"/>
    <x v="1"/>
  </r>
  <r>
    <s v="2021-22"/>
    <x v="251"/>
    <d v="2022-01-05T00:00:00"/>
    <d v="2022-01-05T00:00:00"/>
    <s v="cuvette"/>
    <n v="1"/>
    <n v="1"/>
    <m/>
    <m/>
    <m/>
    <m/>
    <m/>
    <x v="0"/>
    <x v="0"/>
    <x v="1"/>
  </r>
  <r>
    <s v="2021-22"/>
    <x v="252"/>
    <d v="2022-01-05T00:00:00"/>
    <d v="2022-01-05T00:00:00"/>
    <s v="ponte"/>
    <n v="1"/>
    <n v="1"/>
    <m/>
    <m/>
    <m/>
    <m/>
    <m/>
    <x v="0"/>
    <x v="0"/>
    <x v="0"/>
  </r>
  <r>
    <s v="2021-22"/>
    <x v="253"/>
    <d v="2022-01-05T00:00:00"/>
    <d v="2022-01-05T00:00:00"/>
    <s v="ponte"/>
    <n v="1"/>
    <m/>
    <n v="1"/>
    <m/>
    <m/>
    <m/>
    <m/>
    <x v="0"/>
    <x v="1"/>
    <x v="1"/>
  </r>
  <r>
    <s v="2021-22"/>
    <x v="254"/>
    <d v="2022-01-05T00:00:00"/>
    <d v="2022-01-05T00:00:00"/>
    <s v="ponte"/>
    <n v="1"/>
    <n v="1"/>
    <m/>
    <m/>
    <m/>
    <m/>
    <m/>
    <x v="0"/>
    <x v="1"/>
    <x v="1"/>
  </r>
  <r>
    <s v="2021-22"/>
    <x v="255"/>
    <d v="2022-01-26T00:00:00"/>
    <d v="2022-01-26T00:00:00"/>
    <s v="ponte"/>
    <n v="1"/>
    <n v="1"/>
    <m/>
    <m/>
    <m/>
    <m/>
    <m/>
    <x v="0"/>
    <x v="1"/>
    <x v="0"/>
  </r>
  <r>
    <s v="2021-22"/>
    <x v="256"/>
    <d v="2022-01-26T00:00:00"/>
    <d v="2022-01-26T00:00:00"/>
    <s v="ponte"/>
    <n v="1"/>
    <m/>
    <n v="1"/>
    <m/>
    <m/>
    <m/>
    <m/>
    <x v="0"/>
    <x v="1"/>
    <x v="0"/>
  </r>
  <r>
    <s v="2021-22"/>
    <x v="257"/>
    <d v="2022-01-26T00:00:00"/>
    <d v="2022-01-26T00:00:00"/>
    <s v="ponte"/>
    <n v="1"/>
    <m/>
    <n v="1"/>
    <m/>
    <m/>
    <m/>
    <m/>
    <x v="0"/>
    <x v="1"/>
    <x v="0"/>
  </r>
  <r>
    <s v="2021-22"/>
    <x v="258"/>
    <d v="2022-01-26T00:00:00"/>
    <d v="2022-01-26T00:00:00"/>
    <s v="ponte"/>
    <n v="1"/>
    <m/>
    <n v="1"/>
    <m/>
    <m/>
    <m/>
    <m/>
    <x v="0"/>
    <x v="1"/>
    <x v="0"/>
  </r>
  <r>
    <s v="2021-22"/>
    <x v="259"/>
    <d v="2022-01-26T00:00:00"/>
    <d v="2022-01-26T00:00:00"/>
    <s v="ponte"/>
    <n v="1"/>
    <m/>
    <n v="1"/>
    <m/>
    <m/>
    <m/>
    <m/>
    <x v="0"/>
    <x v="0"/>
    <x v="0"/>
  </r>
  <r>
    <s v="2021-22"/>
    <x v="260"/>
    <d v="2022-01-26T00:00:00"/>
    <d v="2022-01-26T00:00:00"/>
    <s v="ponte"/>
    <n v="1"/>
    <n v="1"/>
    <m/>
    <m/>
    <m/>
    <m/>
    <m/>
    <x v="0"/>
    <x v="1"/>
    <x v="0"/>
  </r>
  <r>
    <s v="2021-22"/>
    <x v="129"/>
    <d v="2021-12-07T00:00:00"/>
    <d v="2022-01-26T00:00:00"/>
    <s v="ponte"/>
    <n v="0"/>
    <m/>
    <m/>
    <n v="1"/>
    <m/>
    <n v="1"/>
    <m/>
    <x v="1"/>
    <x v="1"/>
    <x v="0"/>
  </r>
  <r>
    <s v="2021-22"/>
    <x v="131"/>
    <d v="2021-12-07T00:00:00"/>
    <d v="2022-01-26T00:00:00"/>
    <s v="ponte"/>
    <n v="0"/>
    <m/>
    <n v="1"/>
    <n v="2"/>
    <m/>
    <n v="1"/>
    <m/>
    <x v="0"/>
    <x v="0"/>
    <x v="0"/>
  </r>
  <r>
    <s v="2021-22"/>
    <x v="133"/>
    <d v="2021-12-07T00:00:00"/>
    <d v="2022-01-26T00:00:00"/>
    <s v="ponte"/>
    <n v="0"/>
    <m/>
    <m/>
    <n v="1"/>
    <m/>
    <n v="1"/>
    <m/>
    <x v="1"/>
    <x v="1"/>
    <x v="0"/>
  </r>
  <r>
    <s v="2021-22"/>
    <x v="210"/>
    <d v="2022-01-04T00:00:00"/>
    <d v="2022-01-26T00:00:00"/>
    <s v="ponte"/>
    <n v="0"/>
    <m/>
    <n v="1"/>
    <m/>
    <n v="1"/>
    <m/>
    <m/>
    <x v="0"/>
    <x v="1"/>
    <x v="0"/>
  </r>
  <r>
    <s v="2021-22"/>
    <x v="211"/>
    <d v="2022-01-04T00:00:00"/>
    <d v="2022-01-26T00:00:00"/>
    <s v="ponte"/>
    <n v="0"/>
    <m/>
    <n v="1"/>
    <m/>
    <n v="1"/>
    <m/>
    <m/>
    <x v="0"/>
    <x v="1"/>
    <x v="0"/>
  </r>
  <r>
    <s v="2021-22"/>
    <x v="212"/>
    <d v="2022-01-04T00:00:00"/>
    <d v="2022-01-26T00:00:00"/>
    <s v="ponte"/>
    <n v="0"/>
    <m/>
    <n v="1"/>
    <m/>
    <n v="1"/>
    <m/>
    <m/>
    <x v="0"/>
    <x v="0"/>
    <x v="0"/>
  </r>
  <r>
    <s v="2021-22"/>
    <x v="213"/>
    <d v="2022-01-04T00:00:00"/>
    <d v="2022-01-26T00:00:00"/>
    <s v="ponte"/>
    <n v="0"/>
    <m/>
    <n v="1"/>
    <n v="2"/>
    <m/>
    <n v="1"/>
    <m/>
    <x v="0"/>
    <x v="0"/>
    <x v="0"/>
  </r>
  <r>
    <s v="2021-22"/>
    <x v="214"/>
    <d v="2022-01-04T00:00:00"/>
    <d v="2022-01-26T00:00:00"/>
    <s v="cuvette"/>
    <n v="0"/>
    <m/>
    <n v="1"/>
    <m/>
    <m/>
    <n v="1"/>
    <m/>
    <x v="0"/>
    <x v="0"/>
    <x v="1"/>
  </r>
  <r>
    <s v="2021-22"/>
    <x v="215"/>
    <d v="2022-01-04T00:00:00"/>
    <d v="2022-01-26T00:00:00"/>
    <s v="cuvette"/>
    <n v="0"/>
    <m/>
    <m/>
    <n v="1"/>
    <m/>
    <n v="1"/>
    <m/>
    <x v="1"/>
    <x v="1"/>
    <x v="1"/>
  </r>
  <r>
    <s v="2021-22"/>
    <x v="261"/>
    <d v="2022-01-26T00:00:00"/>
    <d v="2022-01-26T00:00:00"/>
    <s v="ponte"/>
    <n v="1"/>
    <n v="1"/>
    <n v="2"/>
    <m/>
    <m/>
    <m/>
    <m/>
    <x v="0"/>
    <x v="1"/>
    <x v="1"/>
  </r>
  <r>
    <s v="2021-22"/>
    <x v="262"/>
    <d v="2022-01-26T00:00:00"/>
    <d v="2022-01-26T00:00:00"/>
    <s v="ponte"/>
    <n v="1"/>
    <m/>
    <n v="1"/>
    <m/>
    <m/>
    <m/>
    <m/>
    <x v="0"/>
    <x v="1"/>
    <x v="1"/>
  </r>
  <r>
    <s v="2021-22"/>
    <x v="250"/>
    <d v="2022-01-05T00:00:00"/>
    <d v="2022-01-26T00:00:00"/>
    <s v="ponte"/>
    <n v="0"/>
    <m/>
    <m/>
    <n v="1"/>
    <m/>
    <n v="1"/>
    <m/>
    <x v="1"/>
    <x v="1"/>
    <x v="0"/>
  </r>
  <r>
    <s v="2021-22"/>
    <x v="263"/>
    <d v="2022-01-26T00:00:00"/>
    <d v="2022-01-26T00:00:00"/>
    <s v="ponte"/>
    <n v="1"/>
    <n v="1"/>
    <m/>
    <m/>
    <m/>
    <m/>
    <m/>
    <x v="0"/>
    <x v="1"/>
    <x v="0"/>
  </r>
  <r>
    <s v="2021-22"/>
    <x v="264"/>
    <d v="2022-01-26T00:00:00"/>
    <d v="2022-01-26T00:00:00"/>
    <s v="ponte"/>
    <n v="1"/>
    <n v="1"/>
    <m/>
    <m/>
    <m/>
    <m/>
    <m/>
    <x v="0"/>
    <x v="0"/>
    <x v="0"/>
  </r>
  <r>
    <s v="2021-22"/>
    <x v="265"/>
    <d v="2022-01-26T00:00:00"/>
    <d v="2022-01-26T00:00:00"/>
    <s v="ponte"/>
    <n v="1"/>
    <m/>
    <m/>
    <m/>
    <m/>
    <m/>
    <m/>
    <x v="0"/>
    <x v="1"/>
    <x v="0"/>
  </r>
  <r>
    <s v="2021-22"/>
    <x v="266"/>
    <d v="2022-01-26T00:00:00"/>
    <d v="2022-01-26T00:00:00"/>
    <s v="ponte"/>
    <n v="1"/>
    <n v="1"/>
    <n v="2"/>
    <m/>
    <m/>
    <m/>
    <m/>
    <x v="0"/>
    <x v="0"/>
    <x v="0"/>
  </r>
  <r>
    <s v="2021-22"/>
    <x v="173"/>
    <d v="2021-12-21T00:00:00"/>
    <d v="2022-01-26T00:00:00"/>
    <s v="ponte"/>
    <n v="0"/>
    <n v="1"/>
    <m/>
    <m/>
    <n v="1"/>
    <m/>
    <m/>
    <x v="0"/>
    <x v="1"/>
    <x v="0"/>
  </r>
  <r>
    <s v="2021-22"/>
    <x v="176"/>
    <d v="2021-12-21T00:00:00"/>
    <d v="2022-01-26T00:00:00"/>
    <s v="ponte"/>
    <n v="0"/>
    <n v="1"/>
    <n v="2"/>
    <m/>
    <n v="1"/>
    <m/>
    <m/>
    <x v="0"/>
    <x v="0"/>
    <x v="0"/>
  </r>
  <r>
    <s v="2021-22"/>
    <x v="177"/>
    <d v="2021-12-21T00:00:00"/>
    <d v="2022-01-26T00:00:00"/>
    <s v="ponte"/>
    <n v="0"/>
    <m/>
    <m/>
    <n v="1"/>
    <m/>
    <n v="1"/>
    <m/>
    <x v="1"/>
    <x v="1"/>
    <x v="0"/>
  </r>
  <r>
    <s v="2021-22"/>
    <x v="216"/>
    <d v="2022-01-04T00:00:00"/>
    <d v="2022-01-26T00:00:00"/>
    <s v="ponte"/>
    <n v="0"/>
    <m/>
    <n v="1"/>
    <m/>
    <m/>
    <n v="1"/>
    <m/>
    <x v="0"/>
    <x v="0"/>
    <x v="0"/>
  </r>
  <r>
    <s v="2021-22"/>
    <x v="217"/>
    <d v="2022-01-04T00:00:00"/>
    <d v="2022-01-26T00:00:00"/>
    <s v="ponte"/>
    <n v="0"/>
    <m/>
    <n v="1"/>
    <m/>
    <n v="1"/>
    <m/>
    <m/>
    <x v="0"/>
    <x v="1"/>
    <x v="0"/>
  </r>
  <r>
    <s v="2021-22"/>
    <x v="218"/>
    <d v="2022-01-04T00:00:00"/>
    <d v="2022-01-26T00:00:00"/>
    <s v="ponte"/>
    <n v="0"/>
    <m/>
    <m/>
    <m/>
    <m/>
    <m/>
    <n v="1"/>
    <x v="1"/>
    <x v="1"/>
    <x v="1"/>
  </r>
  <r>
    <s v="2021-22"/>
    <x v="219"/>
    <d v="2022-01-04T00:00:00"/>
    <d v="2022-01-26T00:00:00"/>
    <s v="ponte"/>
    <n v="0"/>
    <m/>
    <n v="1"/>
    <m/>
    <m/>
    <m/>
    <m/>
    <x v="0"/>
    <x v="0"/>
    <x v="0"/>
  </r>
  <r>
    <s v="2021-22"/>
    <x v="220"/>
    <d v="2022-01-04T00:00:00"/>
    <d v="2022-01-26T00:00:00"/>
    <s v="ponte"/>
    <n v="0"/>
    <m/>
    <n v="1"/>
    <n v="2"/>
    <m/>
    <n v="1"/>
    <m/>
    <x v="0"/>
    <x v="0"/>
    <x v="0"/>
  </r>
  <r>
    <s v="2021-22"/>
    <x v="267"/>
    <d v="2022-01-26T00:00:00"/>
    <d v="2022-01-26T00:00:00"/>
    <s v="ponte"/>
    <n v="1"/>
    <n v="1"/>
    <m/>
    <m/>
    <m/>
    <m/>
    <m/>
    <x v="0"/>
    <x v="1"/>
    <x v="0"/>
  </r>
  <r>
    <s v="2021-22"/>
    <x v="169"/>
    <d v="2021-12-22T00:00:00"/>
    <d v="2022-01-26T00:00:00"/>
    <s v="thermomètre"/>
    <n v="0"/>
    <m/>
    <m/>
    <m/>
    <n v="1"/>
    <m/>
    <m/>
    <x v="0"/>
    <x v="0"/>
    <x v="1"/>
  </r>
  <r>
    <s v="2021-22"/>
    <x v="169"/>
    <d v="2021-12-22T00:00:00"/>
    <d v="2022-01-26T00:00:00"/>
    <s v="ponte"/>
    <n v="0"/>
    <n v="1"/>
    <m/>
    <m/>
    <n v="1"/>
    <m/>
    <m/>
    <x v="0"/>
    <x v="0"/>
    <x v="1"/>
  </r>
  <r>
    <s v="2021-22"/>
    <x v="245"/>
    <d v="2022-01-05T00:00:00"/>
    <d v="2022-01-26T00:00:00"/>
    <s v="ponte"/>
    <n v="0"/>
    <m/>
    <m/>
    <m/>
    <m/>
    <m/>
    <m/>
    <x v="0"/>
    <x v="0"/>
    <x v="0"/>
  </r>
  <r>
    <s v="2021-22"/>
    <x v="246"/>
    <d v="2022-01-05T00:00:00"/>
    <d v="2022-01-26T00:00:00"/>
    <s v="ponte"/>
    <n v="0"/>
    <n v="1"/>
    <n v="2"/>
    <m/>
    <n v="1"/>
    <m/>
    <m/>
    <x v="0"/>
    <x v="0"/>
    <x v="0"/>
  </r>
  <r>
    <s v="2021-22"/>
    <x v="247"/>
    <d v="2022-01-05T00:00:00"/>
    <d v="2022-01-26T00:00:00"/>
    <s v="cuvette"/>
    <n v="0"/>
    <m/>
    <n v="1"/>
    <m/>
    <n v="1"/>
    <m/>
    <m/>
    <x v="0"/>
    <x v="1"/>
    <x v="1"/>
  </r>
  <r>
    <s v="2021-22"/>
    <x v="248"/>
    <d v="2022-01-05T00:00:00"/>
    <d v="2022-01-26T00:00:00"/>
    <s v="ponte"/>
    <n v="0"/>
    <m/>
    <n v="1"/>
    <m/>
    <m/>
    <m/>
    <m/>
    <x v="0"/>
    <x v="0"/>
    <x v="0"/>
  </r>
  <r>
    <s v="2021-22"/>
    <x v="172"/>
    <d v="2021-12-21T00:00:00"/>
    <d v="2022-01-26T00:00:00"/>
    <s v="ponte"/>
    <n v="0"/>
    <m/>
    <n v="1"/>
    <m/>
    <n v="1"/>
    <m/>
    <m/>
    <x v="0"/>
    <x v="1"/>
    <x v="0"/>
  </r>
  <r>
    <s v="2021-22"/>
    <x v="268"/>
    <d v="2022-01-26T00:00:00"/>
    <d v="2022-01-26T00:00:00"/>
    <s v="ponte"/>
    <n v="1"/>
    <n v="1"/>
    <m/>
    <m/>
    <m/>
    <m/>
    <m/>
    <x v="0"/>
    <x v="1"/>
    <x v="0"/>
  </r>
  <r>
    <s v="2021-22"/>
    <x v="269"/>
    <d v="2022-01-26T00:00:00"/>
    <d v="2022-01-26T00:00:00"/>
    <s v="ponte"/>
    <n v="1"/>
    <n v="1"/>
    <m/>
    <m/>
    <m/>
    <m/>
    <m/>
    <x v="0"/>
    <x v="0"/>
    <x v="0"/>
  </r>
  <r>
    <s v="2021-22"/>
    <x v="270"/>
    <d v="2022-01-26T00:00:00"/>
    <d v="2022-01-26T00:00:00"/>
    <s v="ponte"/>
    <n v="1"/>
    <n v="1"/>
    <m/>
    <m/>
    <m/>
    <m/>
    <m/>
    <x v="0"/>
    <x v="0"/>
    <x v="0"/>
  </r>
  <r>
    <s v="2021-22"/>
    <x v="271"/>
    <d v="2022-01-26T00:00:00"/>
    <d v="2022-01-26T00:00:00"/>
    <s v="ponte"/>
    <n v="1"/>
    <n v="1"/>
    <m/>
    <m/>
    <m/>
    <m/>
    <m/>
    <x v="0"/>
    <x v="0"/>
    <x v="0"/>
  </r>
  <r>
    <s v="2021-22"/>
    <x v="272"/>
    <d v="2022-01-26T00:00:00"/>
    <d v="2022-01-26T00:00:00"/>
    <s v="ponte"/>
    <n v="1"/>
    <n v="1"/>
    <m/>
    <m/>
    <m/>
    <m/>
    <m/>
    <x v="0"/>
    <x v="0"/>
    <x v="0"/>
  </r>
  <r>
    <s v="2021-22"/>
    <x v="273"/>
    <d v="2022-01-26T00:00:00"/>
    <d v="2022-01-26T00:00:00"/>
    <s v="ponte"/>
    <n v="1"/>
    <m/>
    <n v="1"/>
    <m/>
    <m/>
    <m/>
    <m/>
    <x v="0"/>
    <x v="1"/>
    <x v="0"/>
  </r>
  <r>
    <s v="2021-22"/>
    <x v="274"/>
    <d v="2022-01-26T00:00:00"/>
    <d v="2022-01-26T00:00:00"/>
    <s v="ponte"/>
    <n v="1"/>
    <n v="1"/>
    <m/>
    <m/>
    <m/>
    <m/>
    <m/>
    <x v="0"/>
    <x v="1"/>
    <x v="0"/>
  </r>
  <r>
    <s v="2021-22"/>
    <x v="275"/>
    <d v="2022-01-26T00:00:00"/>
    <d v="2022-01-26T00:00:00"/>
    <s v="ponte"/>
    <n v="1"/>
    <n v="1"/>
    <m/>
    <m/>
    <m/>
    <m/>
    <m/>
    <x v="0"/>
    <x v="1"/>
    <x v="0"/>
  </r>
  <r>
    <s v="2021-22"/>
    <x v="276"/>
    <d v="2022-01-26T00:00:00"/>
    <d v="2022-01-26T00:00:00"/>
    <s v="ponte"/>
    <n v="1"/>
    <m/>
    <n v="1"/>
    <m/>
    <m/>
    <m/>
    <m/>
    <x v="0"/>
    <x v="0"/>
    <x v="0"/>
  </r>
  <r>
    <s v="2021-22"/>
    <x v="277"/>
    <d v="2022-01-26T00:00:00"/>
    <d v="2022-01-26T00:00:00"/>
    <s v="ponte"/>
    <n v="1"/>
    <m/>
    <n v="1"/>
    <m/>
    <m/>
    <m/>
    <m/>
    <x v="0"/>
    <x v="1"/>
    <x v="0"/>
  </r>
  <r>
    <s v="2021-22"/>
    <x v="278"/>
    <d v="2022-01-26T00:00:00"/>
    <d v="2022-01-26T00:00:00"/>
    <s v="ponte"/>
    <n v="1"/>
    <m/>
    <n v="1"/>
    <m/>
    <m/>
    <m/>
    <m/>
    <x v="0"/>
    <x v="1"/>
    <x v="0"/>
  </r>
  <r>
    <s v="2021-22"/>
    <x v="124"/>
    <d v="2021-11-18T00:00:00"/>
    <d v="2022-01-26T00:00:00"/>
    <s v="ponte"/>
    <n v="0"/>
    <m/>
    <n v="1"/>
    <m/>
    <n v="1"/>
    <m/>
    <m/>
    <x v="0"/>
    <x v="1"/>
    <x v="0"/>
  </r>
  <r>
    <s v="2021-22"/>
    <x v="125"/>
    <d v="2021-11-18T00:00:00"/>
    <d v="2022-01-26T00:00:00"/>
    <s v="thermomètre"/>
    <n v="0"/>
    <m/>
    <m/>
    <m/>
    <n v="1"/>
    <m/>
    <m/>
    <x v="0"/>
    <x v="0"/>
    <x v="1"/>
  </r>
  <r>
    <s v="2021-22"/>
    <x v="142"/>
    <d v="2021-12-07T00:00:00"/>
    <d v="2022-01-26T00:00:00"/>
    <s v="ponte"/>
    <n v="0"/>
    <m/>
    <n v="1"/>
    <m/>
    <n v="1"/>
    <m/>
    <m/>
    <x v="0"/>
    <x v="0"/>
    <x v="0"/>
  </r>
  <r>
    <s v="2021-22"/>
    <x v="143"/>
    <d v="2021-12-07T00:00:00"/>
    <d v="2022-01-26T00:00:00"/>
    <s v="ponte"/>
    <n v="0"/>
    <m/>
    <n v="1"/>
    <m/>
    <m/>
    <n v="1"/>
    <m/>
    <x v="0"/>
    <x v="0"/>
    <x v="0"/>
  </r>
  <r>
    <s v="2021-22"/>
    <x v="148"/>
    <d v="2021-12-07T00:00:00"/>
    <d v="2022-01-26T00:00:00"/>
    <s v="ponte"/>
    <n v="0"/>
    <m/>
    <n v="1"/>
    <m/>
    <n v="1"/>
    <m/>
    <m/>
    <x v="0"/>
    <x v="1"/>
    <x v="0"/>
  </r>
  <r>
    <s v="2021-22"/>
    <x v="146"/>
    <d v="2021-12-07T00:00:00"/>
    <d v="2022-01-26T00:00:00"/>
    <s v="ponte"/>
    <n v="0"/>
    <m/>
    <n v="1"/>
    <m/>
    <n v="1"/>
    <m/>
    <m/>
    <x v="0"/>
    <x v="0"/>
    <x v="0"/>
  </r>
  <r>
    <s v="2021-22"/>
    <x v="147"/>
    <d v="2021-12-07T00:00:00"/>
    <d v="2022-01-26T00:00:00"/>
    <s v="ponte"/>
    <n v="0"/>
    <n v="1"/>
    <m/>
    <m/>
    <n v="1"/>
    <m/>
    <m/>
    <x v="0"/>
    <x v="0"/>
    <x v="0"/>
  </r>
  <r>
    <s v="2021-22"/>
    <x v="144"/>
    <d v="2021-12-07T00:00:00"/>
    <d v="2022-01-26T00:00:00"/>
    <s v="ponte"/>
    <n v="0"/>
    <n v="1"/>
    <m/>
    <m/>
    <n v="1"/>
    <m/>
    <m/>
    <x v="0"/>
    <x v="0"/>
    <x v="0"/>
  </r>
  <r>
    <s v="2021-22"/>
    <x v="191"/>
    <d v="2021-12-22T00:00:00"/>
    <d v="2022-01-26T00:00:00"/>
    <s v="ponte"/>
    <n v="0"/>
    <m/>
    <m/>
    <n v="1"/>
    <m/>
    <n v="1"/>
    <m/>
    <x v="1"/>
    <x v="1"/>
    <x v="0"/>
  </r>
  <r>
    <s v="2021-22"/>
    <x v="192"/>
    <d v="2021-12-22T00:00:00"/>
    <d v="2022-01-26T00:00:00"/>
    <s v="thermomètre"/>
    <n v="0"/>
    <m/>
    <n v="1"/>
    <m/>
    <n v="1"/>
    <m/>
    <m/>
    <x v="0"/>
    <x v="0"/>
    <x v="1"/>
  </r>
  <r>
    <s v="2021-22"/>
    <x v="194"/>
    <d v="2021-12-22T00:00:00"/>
    <d v="2022-01-26T00:00:00"/>
    <s v="ponte"/>
    <n v="0"/>
    <m/>
    <m/>
    <n v="1"/>
    <m/>
    <n v="1"/>
    <m/>
    <x v="1"/>
    <x v="1"/>
    <x v="0"/>
  </r>
  <r>
    <s v="2021-22"/>
    <x v="195"/>
    <d v="2021-12-22T00:00:00"/>
    <d v="2022-01-26T00:00:00"/>
    <s v="ponte"/>
    <n v="0"/>
    <m/>
    <n v="1"/>
    <m/>
    <n v="1"/>
    <m/>
    <m/>
    <x v="0"/>
    <x v="0"/>
    <x v="0"/>
  </r>
  <r>
    <s v="2021-22"/>
    <x v="196"/>
    <d v="2021-12-22T00:00:00"/>
    <d v="2022-01-26T00:00:00"/>
    <s v="ponte"/>
    <n v="0"/>
    <m/>
    <n v="1"/>
    <m/>
    <n v="1"/>
    <m/>
    <m/>
    <x v="0"/>
    <x v="1"/>
    <x v="0"/>
  </r>
  <r>
    <s v="2021-22"/>
    <x v="202"/>
    <d v="2021-12-22T00:00:00"/>
    <d v="2022-01-26T00:00:00"/>
    <s v="cuvette"/>
    <n v="0"/>
    <m/>
    <n v="1"/>
    <m/>
    <m/>
    <n v="1"/>
    <m/>
    <x v="0"/>
    <x v="0"/>
    <x v="1"/>
  </r>
  <r>
    <s v="2021-22"/>
    <x v="235"/>
    <d v="2022-01-05T00:00:00"/>
    <d v="2022-01-26T00:00:00"/>
    <s v="ponte"/>
    <n v="0"/>
    <m/>
    <n v="1"/>
    <m/>
    <m/>
    <n v="1"/>
    <m/>
    <x v="0"/>
    <x v="0"/>
    <x v="0"/>
  </r>
  <r>
    <s v="2021-22"/>
    <x v="236"/>
    <d v="2022-01-05T00:00:00"/>
    <d v="2022-01-26T00:00:00"/>
    <s v="ponte"/>
    <n v="0"/>
    <m/>
    <n v="1"/>
    <m/>
    <m/>
    <n v="1"/>
    <m/>
    <x v="0"/>
    <x v="0"/>
    <x v="0"/>
  </r>
  <r>
    <s v="2021-22"/>
    <x v="237"/>
    <d v="2022-01-05T00:00:00"/>
    <d v="2022-01-26T00:00:00"/>
    <s v="cuvette"/>
    <n v="0"/>
    <m/>
    <n v="1"/>
    <m/>
    <n v="1"/>
    <m/>
    <m/>
    <x v="0"/>
    <x v="0"/>
    <x v="1"/>
  </r>
  <r>
    <s v="2021-22"/>
    <x v="238"/>
    <d v="2022-01-05T00:00:00"/>
    <d v="2022-01-26T00:00:00"/>
    <s v="ponte"/>
    <n v="0"/>
    <m/>
    <m/>
    <n v="1"/>
    <m/>
    <n v="1"/>
    <m/>
    <x v="1"/>
    <x v="1"/>
    <x v="0"/>
  </r>
  <r>
    <s v="2021-22"/>
    <x v="239"/>
    <d v="2022-01-05T00:00:00"/>
    <d v="2022-01-26T00:00:00"/>
    <s v="ponte"/>
    <n v="0"/>
    <m/>
    <n v="1"/>
    <m/>
    <m/>
    <n v="1"/>
    <m/>
    <x v="0"/>
    <x v="0"/>
    <x v="0"/>
  </r>
  <r>
    <s v="2021-22"/>
    <x v="240"/>
    <d v="2022-01-05T00:00:00"/>
    <d v="2022-01-26T00:00:00"/>
    <s v="ponte"/>
    <n v="0"/>
    <m/>
    <m/>
    <n v="1"/>
    <m/>
    <n v="1"/>
    <m/>
    <x v="1"/>
    <x v="1"/>
    <x v="0"/>
  </r>
  <r>
    <s v="2021-22"/>
    <x v="241"/>
    <d v="2022-01-05T00:00:00"/>
    <d v="2022-01-26T00:00:00"/>
    <s v="ponte"/>
    <n v="0"/>
    <n v="1"/>
    <n v="2"/>
    <m/>
    <n v="1"/>
    <m/>
    <m/>
    <x v="0"/>
    <x v="0"/>
    <x v="0"/>
  </r>
  <r>
    <s v="2021-22"/>
    <x v="242"/>
    <d v="2022-01-05T00:00:00"/>
    <d v="2022-01-26T00:00:00"/>
    <s v="ponte"/>
    <n v="0"/>
    <m/>
    <n v="1"/>
    <m/>
    <n v="1"/>
    <m/>
    <m/>
    <x v="0"/>
    <x v="1"/>
    <x v="0"/>
  </r>
  <r>
    <s v="2021-22"/>
    <x v="243"/>
    <d v="2022-01-05T00:00:00"/>
    <d v="2022-01-26T00:00:00"/>
    <s v="ponte"/>
    <n v="0"/>
    <m/>
    <n v="1"/>
    <m/>
    <n v="1"/>
    <m/>
    <m/>
    <x v="0"/>
    <x v="1"/>
    <x v="0"/>
  </r>
  <r>
    <s v="2021-22"/>
    <x v="244"/>
    <d v="2022-01-05T00:00:00"/>
    <d v="2022-01-26T00:00:00"/>
    <s v="ponte"/>
    <n v="0"/>
    <m/>
    <n v="1"/>
    <m/>
    <n v="1"/>
    <m/>
    <m/>
    <x v="0"/>
    <x v="0"/>
    <x v="0"/>
  </r>
  <r>
    <s v="2021-22"/>
    <x v="279"/>
    <d v="2022-01-27T00:00:00"/>
    <d v="2022-01-27T00:00:00"/>
    <s v="ponte"/>
    <n v="1"/>
    <n v="1"/>
    <n v="2"/>
    <m/>
    <m/>
    <m/>
    <m/>
    <x v="0"/>
    <x v="1"/>
    <x v="0"/>
  </r>
  <r>
    <s v="2021-22"/>
    <x v="280"/>
    <d v="2022-01-27T00:00:00"/>
    <d v="2022-01-27T00:00:00"/>
    <s v="ponte"/>
    <n v="1"/>
    <n v="1"/>
    <m/>
    <m/>
    <m/>
    <m/>
    <m/>
    <x v="0"/>
    <x v="0"/>
    <x v="0"/>
  </r>
  <r>
    <s v="2021-22"/>
    <x v="281"/>
    <d v="2022-01-27T00:00:00"/>
    <d v="2022-01-27T00:00:00"/>
    <s v="ponte"/>
    <n v="1"/>
    <n v="1"/>
    <m/>
    <m/>
    <m/>
    <m/>
    <m/>
    <x v="0"/>
    <x v="0"/>
    <x v="0"/>
  </r>
  <r>
    <s v="2021-22"/>
    <x v="282"/>
    <d v="2022-01-27T00:00:00"/>
    <d v="2022-01-27T00:00:00"/>
    <s v="ponte"/>
    <n v="1"/>
    <n v="1"/>
    <m/>
    <m/>
    <m/>
    <m/>
    <m/>
    <x v="0"/>
    <x v="0"/>
    <x v="0"/>
  </r>
  <r>
    <s v="2021-22"/>
    <x v="283"/>
    <d v="2022-01-27T00:00:00"/>
    <d v="2022-01-27T00:00:00"/>
    <s v="ponte"/>
    <n v="1"/>
    <m/>
    <n v="1"/>
    <m/>
    <m/>
    <m/>
    <m/>
    <x v="0"/>
    <x v="1"/>
    <x v="1"/>
  </r>
  <r>
    <s v="2021-22"/>
    <x v="284"/>
    <d v="2022-01-27T00:00:00"/>
    <d v="2022-01-27T00:00:00"/>
    <s v="ponte"/>
    <n v="1"/>
    <m/>
    <n v="1"/>
    <m/>
    <m/>
    <m/>
    <m/>
    <x v="0"/>
    <x v="1"/>
    <x v="0"/>
  </r>
  <r>
    <s v="2021-22"/>
    <x v="122"/>
    <d v="2021-11-17T00:00:00"/>
    <d v="2022-01-27T00:00:00"/>
    <s v="thermomètre"/>
    <n v="0"/>
    <m/>
    <m/>
    <m/>
    <m/>
    <n v="1"/>
    <m/>
    <x v="0"/>
    <x v="0"/>
    <x v="1"/>
  </r>
  <r>
    <s v="2021-22"/>
    <x v="153"/>
    <d v="2021-12-07T00:00:00"/>
    <d v="2022-01-27T00:00:00"/>
    <s v="ponte"/>
    <n v="0"/>
    <m/>
    <m/>
    <m/>
    <m/>
    <m/>
    <n v="1"/>
    <x v="1"/>
    <x v="1"/>
    <x v="1"/>
  </r>
  <r>
    <s v="2021-22"/>
    <x v="154"/>
    <d v="2021-12-07T00:00:00"/>
    <d v="2022-01-27T00:00:00"/>
    <s v="ponte"/>
    <n v="0"/>
    <m/>
    <n v="1"/>
    <m/>
    <n v="1"/>
    <m/>
    <m/>
    <x v="0"/>
    <x v="0"/>
    <x v="0"/>
  </r>
  <r>
    <s v="2021-22"/>
    <x v="155"/>
    <d v="2021-12-07T00:00:00"/>
    <d v="2022-01-27T00:00:00"/>
    <s v="ponte"/>
    <n v="0"/>
    <m/>
    <n v="1"/>
    <m/>
    <n v="1"/>
    <m/>
    <m/>
    <x v="0"/>
    <x v="0"/>
    <x v="0"/>
  </r>
  <r>
    <s v="2021-22"/>
    <x v="159"/>
    <d v="2021-12-07T00:00:00"/>
    <d v="2022-01-27T00:00:00"/>
    <s v="ponte"/>
    <n v="0"/>
    <m/>
    <n v="1"/>
    <m/>
    <n v="1"/>
    <m/>
    <m/>
    <x v="0"/>
    <x v="1"/>
    <x v="1"/>
  </r>
  <r>
    <s v="2021-22"/>
    <x v="160"/>
    <d v="2021-12-07T00:00:00"/>
    <d v="2022-01-27T00:00:00"/>
    <s v="ponte"/>
    <n v="0"/>
    <m/>
    <n v="1"/>
    <n v="2"/>
    <m/>
    <n v="1"/>
    <m/>
    <x v="0"/>
    <x v="0"/>
    <x v="0"/>
  </r>
  <r>
    <s v="2021-22"/>
    <x v="161"/>
    <d v="2021-12-07T00:00:00"/>
    <d v="2022-01-27T00:00:00"/>
    <s v="ponte"/>
    <n v="0"/>
    <m/>
    <n v="1"/>
    <n v="2"/>
    <m/>
    <n v="1"/>
    <m/>
    <x v="0"/>
    <x v="0"/>
    <x v="0"/>
  </r>
  <r>
    <s v="2021-22"/>
    <x v="181"/>
    <d v="2021-12-22T00:00:00"/>
    <d v="2022-01-27T00:00:00"/>
    <s v="thermomètre"/>
    <n v="0"/>
    <m/>
    <m/>
    <m/>
    <n v="1"/>
    <m/>
    <m/>
    <x v="0"/>
    <x v="0"/>
    <x v="1"/>
  </r>
  <r>
    <s v="2021-22"/>
    <x v="182"/>
    <d v="2021-12-22T00:00:00"/>
    <d v="2022-01-27T00:00:00"/>
    <s v="ponte"/>
    <n v="0"/>
    <m/>
    <n v="1"/>
    <m/>
    <n v="1"/>
    <m/>
    <m/>
    <x v="0"/>
    <x v="1"/>
    <x v="0"/>
  </r>
  <r>
    <s v="2021-22"/>
    <x v="183"/>
    <d v="2021-12-22T00:00:00"/>
    <d v="2022-01-27T00:00:00"/>
    <s v="ponte"/>
    <n v="0"/>
    <m/>
    <n v="1"/>
    <n v="2"/>
    <n v="1"/>
    <m/>
    <m/>
    <x v="0"/>
    <x v="1"/>
    <x v="0"/>
  </r>
  <r>
    <s v="2021-22"/>
    <x v="185"/>
    <d v="2021-12-22T00:00:00"/>
    <d v="2022-01-27T00:00:00"/>
    <s v="ponte"/>
    <n v="0"/>
    <m/>
    <n v="1"/>
    <n v="2"/>
    <m/>
    <n v="1"/>
    <m/>
    <x v="0"/>
    <x v="0"/>
    <x v="0"/>
  </r>
  <r>
    <s v="2021-22"/>
    <x v="186"/>
    <d v="2021-12-22T00:00:00"/>
    <d v="2022-01-27T00:00:00"/>
    <s v="ponte"/>
    <n v="0"/>
    <m/>
    <n v="1"/>
    <m/>
    <n v="1"/>
    <m/>
    <m/>
    <x v="0"/>
    <x v="1"/>
    <x v="0"/>
  </r>
  <r>
    <s v="2021-22"/>
    <x v="187"/>
    <d v="2021-12-22T00:00:00"/>
    <d v="2022-01-27T00:00:00"/>
    <s v="ponte"/>
    <n v="0"/>
    <m/>
    <n v="1"/>
    <m/>
    <n v="1"/>
    <m/>
    <m/>
    <x v="0"/>
    <x v="1"/>
    <x v="0"/>
  </r>
  <r>
    <s v="2021-22"/>
    <x v="188"/>
    <d v="2021-12-22T00:00:00"/>
    <d v="2022-01-27T00:00:00"/>
    <s v="ponte"/>
    <n v="0"/>
    <m/>
    <n v="1"/>
    <m/>
    <n v="1"/>
    <m/>
    <m/>
    <x v="0"/>
    <x v="0"/>
    <x v="0"/>
  </r>
  <r>
    <s v="2021-22"/>
    <x v="190"/>
    <d v="2021-12-22T00:00:00"/>
    <d v="2022-01-27T00:00:00"/>
    <s v="ponte"/>
    <n v="0"/>
    <m/>
    <m/>
    <m/>
    <m/>
    <m/>
    <n v="1"/>
    <x v="1"/>
    <x v="1"/>
    <x v="1"/>
  </r>
  <r>
    <s v="2021-22"/>
    <x v="227"/>
    <d v="2022-01-04T00:00:00"/>
    <d v="2022-01-27T00:00:00"/>
    <s v="ponte"/>
    <n v="0"/>
    <m/>
    <n v="1"/>
    <m/>
    <n v="1"/>
    <m/>
    <m/>
    <x v="0"/>
    <x v="1"/>
    <x v="0"/>
  </r>
  <r>
    <s v="2021-22"/>
    <x v="228"/>
    <d v="2022-01-04T00:00:00"/>
    <d v="2022-01-27T00:00:00"/>
    <s v="ponte"/>
    <n v="0"/>
    <m/>
    <n v="1"/>
    <m/>
    <n v="1"/>
    <m/>
    <m/>
    <x v="0"/>
    <x v="1"/>
    <x v="0"/>
  </r>
  <r>
    <s v="2021-22"/>
    <x v="229"/>
    <d v="2022-01-04T00:00:00"/>
    <d v="2022-01-27T00:00:00"/>
    <s v="ponte"/>
    <n v="0"/>
    <m/>
    <n v="1"/>
    <m/>
    <n v="1"/>
    <m/>
    <m/>
    <x v="0"/>
    <x v="1"/>
    <x v="0"/>
  </r>
  <r>
    <s v="2021-22"/>
    <x v="230"/>
    <d v="2022-01-04T00:00:00"/>
    <d v="2022-01-27T00:00:00"/>
    <s v="ponte"/>
    <n v="0"/>
    <m/>
    <n v="1"/>
    <n v="2"/>
    <n v="1"/>
    <m/>
    <m/>
    <x v="0"/>
    <x v="1"/>
    <x v="0"/>
  </r>
  <r>
    <s v="2021-22"/>
    <x v="231"/>
    <d v="2022-01-04T00:00:00"/>
    <d v="2022-01-27T00:00:00"/>
    <s v="ponte"/>
    <n v="0"/>
    <m/>
    <n v="1"/>
    <m/>
    <n v="1"/>
    <m/>
    <m/>
    <x v="0"/>
    <x v="1"/>
    <x v="0"/>
  </r>
  <r>
    <s v="2021-22"/>
    <x v="232"/>
    <d v="2022-01-04T00:00:00"/>
    <d v="2022-01-27T00:00:00"/>
    <s v="cuvette"/>
    <n v="0"/>
    <m/>
    <n v="1"/>
    <m/>
    <m/>
    <n v="1"/>
    <m/>
    <x v="0"/>
    <x v="0"/>
    <x v="1"/>
  </r>
  <r>
    <s v="2021-22"/>
    <x v="233"/>
    <d v="2022-01-04T00:00:00"/>
    <d v="2022-01-27T00:00:00"/>
    <s v="ponte"/>
    <n v="0"/>
    <m/>
    <n v="1"/>
    <m/>
    <n v="1"/>
    <m/>
    <m/>
    <x v="0"/>
    <x v="1"/>
    <x v="0"/>
  </r>
  <r>
    <s v="2021-22"/>
    <x v="234"/>
    <d v="2022-01-04T00:00:00"/>
    <d v="2022-01-27T00:00:00"/>
    <s v="thermomètre"/>
    <n v="0"/>
    <m/>
    <m/>
    <m/>
    <n v="1"/>
    <m/>
    <m/>
    <x v="0"/>
    <x v="0"/>
    <x v="1"/>
  </r>
  <r>
    <s v="2021-22"/>
    <x v="285"/>
    <d v="2022-01-27T00:00:00"/>
    <d v="2022-01-27T00:00:00"/>
    <s v="ponte"/>
    <n v="1"/>
    <n v="1"/>
    <m/>
    <m/>
    <m/>
    <m/>
    <m/>
    <x v="0"/>
    <x v="1"/>
    <x v="1"/>
  </r>
  <r>
    <s v="2021-22"/>
    <x v="286"/>
    <d v="2022-01-27T00:00:00"/>
    <d v="2022-01-27T00:00:00"/>
    <s v="ponte"/>
    <n v="1"/>
    <m/>
    <n v="1"/>
    <m/>
    <m/>
    <m/>
    <m/>
    <x v="0"/>
    <x v="1"/>
    <x v="0"/>
  </r>
  <r>
    <s v="2021-22"/>
    <x v="287"/>
    <d v="2022-01-27T00:00:00"/>
    <d v="2022-01-27T00:00:00"/>
    <s v="ponte"/>
    <n v="1"/>
    <m/>
    <n v="1"/>
    <m/>
    <m/>
    <m/>
    <m/>
    <x v="0"/>
    <x v="1"/>
    <x v="0"/>
  </r>
  <r>
    <s v="2021-22"/>
    <x v="179"/>
    <d v="2021-12-21T00:00:00"/>
    <d v="2022-01-27T00:00:00"/>
    <s v="ponte"/>
    <n v="0"/>
    <m/>
    <n v="1"/>
    <m/>
    <n v="1"/>
    <m/>
    <m/>
    <x v="0"/>
    <x v="1"/>
    <x v="0"/>
  </r>
  <r>
    <s v="2021-22"/>
    <x v="221"/>
    <d v="2022-01-04T00:00:00"/>
    <d v="2022-01-27T00:00:00"/>
    <s v="ponte"/>
    <n v="0"/>
    <m/>
    <m/>
    <n v="1"/>
    <m/>
    <n v="1"/>
    <m/>
    <x v="1"/>
    <x v="1"/>
    <x v="0"/>
  </r>
  <r>
    <s v="2021-22"/>
    <x v="222"/>
    <d v="2022-01-04T00:00:00"/>
    <d v="2022-01-27T00:00:00"/>
    <s v="ponte"/>
    <n v="0"/>
    <m/>
    <n v="1"/>
    <m/>
    <n v="1"/>
    <m/>
    <m/>
    <x v="0"/>
    <x v="1"/>
    <x v="0"/>
  </r>
  <r>
    <s v="2021-22"/>
    <x v="223"/>
    <d v="2022-01-04T00:00:00"/>
    <d v="2022-01-27T00:00:00"/>
    <s v="cuvette"/>
    <n v="0"/>
    <m/>
    <m/>
    <m/>
    <m/>
    <m/>
    <n v="1"/>
    <x v="1"/>
    <x v="1"/>
    <x v="1"/>
  </r>
  <r>
    <s v="2021-22"/>
    <x v="288"/>
    <d v="2022-01-27T00:00:00"/>
    <d v="2022-01-27T00:00:00"/>
    <s v="ponte"/>
    <n v="1"/>
    <n v="1"/>
    <n v="2"/>
    <m/>
    <m/>
    <m/>
    <m/>
    <x v="0"/>
    <x v="1"/>
    <x v="0"/>
  </r>
  <r>
    <s v="2021-22"/>
    <x v="152"/>
    <d v="2021-12-07T00:00:00"/>
    <d v="2022-01-27T00:00:00"/>
    <s v="ponte"/>
    <n v="0"/>
    <m/>
    <m/>
    <n v="1"/>
    <m/>
    <n v="1"/>
    <m/>
    <x v="1"/>
    <x v="1"/>
    <x v="0"/>
  </r>
  <r>
    <s v="2021-22"/>
    <x v="180"/>
    <d v="2021-12-21T00:00:00"/>
    <d v="2022-01-27T00:00:00"/>
    <s v="ponte"/>
    <n v="0"/>
    <m/>
    <n v="1"/>
    <m/>
    <n v="1"/>
    <m/>
    <m/>
    <x v="0"/>
    <x v="1"/>
    <x v="0"/>
  </r>
  <r>
    <s v="2021-22"/>
    <x v="225"/>
    <d v="2022-01-04T00:00:00"/>
    <d v="2022-01-27T00:00:00"/>
    <s v="thermomètre"/>
    <n v="0"/>
    <m/>
    <m/>
    <m/>
    <n v="1"/>
    <m/>
    <m/>
    <x v="0"/>
    <x v="0"/>
    <x v="1"/>
  </r>
  <r>
    <s v="2021-22"/>
    <x v="224"/>
    <d v="2022-01-04T00:00:00"/>
    <d v="2022-01-27T00:00:00"/>
    <s v="ponte"/>
    <n v="0"/>
    <m/>
    <n v="1"/>
    <n v="2"/>
    <n v="1"/>
    <m/>
    <m/>
    <x v="0"/>
    <x v="1"/>
    <x v="0"/>
  </r>
  <r>
    <s v="2021-22"/>
    <x v="289"/>
    <d v="2022-01-27T00:00:00"/>
    <d v="2022-01-27T00:00:00"/>
    <s v="ponte"/>
    <n v="1"/>
    <n v="1"/>
    <m/>
    <m/>
    <m/>
    <m/>
    <m/>
    <x v="0"/>
    <x v="0"/>
    <x v="0"/>
  </r>
  <r>
    <s v="2021-22"/>
    <x v="163"/>
    <d v="2021-12-08T00:00:00"/>
    <d v="2022-01-27T00:00:00"/>
    <s v="ponte"/>
    <n v="0"/>
    <m/>
    <n v="1"/>
    <n v="2"/>
    <m/>
    <n v="1"/>
    <m/>
    <x v="0"/>
    <x v="0"/>
    <x v="0"/>
  </r>
  <r>
    <s v="2021-22"/>
    <x v="164"/>
    <d v="2021-12-08T00:00:00"/>
    <d v="2022-01-27T00:00:00"/>
    <s v="ponte"/>
    <n v="0"/>
    <m/>
    <n v="1"/>
    <n v="2"/>
    <m/>
    <n v="1"/>
    <m/>
    <x v="0"/>
    <x v="0"/>
    <x v="0"/>
  </r>
  <r>
    <s v="2021-22"/>
    <x v="165"/>
    <d v="2021-12-08T00:00:00"/>
    <d v="2022-01-27T00:00:00"/>
    <s v="ponte"/>
    <n v="0"/>
    <m/>
    <n v="1"/>
    <m/>
    <m/>
    <m/>
    <m/>
    <x v="0"/>
    <x v="0"/>
    <x v="0"/>
  </r>
  <r>
    <s v="2021-22"/>
    <x v="197"/>
    <d v="2021-12-22T00:00:00"/>
    <d v="2022-01-27T00:00:00"/>
    <s v="ponte"/>
    <n v="0"/>
    <m/>
    <m/>
    <n v="1"/>
    <m/>
    <n v="1"/>
    <m/>
    <x v="1"/>
    <x v="1"/>
    <x v="0"/>
  </r>
  <r>
    <s v="2021-22"/>
    <x v="198"/>
    <d v="2021-12-22T00:00:00"/>
    <d v="2022-01-27T00:00:00"/>
    <s v="ponte"/>
    <n v="0"/>
    <m/>
    <n v="1"/>
    <m/>
    <n v="1"/>
    <m/>
    <m/>
    <x v="0"/>
    <x v="1"/>
    <x v="1"/>
  </r>
  <r>
    <s v="2021-22"/>
    <x v="251"/>
    <d v="2022-01-05T00:00:00"/>
    <d v="2022-01-27T00:00:00"/>
    <s v="cuvette"/>
    <n v="0"/>
    <n v="1"/>
    <n v="2"/>
    <m/>
    <n v="1"/>
    <m/>
    <m/>
    <x v="0"/>
    <x v="0"/>
    <x v="1"/>
  </r>
  <r>
    <s v="2021-22"/>
    <x v="252"/>
    <d v="2022-01-05T00:00:00"/>
    <d v="2022-01-27T00:00:00"/>
    <s v="ponte"/>
    <n v="0"/>
    <m/>
    <n v="1"/>
    <m/>
    <n v="1"/>
    <m/>
    <m/>
    <x v="0"/>
    <x v="0"/>
    <x v="0"/>
  </r>
  <r>
    <s v="2021-22"/>
    <x v="253"/>
    <d v="2022-01-05T00:00:00"/>
    <d v="2022-01-27T00:00:00"/>
    <s v="ponte"/>
    <n v="0"/>
    <m/>
    <m/>
    <m/>
    <m/>
    <m/>
    <n v="1"/>
    <x v="1"/>
    <x v="1"/>
    <x v="1"/>
  </r>
  <r>
    <s v="2021-22"/>
    <x v="254"/>
    <d v="2022-01-05T00:00:00"/>
    <d v="2022-01-27T00:00:00"/>
    <s v="ponte"/>
    <n v="0"/>
    <m/>
    <m/>
    <m/>
    <m/>
    <m/>
    <n v="1"/>
    <x v="1"/>
    <x v="1"/>
    <x v="1"/>
  </r>
  <r>
    <s v="2021-22"/>
    <x v="290"/>
    <d v="2022-01-27T00:00:00"/>
    <d v="2022-01-27T00:00:00"/>
    <s v="ponte"/>
    <n v="1"/>
    <n v="1"/>
    <m/>
    <m/>
    <m/>
    <m/>
    <m/>
    <x v="0"/>
    <x v="1"/>
    <x v="0"/>
  </r>
  <r>
    <s v="2021-22"/>
    <x v="291"/>
    <d v="2022-01-27T00:00:00"/>
    <d v="2022-01-27T00:00:00"/>
    <s v="ponte"/>
    <n v="1"/>
    <n v="1"/>
    <m/>
    <m/>
    <m/>
    <m/>
    <m/>
    <x v="0"/>
    <x v="1"/>
    <x v="0"/>
  </r>
  <r>
    <s v="2021-22"/>
    <x v="292"/>
    <d v="2022-01-27T00:00:00"/>
    <d v="2022-01-27T00:00:00"/>
    <s v="ponte"/>
    <n v="1"/>
    <n v="1"/>
    <m/>
    <m/>
    <m/>
    <m/>
    <m/>
    <x v="0"/>
    <x v="1"/>
    <x v="0"/>
  </r>
  <r>
    <s v="2021-22"/>
    <x v="293"/>
    <d v="2022-01-27T00:00:00"/>
    <d v="2022-01-27T00:00:00"/>
    <s v="ponte"/>
    <n v="1"/>
    <m/>
    <n v="1"/>
    <m/>
    <m/>
    <m/>
    <m/>
    <x v="0"/>
    <x v="0"/>
    <x v="0"/>
  </r>
  <r>
    <s v="2021-22"/>
    <x v="294"/>
    <d v="2022-01-27T00:00:00"/>
    <d v="2022-01-27T00:00:00"/>
    <s v="ponte"/>
    <n v="1"/>
    <m/>
    <n v="1"/>
    <m/>
    <m/>
    <m/>
    <m/>
    <x v="0"/>
    <x v="0"/>
    <x v="0"/>
  </r>
  <r>
    <s v="2021-22"/>
    <x v="295"/>
    <d v="2022-01-27T00:00:00"/>
    <d v="2022-01-27T00:00:00"/>
    <s v="ponte"/>
    <n v="1"/>
    <m/>
    <n v="1"/>
    <m/>
    <m/>
    <m/>
    <m/>
    <x v="0"/>
    <x v="1"/>
    <x v="0"/>
  </r>
  <r>
    <s v="2021-22"/>
    <x v="296"/>
    <d v="2022-01-27T00:00:00"/>
    <d v="2022-01-27T00:00:00"/>
    <s v="ponte"/>
    <n v="1"/>
    <m/>
    <n v="1"/>
    <m/>
    <m/>
    <m/>
    <m/>
    <x v="0"/>
    <x v="1"/>
    <x v="0"/>
  </r>
  <r>
    <s v="2021-22"/>
    <x v="297"/>
    <d v="2022-01-27T00:00:00"/>
    <d v="2022-01-27T00:00:00"/>
    <s v="ponte"/>
    <n v="1"/>
    <m/>
    <n v="1"/>
    <m/>
    <m/>
    <m/>
    <m/>
    <x v="0"/>
    <x v="0"/>
    <x v="0"/>
  </r>
  <r>
    <s v="2021-22"/>
    <x v="298"/>
    <d v="2022-01-27T00:00:00"/>
    <d v="2022-01-27T00:00:00"/>
    <s v="ponte"/>
    <n v="1"/>
    <n v="1"/>
    <m/>
    <m/>
    <m/>
    <m/>
    <m/>
    <x v="0"/>
    <x v="0"/>
    <x v="0"/>
  </r>
  <r>
    <s v="2021-22"/>
    <x v="299"/>
    <d v="2022-01-27T00:00:00"/>
    <d v="2022-01-27T00:00:00"/>
    <s v="ponte"/>
    <n v="1"/>
    <m/>
    <n v="1"/>
    <m/>
    <m/>
    <m/>
    <m/>
    <x v="0"/>
    <x v="0"/>
    <x v="0"/>
  </r>
  <r>
    <s v="2021-22"/>
    <x v="170"/>
    <d v="2021-12-21T00:00:00"/>
    <d v="2022-01-27T00:00:00"/>
    <s v="ponte"/>
    <n v="0"/>
    <m/>
    <n v="1"/>
    <m/>
    <n v="1"/>
    <m/>
    <m/>
    <x v="0"/>
    <x v="1"/>
    <x v="0"/>
  </r>
  <r>
    <s v="2021-22"/>
    <x v="171"/>
    <d v="2021-12-21T00:00:00"/>
    <d v="2022-01-27T00:00:00"/>
    <s v="ponte"/>
    <n v="0"/>
    <m/>
    <n v="1"/>
    <m/>
    <n v="1"/>
    <m/>
    <m/>
    <x v="0"/>
    <x v="1"/>
    <x v="0"/>
  </r>
  <r>
    <s v="2021-22"/>
    <x v="203"/>
    <d v="2022-01-04T00:00:00"/>
    <d v="2022-01-27T00:00:00"/>
    <s v="ponte"/>
    <n v="0"/>
    <m/>
    <n v="1"/>
    <m/>
    <n v="1"/>
    <m/>
    <m/>
    <x v="0"/>
    <x v="1"/>
    <x v="0"/>
  </r>
  <r>
    <s v="2021-22"/>
    <x v="204"/>
    <d v="2022-01-04T00:00:00"/>
    <d v="2022-01-27T00:00:00"/>
    <s v="ponte"/>
    <n v="0"/>
    <m/>
    <n v="1"/>
    <m/>
    <n v="1"/>
    <m/>
    <m/>
    <x v="0"/>
    <x v="1"/>
    <x v="0"/>
  </r>
  <r>
    <s v="2021-22"/>
    <x v="205"/>
    <d v="2022-01-04T00:00:00"/>
    <d v="2022-01-27T00:00:00"/>
    <s v="ponte"/>
    <n v="0"/>
    <m/>
    <n v="1"/>
    <m/>
    <n v="1"/>
    <m/>
    <m/>
    <x v="0"/>
    <x v="1"/>
    <x v="0"/>
  </r>
  <r>
    <s v="2021-22"/>
    <x v="206"/>
    <d v="2022-01-04T00:00:00"/>
    <d v="2022-01-27T00:00:00"/>
    <s v="ponte"/>
    <n v="0"/>
    <m/>
    <m/>
    <n v="1"/>
    <m/>
    <n v="1"/>
    <m/>
    <x v="1"/>
    <x v="1"/>
    <x v="0"/>
  </r>
  <r>
    <s v="2021-22"/>
    <x v="207"/>
    <d v="2022-01-04T00:00:00"/>
    <d v="2022-01-27T00:00:00"/>
    <s v="ponte"/>
    <n v="0"/>
    <m/>
    <m/>
    <m/>
    <m/>
    <m/>
    <n v="1"/>
    <x v="1"/>
    <x v="1"/>
    <x v="1"/>
  </r>
  <r>
    <s v="2021-22"/>
    <x v="208"/>
    <d v="2022-01-04T00:00:00"/>
    <d v="2022-01-27T00:00:00"/>
    <s v="ponte"/>
    <n v="0"/>
    <m/>
    <n v="1"/>
    <m/>
    <n v="1"/>
    <m/>
    <m/>
    <x v="0"/>
    <x v="1"/>
    <x v="0"/>
  </r>
  <r>
    <s v="2021-22"/>
    <x v="209"/>
    <d v="2022-01-04T00:00:00"/>
    <d v="2022-01-27T00:00:00"/>
    <s v="ponte"/>
    <n v="0"/>
    <m/>
    <m/>
    <m/>
    <m/>
    <m/>
    <m/>
    <x v="0"/>
    <x v="0"/>
    <x v="0"/>
  </r>
  <r>
    <s v="2021-22"/>
    <x v="300"/>
    <d v="2022-02-14T00:00:00"/>
    <d v="2022-02-14T00:00:00"/>
    <s v="ponte"/>
    <n v="1"/>
    <m/>
    <n v="1"/>
    <m/>
    <m/>
    <m/>
    <m/>
    <x v="0"/>
    <x v="0"/>
    <x v="0"/>
  </r>
  <r>
    <s v="2021-22"/>
    <x v="301"/>
    <d v="2022-02-14T00:00:00"/>
    <d v="2022-02-14T00:00:00"/>
    <s v="ponte"/>
    <n v="1"/>
    <m/>
    <n v="1"/>
    <m/>
    <m/>
    <m/>
    <m/>
    <x v="0"/>
    <x v="0"/>
    <x v="0"/>
  </r>
  <r>
    <s v="2021-22"/>
    <x v="302"/>
    <d v="2022-02-14T00:00:00"/>
    <d v="2022-02-14T00:00:00"/>
    <s v="ponte"/>
    <n v="1"/>
    <m/>
    <n v="1"/>
    <m/>
    <m/>
    <m/>
    <m/>
    <x v="0"/>
    <x v="0"/>
    <x v="0"/>
  </r>
  <r>
    <s v="2021-22"/>
    <x v="303"/>
    <d v="2022-02-14T00:00:00"/>
    <d v="2022-02-14T00:00:00"/>
    <s v="ponte"/>
    <n v="1"/>
    <m/>
    <n v="1"/>
    <m/>
    <m/>
    <m/>
    <m/>
    <x v="0"/>
    <x v="0"/>
    <x v="0"/>
  </r>
  <r>
    <s v="2021-22"/>
    <x v="290"/>
    <d v="2022-01-27T00:00:00"/>
    <d v="2022-02-14T00:00:00"/>
    <s v="ponte"/>
    <n v="0"/>
    <m/>
    <m/>
    <n v="1"/>
    <m/>
    <n v="1"/>
    <m/>
    <x v="1"/>
    <x v="1"/>
    <x v="0"/>
  </r>
  <r>
    <s v="2021-22"/>
    <x v="291"/>
    <d v="2022-01-27T00:00:00"/>
    <d v="2022-02-14T00:00:00"/>
    <s v="ponte"/>
    <n v="0"/>
    <m/>
    <m/>
    <n v="1"/>
    <m/>
    <n v="1"/>
    <m/>
    <x v="1"/>
    <x v="1"/>
    <x v="0"/>
  </r>
  <r>
    <s v="2021-22"/>
    <x v="292"/>
    <d v="2022-01-27T00:00:00"/>
    <d v="2022-02-14T00:00:00"/>
    <s v="ponte"/>
    <n v="0"/>
    <m/>
    <m/>
    <n v="1"/>
    <m/>
    <n v="1"/>
    <m/>
    <x v="1"/>
    <x v="1"/>
    <x v="0"/>
  </r>
  <r>
    <s v="2021-22"/>
    <x v="293"/>
    <d v="2022-01-27T00:00:00"/>
    <d v="2022-02-14T00:00:00"/>
    <s v="ponte"/>
    <n v="0"/>
    <m/>
    <n v="1"/>
    <m/>
    <n v="1"/>
    <m/>
    <m/>
    <x v="0"/>
    <x v="0"/>
    <x v="0"/>
  </r>
  <r>
    <s v="2021-22"/>
    <x v="294"/>
    <d v="2022-01-27T00:00:00"/>
    <d v="2022-02-14T00:00:00"/>
    <s v="ponte"/>
    <n v="0"/>
    <m/>
    <n v="1"/>
    <m/>
    <n v="1"/>
    <m/>
    <m/>
    <x v="0"/>
    <x v="0"/>
    <x v="0"/>
  </r>
  <r>
    <s v="2021-22"/>
    <x v="295"/>
    <d v="2022-01-27T00:00:00"/>
    <d v="2022-02-14T00:00:00"/>
    <s v="ponte"/>
    <n v="0"/>
    <m/>
    <m/>
    <n v="1"/>
    <m/>
    <n v="1"/>
    <m/>
    <x v="1"/>
    <x v="1"/>
    <x v="0"/>
  </r>
  <r>
    <s v="2021-22"/>
    <x v="296"/>
    <d v="2022-01-27T00:00:00"/>
    <d v="2022-02-14T00:00:00"/>
    <s v="ponte"/>
    <n v="0"/>
    <m/>
    <m/>
    <n v="1"/>
    <m/>
    <n v="1"/>
    <m/>
    <x v="1"/>
    <x v="1"/>
    <x v="0"/>
  </r>
  <r>
    <s v="2021-22"/>
    <x v="297"/>
    <d v="2022-01-27T00:00:00"/>
    <d v="2022-02-14T00:00:00"/>
    <s v="ponte"/>
    <n v="0"/>
    <m/>
    <n v="1"/>
    <m/>
    <m/>
    <n v="1"/>
    <m/>
    <x v="0"/>
    <x v="0"/>
    <x v="0"/>
  </r>
  <r>
    <s v="2021-22"/>
    <x v="298"/>
    <d v="2022-01-27T00:00:00"/>
    <d v="2022-02-14T00:00:00"/>
    <s v="ponte"/>
    <n v="0"/>
    <m/>
    <n v="1"/>
    <m/>
    <n v="1"/>
    <m/>
    <m/>
    <x v="0"/>
    <x v="0"/>
    <x v="0"/>
  </r>
  <r>
    <s v="2021-22"/>
    <x v="299"/>
    <d v="2022-01-27T00:00:00"/>
    <d v="2022-02-14T00:00:00"/>
    <s v="ponte"/>
    <n v="0"/>
    <m/>
    <n v="1"/>
    <m/>
    <n v="1"/>
    <m/>
    <m/>
    <x v="0"/>
    <x v="0"/>
    <x v="0"/>
  </r>
  <r>
    <s v="2021-22"/>
    <x v="170"/>
    <d v="2021-12-21T00:00:00"/>
    <d v="2022-02-14T00:00:00"/>
    <s v="ponte"/>
    <n v="0"/>
    <m/>
    <m/>
    <n v="1"/>
    <m/>
    <n v="1"/>
    <m/>
    <x v="1"/>
    <x v="1"/>
    <x v="0"/>
  </r>
  <r>
    <s v="2021-22"/>
    <x v="171"/>
    <d v="2021-12-21T00:00:00"/>
    <d v="2022-02-14T00:00:00"/>
    <s v="ponte"/>
    <n v="0"/>
    <m/>
    <m/>
    <n v="1"/>
    <m/>
    <n v="1"/>
    <m/>
    <x v="1"/>
    <x v="1"/>
    <x v="0"/>
  </r>
  <r>
    <s v="2021-22"/>
    <x v="203"/>
    <d v="2022-01-04T00:00:00"/>
    <d v="2022-02-14T00:00:00"/>
    <s v="ponte"/>
    <n v="0"/>
    <m/>
    <m/>
    <n v="1"/>
    <m/>
    <n v="1"/>
    <m/>
    <x v="1"/>
    <x v="1"/>
    <x v="0"/>
  </r>
  <r>
    <s v="2021-22"/>
    <x v="204"/>
    <d v="2022-01-04T00:00:00"/>
    <d v="2022-02-14T00:00:00"/>
    <s v="ponte"/>
    <n v="0"/>
    <m/>
    <m/>
    <n v="1"/>
    <m/>
    <n v="1"/>
    <m/>
    <x v="1"/>
    <x v="1"/>
    <x v="0"/>
  </r>
  <r>
    <s v="2021-22"/>
    <x v="205"/>
    <d v="2022-01-04T00:00:00"/>
    <d v="2022-02-14T00:00:00"/>
    <s v="ponte"/>
    <n v="0"/>
    <m/>
    <n v="1"/>
    <n v="2"/>
    <n v="1"/>
    <m/>
    <m/>
    <x v="0"/>
    <x v="1"/>
    <x v="0"/>
  </r>
  <r>
    <s v="2021-22"/>
    <x v="207"/>
    <d v="2022-01-04T00:00:00"/>
    <d v="2022-02-14T00:00:00"/>
    <s v="ponte"/>
    <n v="0"/>
    <m/>
    <m/>
    <n v="1"/>
    <m/>
    <n v="1"/>
    <m/>
    <x v="1"/>
    <x v="1"/>
    <x v="1"/>
  </r>
  <r>
    <s v="2021-22"/>
    <x v="208"/>
    <d v="2022-01-04T00:00:00"/>
    <d v="2022-02-14T00:00:00"/>
    <s v="ponte"/>
    <n v="0"/>
    <m/>
    <m/>
    <n v="1"/>
    <m/>
    <n v="1"/>
    <m/>
    <x v="1"/>
    <x v="1"/>
    <x v="0"/>
  </r>
  <r>
    <s v="2021-22"/>
    <x v="209"/>
    <d v="2022-01-04T00:00:00"/>
    <d v="2022-02-14T00:00:00"/>
    <s v="ponte"/>
    <n v="0"/>
    <m/>
    <m/>
    <m/>
    <m/>
    <m/>
    <m/>
    <x v="0"/>
    <x v="0"/>
    <x v="0"/>
  </r>
  <r>
    <s v="2021-22"/>
    <x v="304"/>
    <d v="2022-02-14T00:00:00"/>
    <d v="2022-02-14T00:00:00"/>
    <s v="cuvette"/>
    <n v="1"/>
    <m/>
    <m/>
    <m/>
    <m/>
    <m/>
    <m/>
    <x v="0"/>
    <x v="0"/>
    <x v="1"/>
  </r>
  <r>
    <s v="2021-22"/>
    <x v="210"/>
    <d v="2022-01-04T00:00:00"/>
    <d v="2022-02-14T00:00:00"/>
    <s v="ponte"/>
    <n v="0"/>
    <m/>
    <m/>
    <n v="1"/>
    <m/>
    <n v="1"/>
    <m/>
    <x v="1"/>
    <x v="1"/>
    <x v="0"/>
  </r>
  <r>
    <s v="2021-22"/>
    <x v="211"/>
    <d v="2022-01-04T00:00:00"/>
    <d v="2022-02-14T00:00:00"/>
    <s v="ponte"/>
    <n v="0"/>
    <m/>
    <m/>
    <n v="1"/>
    <m/>
    <n v="1"/>
    <m/>
    <x v="1"/>
    <x v="1"/>
    <x v="0"/>
  </r>
  <r>
    <s v="2021-22"/>
    <x v="212"/>
    <d v="2022-01-04T00:00:00"/>
    <d v="2022-02-14T00:00:00"/>
    <s v="ponte"/>
    <n v="0"/>
    <m/>
    <m/>
    <m/>
    <m/>
    <m/>
    <m/>
    <x v="0"/>
    <x v="0"/>
    <x v="0"/>
  </r>
  <r>
    <s v="2021-22"/>
    <x v="255"/>
    <d v="2022-01-26T00:00:00"/>
    <d v="2022-02-14T00:00:00"/>
    <s v="ponte"/>
    <n v="0"/>
    <m/>
    <m/>
    <n v="1"/>
    <m/>
    <n v="1"/>
    <m/>
    <x v="1"/>
    <x v="1"/>
    <x v="0"/>
  </r>
  <r>
    <s v="2021-22"/>
    <x v="256"/>
    <d v="2022-01-26T00:00:00"/>
    <d v="2022-02-14T00:00:00"/>
    <s v="ponte"/>
    <n v="0"/>
    <m/>
    <m/>
    <n v="1"/>
    <m/>
    <n v="1"/>
    <m/>
    <x v="1"/>
    <x v="1"/>
    <x v="0"/>
  </r>
  <r>
    <s v="2021-22"/>
    <x v="257"/>
    <d v="2022-01-26T00:00:00"/>
    <d v="2022-02-14T00:00:00"/>
    <s v="ponte"/>
    <n v="0"/>
    <m/>
    <m/>
    <n v="1"/>
    <m/>
    <n v="1"/>
    <m/>
    <x v="1"/>
    <x v="1"/>
    <x v="0"/>
  </r>
  <r>
    <s v="2021-22"/>
    <x v="258"/>
    <d v="2022-01-26T00:00:00"/>
    <d v="2022-02-14T00:00:00"/>
    <s v="ponte"/>
    <n v="0"/>
    <m/>
    <m/>
    <n v="1"/>
    <m/>
    <n v="1"/>
    <m/>
    <x v="1"/>
    <x v="1"/>
    <x v="0"/>
  </r>
  <r>
    <s v="2021-22"/>
    <x v="259"/>
    <d v="2022-01-26T00:00:00"/>
    <d v="2022-02-14T00:00:00"/>
    <s v="ponte"/>
    <n v="0"/>
    <m/>
    <n v="1"/>
    <m/>
    <n v="1"/>
    <m/>
    <m/>
    <x v="0"/>
    <x v="0"/>
    <x v="0"/>
  </r>
  <r>
    <s v="2021-22"/>
    <x v="260"/>
    <d v="2022-01-26T00:00:00"/>
    <d v="2022-02-14T00:00:00"/>
    <s v="ponte"/>
    <n v="0"/>
    <m/>
    <m/>
    <n v="1"/>
    <m/>
    <n v="1"/>
    <m/>
    <x v="1"/>
    <x v="1"/>
    <x v="0"/>
  </r>
  <r>
    <s v="2021-22"/>
    <x v="262"/>
    <d v="2022-01-26T00:00:00"/>
    <d v="2022-02-14T00:00:00"/>
    <s v="ponte"/>
    <n v="0"/>
    <m/>
    <m/>
    <m/>
    <m/>
    <m/>
    <n v="1"/>
    <x v="1"/>
    <x v="1"/>
    <x v="1"/>
  </r>
  <r>
    <s v="2021-22"/>
    <x v="261"/>
    <d v="2022-01-26T00:00:00"/>
    <d v="2022-02-14T00:00:00"/>
    <s v="ponte"/>
    <n v="0"/>
    <m/>
    <m/>
    <m/>
    <m/>
    <m/>
    <n v="1"/>
    <x v="1"/>
    <x v="1"/>
    <x v="1"/>
  </r>
  <r>
    <s v="2021-22"/>
    <x v="285"/>
    <d v="2022-01-27T00:00:00"/>
    <d v="2022-02-14T00:00:00"/>
    <s v="ponte"/>
    <n v="0"/>
    <m/>
    <m/>
    <m/>
    <m/>
    <m/>
    <n v="1"/>
    <x v="1"/>
    <x v="1"/>
    <x v="1"/>
  </r>
  <r>
    <s v="2021-22"/>
    <x v="286"/>
    <d v="2022-01-27T00:00:00"/>
    <d v="2022-02-14T00:00:00"/>
    <s v="ponte"/>
    <n v="0"/>
    <m/>
    <m/>
    <n v="1"/>
    <m/>
    <n v="1"/>
    <m/>
    <x v="1"/>
    <x v="1"/>
    <x v="0"/>
  </r>
  <r>
    <s v="2021-22"/>
    <x v="287"/>
    <d v="2022-01-27T00:00:00"/>
    <d v="2022-02-14T00:00:00"/>
    <s v="ponte"/>
    <n v="0"/>
    <m/>
    <m/>
    <n v="1"/>
    <m/>
    <n v="1"/>
    <m/>
    <x v="1"/>
    <x v="1"/>
    <x v="0"/>
  </r>
  <r>
    <s v="2021-22"/>
    <x v="179"/>
    <d v="2021-12-21T00:00:00"/>
    <d v="2022-02-14T00:00:00"/>
    <s v="ponte"/>
    <n v="0"/>
    <m/>
    <m/>
    <n v="1"/>
    <m/>
    <n v="1"/>
    <m/>
    <x v="1"/>
    <x v="1"/>
    <x v="0"/>
  </r>
  <r>
    <s v="2021-22"/>
    <x v="222"/>
    <d v="2022-01-04T00:00:00"/>
    <d v="2022-02-14T00:00:00"/>
    <s v="ponte"/>
    <n v="0"/>
    <m/>
    <m/>
    <n v="1"/>
    <m/>
    <n v="1"/>
    <m/>
    <x v="1"/>
    <x v="1"/>
    <x v="0"/>
  </r>
  <r>
    <s v="2021-22"/>
    <x v="223"/>
    <d v="2022-01-04T00:00:00"/>
    <d v="2022-02-14T00:00:00"/>
    <s v="cuvette"/>
    <n v="0"/>
    <m/>
    <m/>
    <m/>
    <m/>
    <m/>
    <n v="1"/>
    <x v="1"/>
    <x v="1"/>
    <x v="1"/>
  </r>
  <r>
    <s v="2021-22"/>
    <x v="288"/>
    <d v="2022-01-27T00:00:00"/>
    <d v="2022-02-14T00:00:00"/>
    <s v="ponte"/>
    <n v="0"/>
    <m/>
    <m/>
    <n v="1"/>
    <m/>
    <n v="1"/>
    <m/>
    <x v="1"/>
    <x v="1"/>
    <x v="0"/>
  </r>
  <r>
    <s v="2021-22"/>
    <x v="180"/>
    <d v="2021-12-21T00:00:00"/>
    <d v="2022-02-14T00:00:00"/>
    <s v="ponte"/>
    <n v="0"/>
    <m/>
    <m/>
    <n v="1"/>
    <m/>
    <n v="1"/>
    <m/>
    <x v="1"/>
    <x v="1"/>
    <x v="0"/>
  </r>
  <r>
    <s v="2021-22"/>
    <x v="225"/>
    <d v="2022-01-04T00:00:00"/>
    <d v="2022-02-14T00:00:00"/>
    <s v="thermomètre"/>
    <n v="0"/>
    <m/>
    <m/>
    <m/>
    <n v="1"/>
    <m/>
    <m/>
    <x v="0"/>
    <x v="0"/>
    <x v="1"/>
  </r>
  <r>
    <s v="2021-22"/>
    <x v="224"/>
    <d v="2022-01-04T00:00:00"/>
    <d v="2022-02-14T00:00:00"/>
    <s v="ponte"/>
    <n v="0"/>
    <m/>
    <m/>
    <n v="1"/>
    <m/>
    <n v="1"/>
    <m/>
    <x v="1"/>
    <x v="1"/>
    <x v="0"/>
  </r>
  <r>
    <s v="2021-22"/>
    <x v="305"/>
    <d v="2022-02-15T00:00:00"/>
    <d v="2022-02-15T00:00:00"/>
    <s v="ponte"/>
    <n v="1"/>
    <m/>
    <n v="1"/>
    <m/>
    <m/>
    <m/>
    <m/>
    <x v="0"/>
    <x v="0"/>
    <x v="0"/>
  </r>
  <r>
    <s v="2021-22"/>
    <x v="306"/>
    <d v="2022-02-15T00:00:00"/>
    <d v="2022-02-15T00:00:00"/>
    <s v="ponte"/>
    <n v="1"/>
    <n v="1"/>
    <m/>
    <m/>
    <m/>
    <m/>
    <m/>
    <x v="0"/>
    <x v="0"/>
    <x v="0"/>
  </r>
  <r>
    <s v="2021-22"/>
    <x v="124"/>
    <d v="2021-11-18T00:00:00"/>
    <d v="2022-02-15T00:00:00"/>
    <s v="ponte"/>
    <n v="0"/>
    <m/>
    <m/>
    <n v="1"/>
    <m/>
    <n v="1"/>
    <m/>
    <x v="1"/>
    <x v="1"/>
    <x v="0"/>
  </r>
  <r>
    <s v="2021-22"/>
    <x v="125"/>
    <d v="2021-11-18T00:00:00"/>
    <d v="2022-02-15T00:00:00"/>
    <s v="thermomètre"/>
    <n v="0"/>
    <m/>
    <m/>
    <m/>
    <n v="1"/>
    <m/>
    <m/>
    <x v="0"/>
    <x v="0"/>
    <x v="1"/>
  </r>
  <r>
    <s v="2021-22"/>
    <x v="142"/>
    <d v="2021-12-07T00:00:00"/>
    <d v="2022-02-15T00:00:00"/>
    <s v="ponte"/>
    <n v="0"/>
    <m/>
    <n v="1"/>
    <n v="2"/>
    <m/>
    <n v="1"/>
    <m/>
    <x v="0"/>
    <x v="0"/>
    <x v="0"/>
  </r>
  <r>
    <s v="2021-22"/>
    <x v="148"/>
    <d v="2021-12-07T00:00:00"/>
    <d v="2022-02-15T00:00:00"/>
    <s v="ponte"/>
    <n v="0"/>
    <m/>
    <m/>
    <n v="1"/>
    <m/>
    <n v="1"/>
    <m/>
    <x v="1"/>
    <x v="1"/>
    <x v="0"/>
  </r>
  <r>
    <s v="2021-22"/>
    <x v="146"/>
    <d v="2021-12-07T00:00:00"/>
    <d v="2022-02-15T00:00:00"/>
    <s v="ponte"/>
    <n v="0"/>
    <m/>
    <n v="1"/>
    <m/>
    <n v="1"/>
    <m/>
    <m/>
    <x v="0"/>
    <x v="0"/>
    <x v="0"/>
  </r>
  <r>
    <s v="2021-22"/>
    <x v="147"/>
    <d v="2021-12-07T00:00:00"/>
    <d v="2022-02-15T00:00:00"/>
    <s v="ponte"/>
    <n v="0"/>
    <m/>
    <n v="1"/>
    <m/>
    <n v="1"/>
    <m/>
    <m/>
    <x v="0"/>
    <x v="0"/>
    <x v="0"/>
  </r>
  <r>
    <s v="2021-22"/>
    <x v="144"/>
    <d v="2021-12-07T00:00:00"/>
    <d v="2022-02-15T00:00:00"/>
    <s v="ponte"/>
    <n v="0"/>
    <m/>
    <n v="1"/>
    <m/>
    <n v="1"/>
    <m/>
    <m/>
    <x v="0"/>
    <x v="0"/>
    <x v="0"/>
  </r>
  <r>
    <s v="2021-22"/>
    <x v="192"/>
    <d v="2021-12-22T00:00:00"/>
    <d v="2022-02-15T00:00:00"/>
    <s v="thermomètre"/>
    <n v="0"/>
    <m/>
    <m/>
    <m/>
    <n v="1"/>
    <m/>
    <m/>
    <x v="0"/>
    <x v="0"/>
    <x v="1"/>
  </r>
  <r>
    <s v="2021-22"/>
    <x v="195"/>
    <d v="2021-12-22T00:00:00"/>
    <d v="2022-02-15T00:00:00"/>
    <s v="ponte"/>
    <n v="0"/>
    <m/>
    <n v="1"/>
    <n v="2"/>
    <n v="1"/>
    <m/>
    <m/>
    <x v="0"/>
    <x v="0"/>
    <x v="0"/>
  </r>
  <r>
    <s v="2021-22"/>
    <x v="196"/>
    <d v="2021-12-22T00:00:00"/>
    <d v="2022-02-15T00:00:00"/>
    <s v="ponte"/>
    <n v="0"/>
    <m/>
    <m/>
    <n v="1"/>
    <m/>
    <n v="1"/>
    <m/>
    <x v="1"/>
    <x v="1"/>
    <x v="0"/>
  </r>
  <r>
    <s v="2021-22"/>
    <x v="237"/>
    <d v="2022-01-05T00:00:00"/>
    <d v="2022-02-15T00:00:00"/>
    <s v="cuvette"/>
    <n v="0"/>
    <m/>
    <n v="1"/>
    <n v="2"/>
    <m/>
    <n v="1"/>
    <m/>
    <x v="0"/>
    <x v="0"/>
    <x v="1"/>
  </r>
  <r>
    <s v="2021-22"/>
    <x v="241"/>
    <d v="2022-01-05T00:00:00"/>
    <d v="2022-02-15T00:00:00"/>
    <s v="ponte"/>
    <n v="0"/>
    <m/>
    <n v="1"/>
    <n v="2"/>
    <m/>
    <n v="1"/>
    <m/>
    <x v="0"/>
    <x v="0"/>
    <x v="0"/>
  </r>
  <r>
    <s v="2021-22"/>
    <x v="242"/>
    <d v="2022-01-05T00:00:00"/>
    <d v="2022-02-15T00:00:00"/>
    <s v="ponte"/>
    <n v="0"/>
    <m/>
    <m/>
    <n v="1"/>
    <m/>
    <n v="1"/>
    <m/>
    <x v="1"/>
    <x v="1"/>
    <x v="0"/>
  </r>
  <r>
    <s v="2021-22"/>
    <x v="243"/>
    <d v="2022-01-05T00:00:00"/>
    <d v="2022-02-15T00:00:00"/>
    <s v="ponte"/>
    <n v="0"/>
    <m/>
    <m/>
    <n v="1"/>
    <m/>
    <n v="1"/>
    <m/>
    <x v="1"/>
    <x v="1"/>
    <x v="0"/>
  </r>
  <r>
    <s v="2021-22"/>
    <x v="244"/>
    <d v="2022-01-05T00:00:00"/>
    <d v="2022-02-15T00:00:00"/>
    <s v="ponte"/>
    <n v="0"/>
    <m/>
    <n v="1"/>
    <n v="2"/>
    <m/>
    <n v="1"/>
    <m/>
    <x v="0"/>
    <x v="0"/>
    <x v="0"/>
  </r>
  <r>
    <s v="2021-22"/>
    <x v="268"/>
    <d v="2022-01-26T00:00:00"/>
    <d v="2022-02-15T00:00:00"/>
    <s v="ponte"/>
    <n v="0"/>
    <m/>
    <m/>
    <n v="1"/>
    <m/>
    <n v="1"/>
    <m/>
    <x v="1"/>
    <x v="1"/>
    <x v="0"/>
  </r>
  <r>
    <s v="2021-22"/>
    <x v="269"/>
    <d v="2022-01-26T00:00:00"/>
    <d v="2022-02-15T00:00:00"/>
    <s v="ponte"/>
    <n v="0"/>
    <n v="1"/>
    <n v="2"/>
    <m/>
    <n v="1"/>
    <m/>
    <m/>
    <x v="0"/>
    <x v="0"/>
    <x v="0"/>
  </r>
  <r>
    <s v="2021-22"/>
    <x v="270"/>
    <d v="2022-01-26T00:00:00"/>
    <d v="2022-02-15T00:00:00"/>
    <s v="ponte"/>
    <n v="0"/>
    <m/>
    <n v="1"/>
    <n v="2"/>
    <n v="1"/>
    <m/>
    <m/>
    <x v="0"/>
    <x v="0"/>
    <x v="0"/>
  </r>
  <r>
    <s v="2021-22"/>
    <x v="271"/>
    <d v="2022-01-26T00:00:00"/>
    <d v="2022-02-15T00:00:00"/>
    <s v="ponte"/>
    <n v="0"/>
    <m/>
    <n v="1"/>
    <m/>
    <n v="1"/>
    <m/>
    <m/>
    <x v="0"/>
    <x v="0"/>
    <x v="0"/>
  </r>
  <r>
    <s v="2021-22"/>
    <x v="272"/>
    <d v="2022-01-26T00:00:00"/>
    <d v="2022-02-15T00:00:00"/>
    <s v="ponte"/>
    <n v="0"/>
    <m/>
    <n v="1"/>
    <m/>
    <n v="1"/>
    <m/>
    <m/>
    <x v="0"/>
    <x v="0"/>
    <x v="0"/>
  </r>
  <r>
    <s v="2021-22"/>
    <x v="273"/>
    <d v="2022-01-26T00:00:00"/>
    <d v="2022-02-15T00:00:00"/>
    <s v="ponte"/>
    <n v="0"/>
    <m/>
    <m/>
    <n v="1"/>
    <m/>
    <n v="1"/>
    <m/>
    <x v="1"/>
    <x v="1"/>
    <x v="0"/>
  </r>
  <r>
    <s v="2021-22"/>
    <x v="274"/>
    <d v="2022-01-26T00:00:00"/>
    <d v="2022-02-15T00:00:00"/>
    <s v="ponte"/>
    <n v="0"/>
    <m/>
    <n v="1"/>
    <n v="2"/>
    <n v="1"/>
    <m/>
    <m/>
    <x v="0"/>
    <x v="1"/>
    <x v="0"/>
  </r>
  <r>
    <s v="2021-22"/>
    <x v="275"/>
    <d v="2022-01-26T00:00:00"/>
    <d v="2022-02-15T00:00:00"/>
    <s v="ponte"/>
    <n v="0"/>
    <m/>
    <m/>
    <n v="1"/>
    <m/>
    <n v="1"/>
    <m/>
    <x v="1"/>
    <x v="1"/>
    <x v="0"/>
  </r>
  <r>
    <s v="2021-22"/>
    <x v="276"/>
    <d v="2022-01-26T00:00:00"/>
    <d v="2022-02-15T00:00:00"/>
    <s v="ponte"/>
    <n v="0"/>
    <m/>
    <n v="1"/>
    <n v="2"/>
    <n v="1"/>
    <m/>
    <m/>
    <x v="0"/>
    <x v="0"/>
    <x v="0"/>
  </r>
  <r>
    <s v="2021-22"/>
    <x v="277"/>
    <d v="2022-01-26T00:00:00"/>
    <d v="2022-02-15T00:00:00"/>
    <s v="ponte"/>
    <n v="0"/>
    <m/>
    <m/>
    <n v="1"/>
    <m/>
    <n v="1"/>
    <m/>
    <x v="1"/>
    <x v="1"/>
    <x v="0"/>
  </r>
  <r>
    <s v="2021-22"/>
    <x v="278"/>
    <d v="2022-01-26T00:00:00"/>
    <d v="2022-02-15T00:00:00"/>
    <s v="ponte"/>
    <n v="0"/>
    <m/>
    <m/>
    <n v="1"/>
    <m/>
    <n v="1"/>
    <m/>
    <x v="1"/>
    <x v="1"/>
    <x v="0"/>
  </r>
  <r>
    <s v="2021-22"/>
    <x v="173"/>
    <d v="2021-12-21T00:00:00"/>
    <d v="2022-02-15T00:00:00"/>
    <s v="ponte"/>
    <n v="0"/>
    <m/>
    <m/>
    <n v="1"/>
    <m/>
    <n v="1"/>
    <m/>
    <x v="1"/>
    <x v="1"/>
    <x v="0"/>
  </r>
  <r>
    <s v="2021-22"/>
    <x v="176"/>
    <d v="2021-12-21T00:00:00"/>
    <d v="2022-02-15T00:00:00"/>
    <s v="ponte"/>
    <n v="0"/>
    <m/>
    <n v="1"/>
    <n v="2"/>
    <m/>
    <n v="1"/>
    <m/>
    <x v="0"/>
    <x v="0"/>
    <x v="0"/>
  </r>
  <r>
    <s v="2021-22"/>
    <x v="217"/>
    <d v="2022-01-04T00:00:00"/>
    <d v="2022-02-15T00:00:00"/>
    <s v="ponte"/>
    <n v="0"/>
    <m/>
    <m/>
    <n v="1"/>
    <m/>
    <n v="1"/>
    <m/>
    <x v="1"/>
    <x v="1"/>
    <x v="0"/>
  </r>
  <r>
    <s v="2021-22"/>
    <x v="218"/>
    <d v="2022-01-04T00:00:00"/>
    <d v="2022-02-15T00:00:00"/>
    <s v="ponte"/>
    <n v="0"/>
    <m/>
    <m/>
    <n v="1"/>
    <m/>
    <n v="1"/>
    <m/>
    <x v="1"/>
    <x v="1"/>
    <x v="1"/>
  </r>
  <r>
    <s v="2021-22"/>
    <x v="263"/>
    <d v="2022-01-26T00:00:00"/>
    <d v="2022-02-15T00:00:00"/>
    <s v="ponte"/>
    <n v="0"/>
    <m/>
    <m/>
    <n v="1"/>
    <m/>
    <n v="1"/>
    <m/>
    <x v="1"/>
    <x v="1"/>
    <x v="0"/>
  </r>
  <r>
    <s v="2021-22"/>
    <x v="264"/>
    <d v="2022-01-26T00:00:00"/>
    <d v="2022-02-15T00:00:00"/>
    <s v="ponte"/>
    <n v="0"/>
    <m/>
    <n v="1"/>
    <n v="2"/>
    <m/>
    <n v="1"/>
    <m/>
    <x v="0"/>
    <x v="0"/>
    <x v="0"/>
  </r>
  <r>
    <s v="2021-22"/>
    <x v="265"/>
    <d v="2022-01-26T00:00:00"/>
    <d v="2022-02-15T00:00:00"/>
    <s v="ponte"/>
    <n v="0"/>
    <m/>
    <m/>
    <n v="1"/>
    <m/>
    <n v="1"/>
    <m/>
    <x v="1"/>
    <x v="1"/>
    <x v="0"/>
  </r>
  <r>
    <s v="2021-22"/>
    <x v="266"/>
    <d v="2022-01-26T00:00:00"/>
    <d v="2022-02-15T00:00:00"/>
    <s v="ponte"/>
    <n v="0"/>
    <m/>
    <n v="1"/>
    <n v="2"/>
    <m/>
    <n v="1"/>
    <m/>
    <x v="0"/>
    <x v="0"/>
    <x v="0"/>
  </r>
  <r>
    <s v="2021-22"/>
    <x v="169"/>
    <d v="2021-12-22T00:00:00"/>
    <d v="2022-02-15T00:00:00"/>
    <s v="thermomètre"/>
    <n v="0"/>
    <m/>
    <m/>
    <m/>
    <n v="1"/>
    <m/>
    <m/>
    <x v="0"/>
    <x v="0"/>
    <x v="1"/>
  </r>
  <r>
    <s v="2021-22"/>
    <x v="169"/>
    <d v="2021-12-22T00:00:00"/>
    <d v="2022-02-15T00:00:00"/>
    <s v="ponte"/>
    <n v="0"/>
    <m/>
    <n v="1"/>
    <n v="2"/>
    <m/>
    <n v="1"/>
    <m/>
    <x v="0"/>
    <x v="0"/>
    <x v="1"/>
  </r>
  <r>
    <s v="2021-22"/>
    <x v="245"/>
    <d v="2022-01-05T00:00:00"/>
    <d v="2022-02-15T00:00:00"/>
    <s v="ponte"/>
    <n v="0"/>
    <m/>
    <m/>
    <m/>
    <m/>
    <m/>
    <m/>
    <x v="0"/>
    <x v="0"/>
    <x v="0"/>
  </r>
  <r>
    <s v="2021-22"/>
    <x v="246"/>
    <d v="2022-01-05T00:00:00"/>
    <d v="2022-02-15T00:00:00"/>
    <s v="ponte"/>
    <n v="0"/>
    <m/>
    <n v="1"/>
    <n v="2"/>
    <m/>
    <n v="1"/>
    <m/>
    <x v="0"/>
    <x v="0"/>
    <x v="0"/>
  </r>
  <r>
    <s v="2021-22"/>
    <x v="247"/>
    <d v="2022-01-05T00:00:00"/>
    <d v="2022-02-15T00:00:00"/>
    <s v="cuvette"/>
    <n v="0"/>
    <m/>
    <m/>
    <n v="1"/>
    <m/>
    <n v="1"/>
    <m/>
    <x v="1"/>
    <x v="1"/>
    <x v="1"/>
  </r>
  <r>
    <s v="2021-22"/>
    <x v="267"/>
    <d v="2022-01-26T00:00:00"/>
    <d v="2022-02-15T00:00:00"/>
    <s v="ponte"/>
    <n v="0"/>
    <m/>
    <m/>
    <n v="1"/>
    <m/>
    <n v="1"/>
    <m/>
    <x v="1"/>
    <x v="1"/>
    <x v="0"/>
  </r>
  <r>
    <s v="2021-22"/>
    <x v="307"/>
    <d v="2022-02-15T00:00:00"/>
    <d v="2022-02-15T00:00:00"/>
    <s v="ponte"/>
    <n v="1"/>
    <n v="1"/>
    <m/>
    <m/>
    <m/>
    <m/>
    <m/>
    <x v="0"/>
    <x v="0"/>
    <x v="0"/>
  </r>
  <r>
    <s v="2021-22"/>
    <x v="172"/>
    <d v="2021-12-21T00:00:00"/>
    <d v="2022-02-15T00:00:00"/>
    <s v="ponte"/>
    <n v="0"/>
    <m/>
    <m/>
    <n v="1"/>
    <m/>
    <n v="1"/>
    <m/>
    <x v="1"/>
    <x v="1"/>
    <x v="0"/>
  </r>
  <r>
    <s v="2021-22"/>
    <x v="308"/>
    <d v="2022-02-16T00:00:00"/>
    <d v="2022-02-16T00:00:00"/>
    <s v="ponte"/>
    <n v="1"/>
    <m/>
    <n v="1"/>
    <m/>
    <m/>
    <m/>
    <m/>
    <x v="0"/>
    <x v="0"/>
    <x v="0"/>
  </r>
  <r>
    <s v="2021-22"/>
    <x v="309"/>
    <d v="2022-02-16T00:00:00"/>
    <d v="2022-02-16T00:00:00"/>
    <s v="ponte"/>
    <n v="1"/>
    <m/>
    <n v="1"/>
    <m/>
    <m/>
    <m/>
    <m/>
    <x v="0"/>
    <x v="0"/>
    <x v="0"/>
  </r>
  <r>
    <s v="2021-22"/>
    <x v="310"/>
    <d v="2022-02-16T00:00:00"/>
    <d v="2022-02-16T00:00:00"/>
    <s v="ponte"/>
    <n v="1"/>
    <m/>
    <n v="1"/>
    <m/>
    <m/>
    <m/>
    <m/>
    <x v="0"/>
    <x v="0"/>
    <x v="0"/>
  </r>
  <r>
    <s v="2021-22"/>
    <x v="311"/>
    <d v="2022-02-16T00:00:00"/>
    <d v="2022-02-16T00:00:00"/>
    <s v="ponte"/>
    <n v="1"/>
    <m/>
    <n v="1"/>
    <m/>
    <m/>
    <m/>
    <m/>
    <x v="0"/>
    <x v="0"/>
    <x v="0"/>
  </r>
  <r>
    <s v="2021-22"/>
    <x v="312"/>
    <d v="2022-02-16T00:00:00"/>
    <d v="2022-02-16T00:00:00"/>
    <s v="ponte"/>
    <n v="1"/>
    <m/>
    <n v="1"/>
    <m/>
    <m/>
    <m/>
    <m/>
    <x v="0"/>
    <x v="0"/>
    <x v="0"/>
  </r>
  <r>
    <s v="2021-22"/>
    <x v="313"/>
    <d v="2022-02-16T00:00:00"/>
    <d v="2022-02-16T00:00:00"/>
    <s v="ponte"/>
    <n v="1"/>
    <m/>
    <n v="1"/>
    <m/>
    <m/>
    <m/>
    <m/>
    <x v="0"/>
    <x v="0"/>
    <x v="0"/>
  </r>
  <r>
    <s v="2021-22"/>
    <x v="279"/>
    <d v="2022-01-27T00:00:00"/>
    <d v="2022-02-16T00:00:00"/>
    <s v="ponte"/>
    <n v="0"/>
    <m/>
    <m/>
    <n v="1"/>
    <m/>
    <n v="1"/>
    <m/>
    <x v="1"/>
    <x v="1"/>
    <x v="0"/>
  </r>
  <r>
    <s v="2021-22"/>
    <x v="280"/>
    <d v="2022-01-27T00:00:00"/>
    <d v="2022-02-16T00:00:00"/>
    <s v="ponte"/>
    <n v="0"/>
    <m/>
    <n v="1"/>
    <m/>
    <m/>
    <n v="1"/>
    <m/>
    <x v="0"/>
    <x v="0"/>
    <x v="0"/>
  </r>
  <r>
    <s v="2021-22"/>
    <x v="281"/>
    <d v="2022-01-27T00:00:00"/>
    <d v="2022-02-16T00:00:00"/>
    <s v="ponte"/>
    <n v="0"/>
    <m/>
    <n v="1"/>
    <n v="2"/>
    <m/>
    <n v="1"/>
    <m/>
    <x v="0"/>
    <x v="0"/>
    <x v="0"/>
  </r>
  <r>
    <s v="2021-22"/>
    <x v="282"/>
    <d v="2022-01-27T00:00:00"/>
    <d v="2022-02-16T00:00:00"/>
    <s v="ponte"/>
    <n v="0"/>
    <m/>
    <n v="1"/>
    <m/>
    <m/>
    <n v="1"/>
    <m/>
    <x v="0"/>
    <x v="0"/>
    <x v="0"/>
  </r>
  <r>
    <s v="2021-22"/>
    <x v="283"/>
    <d v="2022-01-27T00:00:00"/>
    <d v="2022-02-16T00:00:00"/>
    <s v="ponte"/>
    <n v="0"/>
    <m/>
    <m/>
    <m/>
    <m/>
    <m/>
    <n v="1"/>
    <x v="1"/>
    <x v="1"/>
    <x v="1"/>
  </r>
  <r>
    <s v="2021-22"/>
    <x v="284"/>
    <d v="2022-01-27T00:00:00"/>
    <d v="2022-02-16T00:00:00"/>
    <s v="ponte"/>
    <n v="0"/>
    <m/>
    <m/>
    <n v="1"/>
    <m/>
    <n v="1"/>
    <m/>
    <x v="1"/>
    <x v="1"/>
    <x v="0"/>
  </r>
  <r>
    <s v="2021-22"/>
    <x v="153"/>
    <d v="2021-12-07T00:00:00"/>
    <d v="2022-02-16T00:00:00"/>
    <s v="ponte"/>
    <n v="0"/>
    <m/>
    <m/>
    <m/>
    <m/>
    <m/>
    <n v="1"/>
    <x v="1"/>
    <x v="1"/>
    <x v="1"/>
  </r>
  <r>
    <s v="2021-22"/>
    <x v="154"/>
    <d v="2021-12-07T00:00:00"/>
    <d v="2022-02-16T00:00:00"/>
    <s v="ponte"/>
    <n v="0"/>
    <m/>
    <n v="1"/>
    <n v="2"/>
    <m/>
    <n v="1"/>
    <m/>
    <x v="0"/>
    <x v="0"/>
    <x v="0"/>
  </r>
  <r>
    <s v="2021-22"/>
    <x v="155"/>
    <d v="2021-12-07T00:00:00"/>
    <d v="2022-02-16T00:00:00"/>
    <s v="ponte"/>
    <n v="0"/>
    <m/>
    <n v="1"/>
    <n v="2"/>
    <m/>
    <n v="1"/>
    <m/>
    <x v="0"/>
    <x v="0"/>
    <x v="0"/>
  </r>
  <r>
    <s v="2021-22"/>
    <x v="159"/>
    <d v="2021-12-07T00:00:00"/>
    <d v="2022-02-16T00:00:00"/>
    <s v="ponte"/>
    <n v="0"/>
    <m/>
    <m/>
    <m/>
    <m/>
    <m/>
    <n v="1"/>
    <x v="1"/>
    <x v="1"/>
    <x v="1"/>
  </r>
  <r>
    <s v="2021-22"/>
    <x v="186"/>
    <d v="2021-12-22T00:00:00"/>
    <d v="2022-02-16T00:00:00"/>
    <s v="ponte"/>
    <n v="0"/>
    <m/>
    <m/>
    <n v="1"/>
    <m/>
    <n v="1"/>
    <m/>
    <x v="1"/>
    <x v="1"/>
    <x v="0"/>
  </r>
  <r>
    <s v="2021-22"/>
    <x v="187"/>
    <d v="2021-12-22T00:00:00"/>
    <d v="2022-02-16T00:00:00"/>
    <s v="ponte"/>
    <n v="0"/>
    <m/>
    <m/>
    <n v="1"/>
    <m/>
    <n v="1"/>
    <m/>
    <x v="1"/>
    <x v="1"/>
    <x v="0"/>
  </r>
  <r>
    <s v="2021-22"/>
    <x v="181"/>
    <d v="2021-12-22T00:00:00"/>
    <d v="2022-02-16T00:00:00"/>
    <s v="thermomètre"/>
    <n v="0"/>
    <m/>
    <m/>
    <m/>
    <n v="1"/>
    <m/>
    <m/>
    <x v="0"/>
    <x v="0"/>
    <x v="1"/>
  </r>
  <r>
    <s v="2021-22"/>
    <x v="182"/>
    <d v="2021-12-22T00:00:00"/>
    <d v="2022-02-16T00:00:00"/>
    <s v="ponte"/>
    <n v="0"/>
    <m/>
    <m/>
    <n v="1"/>
    <m/>
    <n v="1"/>
    <m/>
    <x v="1"/>
    <x v="1"/>
    <x v="0"/>
  </r>
  <r>
    <s v="2021-22"/>
    <x v="183"/>
    <d v="2021-12-22T00:00:00"/>
    <d v="2022-02-16T00:00:00"/>
    <s v="ponte"/>
    <n v="0"/>
    <m/>
    <m/>
    <n v="1"/>
    <m/>
    <n v="1"/>
    <m/>
    <x v="1"/>
    <x v="1"/>
    <x v="0"/>
  </r>
  <r>
    <s v="2021-22"/>
    <x v="188"/>
    <d v="2021-12-22T00:00:00"/>
    <d v="2022-02-16T00:00:00"/>
    <s v="ponte"/>
    <n v="0"/>
    <m/>
    <n v="1"/>
    <n v="2"/>
    <m/>
    <n v="1"/>
    <m/>
    <x v="0"/>
    <x v="0"/>
    <x v="0"/>
  </r>
  <r>
    <s v="2021-22"/>
    <x v="190"/>
    <d v="2021-12-22T00:00:00"/>
    <d v="2022-02-16T00:00:00"/>
    <s v="ponte"/>
    <n v="0"/>
    <m/>
    <m/>
    <n v="1"/>
    <m/>
    <n v="1"/>
    <m/>
    <x v="1"/>
    <x v="1"/>
    <x v="1"/>
  </r>
  <r>
    <s v="2021-22"/>
    <x v="227"/>
    <d v="2022-01-04T00:00:00"/>
    <d v="2022-02-16T00:00:00"/>
    <s v="ponte"/>
    <n v="0"/>
    <m/>
    <m/>
    <n v="1"/>
    <m/>
    <n v="1"/>
    <m/>
    <x v="1"/>
    <x v="1"/>
    <x v="0"/>
  </r>
  <r>
    <s v="2021-22"/>
    <x v="228"/>
    <d v="2022-01-04T00:00:00"/>
    <d v="2022-02-16T00:00:00"/>
    <s v="ponte"/>
    <n v="0"/>
    <m/>
    <m/>
    <n v="1"/>
    <m/>
    <n v="1"/>
    <m/>
    <x v="1"/>
    <x v="1"/>
    <x v="0"/>
  </r>
  <r>
    <s v="2021-22"/>
    <x v="229"/>
    <d v="2022-01-04T00:00:00"/>
    <d v="2022-02-16T00:00:00"/>
    <s v="ponte"/>
    <n v="0"/>
    <m/>
    <m/>
    <n v="1"/>
    <m/>
    <n v="1"/>
    <m/>
    <x v="1"/>
    <x v="1"/>
    <x v="0"/>
  </r>
  <r>
    <s v="2021-22"/>
    <x v="230"/>
    <d v="2022-01-04T00:00:00"/>
    <d v="2022-02-16T00:00:00"/>
    <s v="ponte"/>
    <n v="0"/>
    <m/>
    <m/>
    <n v="1"/>
    <m/>
    <n v="1"/>
    <m/>
    <x v="1"/>
    <x v="1"/>
    <x v="0"/>
  </r>
  <r>
    <s v="2021-22"/>
    <x v="231"/>
    <d v="2022-01-04T00:00:00"/>
    <d v="2022-02-16T00:00:00"/>
    <s v="ponte"/>
    <n v="0"/>
    <m/>
    <m/>
    <n v="1"/>
    <m/>
    <n v="1"/>
    <m/>
    <x v="1"/>
    <x v="1"/>
    <x v="0"/>
  </r>
  <r>
    <s v="2021-22"/>
    <x v="233"/>
    <d v="2022-01-04T00:00:00"/>
    <d v="2022-02-16T00:00:00"/>
    <s v="ponte"/>
    <n v="0"/>
    <m/>
    <m/>
    <n v="1"/>
    <m/>
    <n v="1"/>
    <m/>
    <x v="1"/>
    <x v="1"/>
    <x v="0"/>
  </r>
  <r>
    <s v="2021-22"/>
    <x v="234"/>
    <d v="2022-01-04T00:00:00"/>
    <d v="2022-02-16T00:00:00"/>
    <s v="thermomètre"/>
    <n v="0"/>
    <m/>
    <m/>
    <m/>
    <n v="1"/>
    <m/>
    <m/>
    <x v="0"/>
    <x v="0"/>
    <x v="1"/>
  </r>
  <r>
    <s v="2021-22"/>
    <x v="226"/>
    <d v="2022-01-04T00:00:00"/>
    <d v="2022-02-16T00:00:00"/>
    <s v="ponte"/>
    <n v="0"/>
    <m/>
    <n v="1"/>
    <n v="2"/>
    <m/>
    <n v="1"/>
    <m/>
    <x v="0"/>
    <x v="0"/>
    <x v="0"/>
  </r>
  <r>
    <s v="2021-22"/>
    <x v="198"/>
    <d v="2021-12-22T00:00:00"/>
    <d v="2022-02-18T00:00:00"/>
    <s v="ponte"/>
    <n v="0"/>
    <m/>
    <m/>
    <m/>
    <m/>
    <m/>
    <n v="1"/>
    <x v="1"/>
    <x v="1"/>
    <x v="1"/>
  </r>
  <r>
    <s v="2021-22"/>
    <x v="251"/>
    <d v="2022-01-05T00:00:00"/>
    <d v="2022-02-18T00:00:00"/>
    <s v="cuvette"/>
    <n v="0"/>
    <m/>
    <n v="1"/>
    <n v="2"/>
    <m/>
    <n v="1"/>
    <m/>
    <x v="0"/>
    <x v="0"/>
    <x v="1"/>
  </r>
  <r>
    <s v="2021-22"/>
    <x v="252"/>
    <d v="2022-01-05T00:00:00"/>
    <d v="2022-02-18T00:00:00"/>
    <s v="ponte"/>
    <n v="0"/>
    <m/>
    <n v="1"/>
    <n v="2"/>
    <m/>
    <n v="1"/>
    <m/>
    <x v="0"/>
    <x v="0"/>
    <x v="0"/>
  </r>
  <r>
    <s v="2021-22"/>
    <x v="253"/>
    <d v="2022-01-05T00:00:00"/>
    <d v="2022-02-18T00:00:00"/>
    <s v="ponte"/>
    <n v="0"/>
    <m/>
    <m/>
    <m/>
    <m/>
    <m/>
    <n v="1"/>
    <x v="1"/>
    <x v="1"/>
    <x v="1"/>
  </r>
  <r>
    <s v="2021-22"/>
    <x v="254"/>
    <d v="2022-01-05T00:00:00"/>
    <d v="2022-02-18T00:00:00"/>
    <s v="ponte"/>
    <n v="0"/>
    <m/>
    <m/>
    <m/>
    <m/>
    <m/>
    <n v="1"/>
    <x v="1"/>
    <x v="1"/>
    <x v="1"/>
  </r>
  <r>
    <s v="2021-22"/>
    <x v="289"/>
    <d v="2022-01-27T00:00:00"/>
    <d v="2022-02-18T00:00:00"/>
    <s v="ponte"/>
    <n v="0"/>
    <m/>
    <n v="1"/>
    <m/>
    <m/>
    <n v="1"/>
    <m/>
    <x v="0"/>
    <x v="0"/>
    <x v="0"/>
  </r>
  <r>
    <s v="2021-22"/>
    <x v="181"/>
    <d v="2021-12-22T00:00:00"/>
    <d v="2022-02-18T00:00:00"/>
    <s v="thermomètre"/>
    <n v="0"/>
    <m/>
    <m/>
    <m/>
    <m/>
    <n v="1"/>
    <m/>
    <x v="0"/>
    <x v="0"/>
    <x v="1"/>
  </r>
  <r>
    <s v="2021-22"/>
    <x v="169"/>
    <d v="2021-12-22T00:00:00"/>
    <d v="2022-02-18T00:00:00"/>
    <s v="thermomètre"/>
    <n v="0"/>
    <m/>
    <m/>
    <m/>
    <m/>
    <n v="1"/>
    <m/>
    <x v="0"/>
    <x v="0"/>
    <x v="1"/>
  </r>
  <r>
    <s v="2021-22"/>
    <x v="192"/>
    <d v="2021-12-22T00:00:00"/>
    <d v="2022-02-18T00:00:00"/>
    <s v="thermomètre"/>
    <n v="0"/>
    <m/>
    <m/>
    <m/>
    <m/>
    <n v="1"/>
    <m/>
    <x v="0"/>
    <x v="0"/>
    <x v="1"/>
  </r>
  <r>
    <s v="2021-22"/>
    <x v="168"/>
    <d v="2021-12-17T00:00:00"/>
    <d v="2022-02-18T00:00:00"/>
    <s v="thermomètre"/>
    <n v="0"/>
    <m/>
    <m/>
    <m/>
    <m/>
    <n v="1"/>
    <m/>
    <x v="0"/>
    <x v="0"/>
    <x v="1"/>
  </r>
  <r>
    <s v="2021-22"/>
    <x v="125"/>
    <d v="2021-11-18T00:00:00"/>
    <d v="2022-02-23T00:00:00"/>
    <s v="thermomètre"/>
    <n v="0"/>
    <m/>
    <m/>
    <m/>
    <m/>
    <n v="1"/>
    <m/>
    <x v="0"/>
    <x v="0"/>
    <x v="1"/>
  </r>
  <r>
    <s v="2021-22"/>
    <x v="146"/>
    <d v="2021-12-07T00:00:00"/>
    <d v="2022-02-23T00:00:00"/>
    <s v="ponte"/>
    <n v="0"/>
    <m/>
    <n v="1"/>
    <n v="2"/>
    <m/>
    <n v="1"/>
    <m/>
    <x v="0"/>
    <x v="0"/>
    <x v="0"/>
  </r>
  <r>
    <s v="2021-22"/>
    <x v="147"/>
    <d v="2021-12-07T00:00:00"/>
    <d v="2022-02-23T00:00:00"/>
    <s v="ponte"/>
    <n v="0"/>
    <m/>
    <n v="1"/>
    <n v="2"/>
    <m/>
    <n v="1"/>
    <m/>
    <x v="0"/>
    <x v="0"/>
    <x v="0"/>
  </r>
  <r>
    <s v="2021-22"/>
    <x v="144"/>
    <d v="2021-12-07T00:00:00"/>
    <d v="2022-02-23T00:00:00"/>
    <s v="ponte"/>
    <n v="0"/>
    <m/>
    <n v="1"/>
    <m/>
    <m/>
    <n v="1"/>
    <m/>
    <x v="0"/>
    <x v="0"/>
    <x v="0"/>
  </r>
  <r>
    <s v="2021-22"/>
    <x v="195"/>
    <d v="2021-12-22T00:00:00"/>
    <d v="2022-02-23T00:00:00"/>
    <s v="ponte"/>
    <n v="0"/>
    <m/>
    <n v="1"/>
    <m/>
    <m/>
    <n v="1"/>
    <m/>
    <x v="0"/>
    <x v="0"/>
    <x v="0"/>
  </r>
  <r>
    <s v="2021-22"/>
    <x v="269"/>
    <d v="2022-01-26T00:00:00"/>
    <d v="2022-02-23T00:00:00"/>
    <s v="ponte"/>
    <n v="0"/>
    <n v="1"/>
    <n v="2"/>
    <m/>
    <m/>
    <n v="1"/>
    <m/>
    <x v="0"/>
    <x v="0"/>
    <x v="0"/>
  </r>
  <r>
    <s v="2021-22"/>
    <x v="270"/>
    <d v="2022-01-26T00:00:00"/>
    <d v="2022-02-23T00:00:00"/>
    <s v="ponte"/>
    <n v="0"/>
    <m/>
    <n v="1"/>
    <m/>
    <m/>
    <n v="1"/>
    <m/>
    <x v="0"/>
    <x v="0"/>
    <x v="0"/>
  </r>
  <r>
    <s v="2021-22"/>
    <x v="271"/>
    <d v="2022-01-26T00:00:00"/>
    <d v="2022-02-23T00:00:00"/>
    <s v="ponte"/>
    <n v="0"/>
    <m/>
    <n v="1"/>
    <m/>
    <m/>
    <n v="1"/>
    <m/>
    <x v="0"/>
    <x v="0"/>
    <x v="0"/>
  </r>
  <r>
    <s v="2021-22"/>
    <x v="272"/>
    <d v="2022-01-26T00:00:00"/>
    <d v="2022-02-23T00:00:00"/>
    <s v="ponte"/>
    <n v="0"/>
    <m/>
    <n v="1"/>
    <m/>
    <m/>
    <n v="1"/>
    <m/>
    <x v="0"/>
    <x v="0"/>
    <x v="0"/>
  </r>
  <r>
    <s v="2021-22"/>
    <x v="274"/>
    <d v="2022-01-26T00:00:00"/>
    <d v="2022-02-23T00:00:00"/>
    <s v="ponte"/>
    <n v="0"/>
    <m/>
    <m/>
    <n v="1"/>
    <m/>
    <n v="1"/>
    <m/>
    <x v="1"/>
    <x v="1"/>
    <x v="0"/>
  </r>
  <r>
    <s v="2021-22"/>
    <x v="276"/>
    <d v="2022-01-26T00:00:00"/>
    <d v="2022-02-23T00:00:00"/>
    <s v="ponte"/>
    <n v="0"/>
    <m/>
    <n v="1"/>
    <m/>
    <m/>
    <n v="1"/>
    <m/>
    <x v="0"/>
    <x v="0"/>
    <x v="0"/>
  </r>
  <r>
    <s v="2021-22"/>
    <x v="305"/>
    <d v="2022-02-15T00:00:00"/>
    <d v="2022-02-23T00:00:00"/>
    <s v="ponte"/>
    <n v="0"/>
    <m/>
    <n v="1"/>
    <m/>
    <m/>
    <n v="1"/>
    <m/>
    <x v="0"/>
    <x v="0"/>
    <x v="0"/>
  </r>
  <r>
    <s v="2021-22"/>
    <x v="306"/>
    <d v="2022-02-15T00:00:00"/>
    <d v="2022-02-23T00:00:00"/>
    <s v="ponte"/>
    <n v="0"/>
    <m/>
    <n v="1"/>
    <m/>
    <m/>
    <n v="1"/>
    <m/>
    <x v="0"/>
    <x v="0"/>
    <x v="0"/>
  </r>
  <r>
    <s v="2021-22"/>
    <x v="283"/>
    <d v="2022-01-27T00:00:00"/>
    <d v="2022-02-23T00:00:00"/>
    <s v="ponte"/>
    <n v="0"/>
    <m/>
    <m/>
    <m/>
    <m/>
    <m/>
    <n v="1"/>
    <x v="1"/>
    <x v="1"/>
    <x v="1"/>
  </r>
  <r>
    <s v="2021-22"/>
    <x v="159"/>
    <d v="2021-12-07T00:00:00"/>
    <d v="2022-02-23T00:00:00"/>
    <s v="ponte"/>
    <n v="0"/>
    <m/>
    <m/>
    <m/>
    <m/>
    <m/>
    <n v="1"/>
    <x v="1"/>
    <x v="1"/>
    <x v="1"/>
  </r>
  <r>
    <s v="2021-22"/>
    <x v="234"/>
    <d v="2022-01-04T00:00:00"/>
    <d v="2022-02-23T00:00:00"/>
    <s v="thermomètre"/>
    <n v="0"/>
    <m/>
    <m/>
    <m/>
    <n v="1"/>
    <m/>
    <m/>
    <x v="0"/>
    <x v="0"/>
    <x v="1"/>
  </r>
  <r>
    <s v="2021-22"/>
    <x v="262"/>
    <d v="2022-01-26T00:00:00"/>
    <d v="2022-03-10T00:00:00"/>
    <s v="ponte"/>
    <n v="0"/>
    <m/>
    <m/>
    <m/>
    <m/>
    <m/>
    <n v="1"/>
    <x v="1"/>
    <x v="1"/>
    <x v="1"/>
  </r>
  <r>
    <s v="2021-22"/>
    <x v="307"/>
    <d v="2022-02-15T00:00:00"/>
    <d v="2022-03-10T00:00:00"/>
    <s v="ponte"/>
    <n v="0"/>
    <m/>
    <n v="1"/>
    <m/>
    <m/>
    <n v="1"/>
    <m/>
    <x v="0"/>
    <x v="0"/>
    <x v="0"/>
  </r>
  <r>
    <s v="2021-22"/>
    <x v="234"/>
    <d v="2022-01-04T00:00:00"/>
    <d v="2022-03-10T00:00:00"/>
    <s v="thermomètre"/>
    <n v="0"/>
    <m/>
    <m/>
    <m/>
    <m/>
    <n v="1"/>
    <m/>
    <x v="0"/>
    <x v="0"/>
    <x v="1"/>
  </r>
  <r>
    <s v="2021-22"/>
    <x v="283"/>
    <d v="2022-01-27T00:00:00"/>
    <d v="2022-03-10T00:00:00"/>
    <s v="ponte"/>
    <n v="0"/>
    <m/>
    <m/>
    <n v="1"/>
    <m/>
    <n v="1"/>
    <m/>
    <x v="1"/>
    <x v="1"/>
    <x v="1"/>
  </r>
  <r>
    <s v="2021-22"/>
    <x v="159"/>
    <d v="2021-12-07T00:00:00"/>
    <d v="2022-03-10T00:00:00"/>
    <s v="ponte"/>
    <n v="0"/>
    <m/>
    <m/>
    <m/>
    <m/>
    <m/>
    <n v="1"/>
    <x v="1"/>
    <x v="1"/>
    <x v="1"/>
  </r>
  <r>
    <s v="2021-22"/>
    <x v="314"/>
    <d v="2022-02-23T00:00:00"/>
    <d v="2022-02-23T00:00:00"/>
    <s v="ponte"/>
    <n v="1"/>
    <m/>
    <m/>
    <m/>
    <m/>
    <m/>
    <m/>
    <x v="0"/>
    <x v="0"/>
    <x v="0"/>
  </r>
  <r>
    <s v="2021-22"/>
    <x v="315"/>
    <d v="2022-02-23T00:00:00"/>
    <d v="2022-02-23T00:00:00"/>
    <s v="ponte"/>
    <n v="1"/>
    <m/>
    <m/>
    <m/>
    <m/>
    <m/>
    <m/>
    <x v="0"/>
    <x v="0"/>
    <x v="0"/>
  </r>
  <r>
    <s v="2021-22"/>
    <x v="314"/>
    <d v="2022-02-23T00:00:00"/>
    <d v="2022-03-10T00:00:00"/>
    <s v="ponte"/>
    <n v="0"/>
    <n v="1"/>
    <n v="2"/>
    <m/>
    <m/>
    <n v="1"/>
    <m/>
    <x v="0"/>
    <x v="0"/>
    <x v="0"/>
  </r>
  <r>
    <s v="2021-22"/>
    <x v="315"/>
    <d v="2022-02-23T00:00:00"/>
    <d v="2022-03-10T00:00:00"/>
    <s v="ponte"/>
    <n v="0"/>
    <n v="1"/>
    <n v="2"/>
    <m/>
    <m/>
    <n v="1"/>
    <m/>
    <x v="0"/>
    <x v="0"/>
    <x v="0"/>
  </r>
  <r>
    <s v="2021-22"/>
    <x v="225"/>
    <d v="2022-01-04T00:00:00"/>
    <d v="2022-03-11T00:00:00"/>
    <s v="thermomètre"/>
    <n v="0"/>
    <m/>
    <m/>
    <m/>
    <m/>
    <n v="1"/>
    <m/>
    <x v="0"/>
    <x v="0"/>
    <x v="1"/>
  </r>
  <r>
    <s v="2021-22"/>
    <x v="285"/>
    <d v="2022-01-27T00:00:00"/>
    <d v="2022-03-11T00:00:00"/>
    <s v="ponte"/>
    <n v="0"/>
    <m/>
    <m/>
    <n v="1"/>
    <m/>
    <n v="1"/>
    <m/>
    <x v="1"/>
    <x v="1"/>
    <x v="1"/>
  </r>
  <r>
    <s v="2021-22"/>
    <x v="223"/>
    <d v="2022-01-04T00:00:00"/>
    <d v="2022-03-11T00:00:00"/>
    <s v="cuvette"/>
    <n v="0"/>
    <m/>
    <m/>
    <n v="1"/>
    <m/>
    <m/>
    <n v="1"/>
    <x v="1"/>
    <x v="1"/>
    <x v="1"/>
  </r>
  <r>
    <s v="2021-22"/>
    <x v="304"/>
    <d v="2022-02-14T00:00:00"/>
    <d v="2022-03-11T00:00:00"/>
    <s v="cuvette"/>
    <n v="0"/>
    <m/>
    <n v="1"/>
    <m/>
    <m/>
    <n v="1"/>
    <m/>
    <x v="0"/>
    <x v="0"/>
    <x v="1"/>
  </r>
  <r>
    <s v="2021-22"/>
    <x v="259"/>
    <d v="2022-01-26T00:00:00"/>
    <d v="2022-03-11T00:00:00"/>
    <s v="ponte"/>
    <n v="0"/>
    <m/>
    <n v="1"/>
    <n v="2"/>
    <m/>
    <n v="1"/>
    <m/>
    <x v="0"/>
    <x v="0"/>
    <x v="0"/>
  </r>
  <r>
    <s v="2021-22"/>
    <x v="198"/>
    <d v="2021-12-22T00:00:00"/>
    <d v="2022-03-11T00:00:00"/>
    <s v="ponte"/>
    <n v="0"/>
    <m/>
    <m/>
    <n v="1"/>
    <m/>
    <n v="1"/>
    <m/>
    <x v="1"/>
    <x v="1"/>
    <x v="1"/>
  </r>
  <r>
    <s v="2021-22"/>
    <x v="253"/>
    <d v="2022-01-05T00:00:00"/>
    <d v="2022-03-11T00:00:00"/>
    <s v="ponte"/>
    <n v="0"/>
    <m/>
    <m/>
    <n v="1"/>
    <m/>
    <n v="1"/>
    <m/>
    <x v="1"/>
    <x v="1"/>
    <x v="1"/>
  </r>
  <r>
    <s v="2021-22"/>
    <x v="254"/>
    <d v="2022-01-05T00:00:00"/>
    <d v="2022-03-11T00:00:00"/>
    <s v="ponte"/>
    <n v="0"/>
    <m/>
    <m/>
    <m/>
    <m/>
    <m/>
    <n v="1"/>
    <x v="1"/>
    <x v="1"/>
    <x v="1"/>
  </r>
  <r>
    <s v="2021-22"/>
    <x v="298"/>
    <d v="2022-01-27T00:00:00"/>
    <d v="2022-03-11T00:00:00"/>
    <s v="ponte"/>
    <n v="0"/>
    <m/>
    <n v="1"/>
    <m/>
    <m/>
    <n v="1"/>
    <m/>
    <x v="0"/>
    <x v="0"/>
    <x v="0"/>
  </r>
  <r>
    <s v="2021-22"/>
    <x v="299"/>
    <d v="2022-01-27T00:00:00"/>
    <d v="2022-03-11T00:00:00"/>
    <s v="ponte"/>
    <n v="0"/>
    <m/>
    <n v="1"/>
    <m/>
    <m/>
    <n v="1"/>
    <m/>
    <x v="0"/>
    <x v="0"/>
    <x v="0"/>
  </r>
  <r>
    <s v="2021-22"/>
    <x v="297"/>
    <d v="2022-01-27T00:00:00"/>
    <d v="2022-03-11T00:00:00"/>
    <s v="ponte"/>
    <n v="0"/>
    <m/>
    <n v="1"/>
    <m/>
    <m/>
    <n v="1"/>
    <m/>
    <x v="0"/>
    <x v="0"/>
    <x v="0"/>
  </r>
  <r>
    <s v="2021-22"/>
    <x v="294"/>
    <d v="2022-01-27T00:00:00"/>
    <d v="2022-03-11T00:00:00"/>
    <s v="ponte"/>
    <n v="0"/>
    <m/>
    <n v="1"/>
    <n v="2"/>
    <m/>
    <n v="1"/>
    <m/>
    <x v="0"/>
    <x v="0"/>
    <x v="0"/>
  </r>
  <r>
    <s v="2021-22"/>
    <x v="205"/>
    <d v="2022-01-04T00:00:00"/>
    <d v="2022-03-11T00:00:00"/>
    <s v="ponte"/>
    <n v="0"/>
    <m/>
    <m/>
    <n v="1"/>
    <m/>
    <n v="1"/>
    <m/>
    <x v="1"/>
    <x v="1"/>
    <x v="0"/>
  </r>
  <r>
    <s v="2021-22"/>
    <x v="293"/>
    <d v="2022-01-27T00:00:00"/>
    <d v="2022-03-11T00:00:00"/>
    <s v="ponte"/>
    <n v="0"/>
    <m/>
    <n v="1"/>
    <n v="2"/>
    <m/>
    <n v="1"/>
    <m/>
    <x v="0"/>
    <x v="0"/>
    <x v="0"/>
  </r>
  <r>
    <s v="2022-23"/>
    <x v="316"/>
    <d v="2022-11-22T00:00:00"/>
    <d v="2022-11-22T00:00:00"/>
    <s v="ponte"/>
    <n v="1"/>
    <m/>
    <n v="1"/>
    <m/>
    <m/>
    <m/>
    <m/>
    <x v="0"/>
    <x v="1"/>
    <x v="0"/>
  </r>
  <r>
    <s v="2022-23"/>
    <x v="317"/>
    <d v="2022-11-22T00:00:00"/>
    <d v="2022-11-22T00:00:00"/>
    <s v="ponte"/>
    <n v="1"/>
    <m/>
    <m/>
    <m/>
    <m/>
    <m/>
    <m/>
    <x v="0"/>
    <x v="0"/>
    <x v="0"/>
  </r>
  <r>
    <s v="2022-23"/>
    <x v="318"/>
    <d v="2022-11-22T00:00:00"/>
    <d v="2022-11-22T00:00:00"/>
    <s v="ponte"/>
    <n v="1"/>
    <m/>
    <m/>
    <m/>
    <m/>
    <m/>
    <m/>
    <x v="0"/>
    <x v="1"/>
    <x v="0"/>
  </r>
  <r>
    <s v="2022-23"/>
    <x v="319"/>
    <d v="2022-11-22T00:00:00"/>
    <d v="2022-11-22T00:00:00"/>
    <s v="ponte"/>
    <n v="1"/>
    <m/>
    <m/>
    <m/>
    <m/>
    <m/>
    <m/>
    <x v="0"/>
    <x v="0"/>
    <x v="0"/>
  </r>
  <r>
    <s v="2022-23"/>
    <x v="320"/>
    <d v="2022-11-22T00:00:00"/>
    <d v="2022-11-22T00:00:00"/>
    <s v="cuvette"/>
    <n v="1"/>
    <m/>
    <m/>
    <m/>
    <m/>
    <m/>
    <m/>
    <x v="0"/>
    <x v="0"/>
    <x v="1"/>
  </r>
  <r>
    <s v="2022-23"/>
    <x v="321"/>
    <d v="2022-11-22T00:00:00"/>
    <d v="2022-11-22T00:00:00"/>
    <s v="ponte"/>
    <n v="1"/>
    <m/>
    <m/>
    <m/>
    <m/>
    <m/>
    <m/>
    <x v="0"/>
    <x v="1"/>
    <x v="0"/>
  </r>
  <r>
    <s v="2022-23"/>
    <x v="322"/>
    <d v="2022-11-22T00:00:00"/>
    <d v="2022-11-22T00:00:00"/>
    <s v="ponte"/>
    <n v="1"/>
    <m/>
    <m/>
    <m/>
    <m/>
    <m/>
    <m/>
    <x v="0"/>
    <x v="1"/>
    <x v="0"/>
  </r>
  <r>
    <s v="2022-23"/>
    <x v="323"/>
    <d v="2022-11-22T00:00:00"/>
    <d v="2022-11-22T00:00:00"/>
    <s v="ponte"/>
    <n v="1"/>
    <m/>
    <n v="1"/>
    <m/>
    <m/>
    <m/>
    <m/>
    <x v="0"/>
    <x v="1"/>
    <x v="0"/>
  </r>
  <r>
    <s v="2022-23"/>
    <x v="324"/>
    <d v="2022-11-22T00:00:00"/>
    <d v="2022-11-22T00:00:00"/>
    <s v="ponte"/>
    <n v="1"/>
    <m/>
    <n v="1"/>
    <m/>
    <m/>
    <m/>
    <m/>
    <x v="0"/>
    <x v="1"/>
    <x v="0"/>
  </r>
  <r>
    <s v="2022-23"/>
    <x v="325"/>
    <d v="2022-11-23T00:00:00"/>
    <d v="2022-11-23T00:00:00"/>
    <s v="ponte"/>
    <n v="1"/>
    <m/>
    <n v="1"/>
    <m/>
    <m/>
    <m/>
    <m/>
    <x v="0"/>
    <x v="0"/>
    <x v="0"/>
  </r>
  <r>
    <s v="2022-23"/>
    <x v="326"/>
    <d v="2022-11-23T00:00:00"/>
    <d v="2022-11-23T00:00:00"/>
    <s v="ponte"/>
    <n v="1"/>
    <m/>
    <n v="1"/>
    <m/>
    <m/>
    <m/>
    <m/>
    <x v="0"/>
    <x v="0"/>
    <x v="0"/>
  </r>
  <r>
    <s v="2022-23"/>
    <x v="327"/>
    <d v="2022-11-23T00:00:00"/>
    <d v="2022-11-23T00:00:00"/>
    <s v="ponte"/>
    <n v="1"/>
    <m/>
    <n v="1"/>
    <m/>
    <m/>
    <m/>
    <m/>
    <x v="0"/>
    <x v="1"/>
    <x v="0"/>
  </r>
  <r>
    <s v="2022-23"/>
    <x v="328"/>
    <d v="2022-11-23T00:00:00"/>
    <d v="2022-11-23T00:00:00"/>
    <s v="ponte"/>
    <n v="1"/>
    <n v="1"/>
    <m/>
    <m/>
    <m/>
    <m/>
    <m/>
    <x v="0"/>
    <x v="0"/>
    <x v="0"/>
  </r>
  <r>
    <s v="2022-23"/>
    <x v="329"/>
    <d v="2022-11-23T00:00:00"/>
    <d v="2022-11-23T00:00:00"/>
    <s v="ponte"/>
    <n v="1"/>
    <n v="1"/>
    <m/>
    <m/>
    <m/>
    <m/>
    <m/>
    <x v="0"/>
    <x v="0"/>
    <x v="0"/>
  </r>
  <r>
    <s v="2022-23"/>
    <x v="330"/>
    <d v="2022-11-23T00:00:00"/>
    <d v="2022-11-23T00:00:00"/>
    <s v="ponte"/>
    <n v="1"/>
    <m/>
    <m/>
    <m/>
    <m/>
    <m/>
    <m/>
    <x v="0"/>
    <x v="0"/>
    <x v="0"/>
  </r>
  <r>
    <s v="2022-23"/>
    <x v="331"/>
    <d v="2022-11-23T00:00:00"/>
    <d v="2022-11-23T00:00:00"/>
    <s v="ponte"/>
    <n v="1"/>
    <m/>
    <n v="1"/>
    <m/>
    <m/>
    <m/>
    <m/>
    <x v="0"/>
    <x v="1"/>
    <x v="1"/>
  </r>
  <r>
    <s v="2022-23"/>
    <x v="332"/>
    <d v="2022-11-23T00:00:00"/>
    <d v="2022-11-23T00:00:00"/>
    <s v="ponte"/>
    <n v="1"/>
    <m/>
    <n v="1"/>
    <m/>
    <m/>
    <m/>
    <m/>
    <x v="0"/>
    <x v="1"/>
    <x v="1"/>
  </r>
  <r>
    <s v="2022-23"/>
    <x v="333"/>
    <d v="2022-11-23T00:00:00"/>
    <d v="2022-11-23T00:00:00"/>
    <s v="ponte"/>
    <n v="1"/>
    <m/>
    <m/>
    <m/>
    <m/>
    <m/>
    <m/>
    <x v="0"/>
    <x v="0"/>
    <x v="0"/>
  </r>
  <r>
    <s v="2022-23"/>
    <x v="334"/>
    <d v="2022-11-23T00:00:00"/>
    <d v="2022-11-23T00:00:00"/>
    <s v="ponte"/>
    <n v="1"/>
    <m/>
    <m/>
    <m/>
    <m/>
    <m/>
    <m/>
    <x v="0"/>
    <x v="1"/>
    <x v="1"/>
  </r>
  <r>
    <s v="2022-23"/>
    <x v="335"/>
    <d v="2022-11-23T00:00:00"/>
    <d v="2022-11-23T00:00:00"/>
    <s v="ponte"/>
    <n v="1"/>
    <m/>
    <m/>
    <m/>
    <m/>
    <m/>
    <m/>
    <x v="0"/>
    <x v="1"/>
    <x v="0"/>
  </r>
  <r>
    <s v="2022-23"/>
    <x v="336"/>
    <d v="2022-12-05T00:00:00"/>
    <d v="2022-12-05T00:00:00"/>
    <s v="ponte"/>
    <n v="1"/>
    <m/>
    <n v="1"/>
    <m/>
    <m/>
    <m/>
    <m/>
    <x v="0"/>
    <x v="0"/>
    <x v="0"/>
  </r>
  <r>
    <s v="2022-23"/>
    <x v="337"/>
    <d v="2022-12-05T00:00:00"/>
    <d v="2022-12-05T00:00:00"/>
    <s v="ponte"/>
    <n v="1"/>
    <n v="1"/>
    <m/>
    <m/>
    <m/>
    <m/>
    <m/>
    <x v="0"/>
    <x v="0"/>
    <x v="0"/>
  </r>
  <r>
    <s v="2022-23"/>
    <x v="338"/>
    <d v="2022-12-05T00:00:00"/>
    <d v="2022-12-05T00:00:00"/>
    <s v="ponte"/>
    <n v="1"/>
    <m/>
    <n v="1"/>
    <m/>
    <m/>
    <m/>
    <m/>
    <x v="0"/>
    <x v="0"/>
    <x v="0"/>
  </r>
  <r>
    <s v="2022-23"/>
    <x v="339"/>
    <d v="2022-12-05T00:00:00"/>
    <d v="2022-12-05T00:00:00"/>
    <s v="ponte"/>
    <n v="1"/>
    <m/>
    <n v="1"/>
    <m/>
    <m/>
    <m/>
    <m/>
    <x v="0"/>
    <x v="0"/>
    <x v="0"/>
  </r>
  <r>
    <s v="2022-23"/>
    <x v="340"/>
    <d v="2022-12-05T00:00:00"/>
    <d v="2022-12-05T00:00:00"/>
    <s v="ponte"/>
    <n v="1"/>
    <n v="1"/>
    <m/>
    <m/>
    <m/>
    <m/>
    <m/>
    <x v="0"/>
    <x v="0"/>
    <x v="0"/>
  </r>
  <r>
    <s v="2022-23"/>
    <x v="341"/>
    <d v="2022-12-05T00:00:00"/>
    <d v="2022-12-05T00:00:00"/>
    <s v="ponte"/>
    <n v="1"/>
    <n v="1"/>
    <m/>
    <m/>
    <m/>
    <m/>
    <m/>
    <x v="0"/>
    <x v="0"/>
    <x v="0"/>
  </r>
  <r>
    <s v="2022-23"/>
    <x v="342"/>
    <d v="2022-12-05T00:00:00"/>
    <d v="2022-12-05T00:00:00"/>
    <s v="ponte"/>
    <n v="1"/>
    <n v="1"/>
    <m/>
    <m/>
    <m/>
    <m/>
    <m/>
    <x v="0"/>
    <x v="0"/>
    <x v="0"/>
  </r>
  <r>
    <s v="2022-23"/>
    <x v="343"/>
    <d v="2022-12-05T00:00:00"/>
    <d v="2022-12-05T00:00:00"/>
    <s v="ponte"/>
    <n v="1"/>
    <m/>
    <n v="1"/>
    <m/>
    <m/>
    <m/>
    <m/>
    <x v="0"/>
    <x v="0"/>
    <x v="0"/>
  </r>
  <r>
    <s v="2022-23"/>
    <x v="344"/>
    <d v="2022-12-05T00:00:00"/>
    <d v="2022-12-05T00:00:00"/>
    <s v="ponte"/>
    <n v="1"/>
    <m/>
    <n v="1"/>
    <m/>
    <m/>
    <m/>
    <m/>
    <x v="0"/>
    <x v="0"/>
    <x v="0"/>
  </r>
  <r>
    <s v="2022-23"/>
    <x v="345"/>
    <d v="2022-12-07T00:00:00"/>
    <d v="2022-12-07T00:00:00"/>
    <s v="ponte"/>
    <n v="1"/>
    <m/>
    <m/>
    <m/>
    <m/>
    <m/>
    <m/>
    <x v="0"/>
    <x v="0"/>
    <x v="1"/>
  </r>
  <r>
    <s v="2022-23"/>
    <x v="346"/>
    <d v="2022-12-07T00:00:00"/>
    <d v="2022-12-07T00:00:00"/>
    <s v="ponte"/>
    <n v="1"/>
    <m/>
    <m/>
    <m/>
    <m/>
    <m/>
    <m/>
    <x v="0"/>
    <x v="1"/>
    <x v="0"/>
  </r>
  <r>
    <s v="2022-23"/>
    <x v="347"/>
    <d v="2022-12-07T00:00:00"/>
    <d v="2022-12-07T00:00:00"/>
    <s v="ponte"/>
    <n v="1"/>
    <m/>
    <m/>
    <m/>
    <m/>
    <m/>
    <m/>
    <x v="0"/>
    <x v="0"/>
    <x v="0"/>
  </r>
  <r>
    <s v="2022-23"/>
    <x v="348"/>
    <d v="2022-12-07T00:00:00"/>
    <d v="2022-12-07T00:00:00"/>
    <s v="ponte"/>
    <n v="1"/>
    <m/>
    <m/>
    <m/>
    <m/>
    <m/>
    <m/>
    <x v="0"/>
    <x v="0"/>
    <x v="1"/>
  </r>
  <r>
    <s v="2022-23"/>
    <x v="349"/>
    <d v="2022-12-07T00:00:00"/>
    <d v="2022-12-07T00:00:00"/>
    <s v="ponte"/>
    <n v="1"/>
    <m/>
    <m/>
    <m/>
    <m/>
    <m/>
    <m/>
    <x v="0"/>
    <x v="1"/>
    <x v="0"/>
  </r>
  <r>
    <s v="2022-23"/>
    <x v="317"/>
    <d v="2022-11-22T00:00:00"/>
    <d v="2022-12-07T00:00:00"/>
    <s v="ponte"/>
    <n v="0"/>
    <m/>
    <n v="1"/>
    <m/>
    <n v="1"/>
    <m/>
    <m/>
    <x v="0"/>
    <x v="0"/>
    <x v="0"/>
  </r>
  <r>
    <s v="2022-23"/>
    <x v="318"/>
    <d v="2022-11-22T00:00:00"/>
    <d v="2022-12-07T00:00:00"/>
    <s v="ponte"/>
    <n v="0"/>
    <m/>
    <n v="1"/>
    <m/>
    <n v="1"/>
    <m/>
    <m/>
    <x v="0"/>
    <x v="1"/>
    <x v="0"/>
  </r>
  <r>
    <s v="2022-23"/>
    <x v="350"/>
    <d v="2022-12-07T00:00:00"/>
    <d v="2022-12-07T00:00:00"/>
    <s v="ponte"/>
    <n v="1"/>
    <m/>
    <m/>
    <m/>
    <m/>
    <m/>
    <m/>
    <x v="0"/>
    <x v="0"/>
    <x v="0"/>
  </r>
  <r>
    <s v="2022-23"/>
    <x v="326"/>
    <d v="2022-11-23T00:00:00"/>
    <d v="2022-12-07T00:00:00"/>
    <s v="ponte"/>
    <n v="0"/>
    <m/>
    <n v="1"/>
    <m/>
    <n v="1"/>
    <m/>
    <m/>
    <x v="0"/>
    <x v="0"/>
    <x v="0"/>
  </r>
  <r>
    <s v="2022-23"/>
    <x v="327"/>
    <d v="2022-11-23T00:00:00"/>
    <d v="2022-12-07T00:00:00"/>
    <s v="ponte"/>
    <n v="0"/>
    <m/>
    <m/>
    <n v="1"/>
    <m/>
    <n v="1"/>
    <m/>
    <x v="1"/>
    <x v="1"/>
    <x v="0"/>
  </r>
  <r>
    <s v="2022-23"/>
    <x v="328"/>
    <d v="2022-11-23T00:00:00"/>
    <d v="2022-12-07T00:00:00"/>
    <s v="ponte"/>
    <n v="0"/>
    <n v="1"/>
    <m/>
    <m/>
    <n v="1"/>
    <m/>
    <m/>
    <x v="0"/>
    <x v="0"/>
    <x v="0"/>
  </r>
  <r>
    <s v="2022-23"/>
    <x v="329"/>
    <d v="2022-11-23T00:00:00"/>
    <d v="2022-12-07T00:00:00"/>
    <s v="ponte"/>
    <n v="0"/>
    <n v="1"/>
    <m/>
    <m/>
    <n v="1"/>
    <m/>
    <m/>
    <x v="0"/>
    <x v="0"/>
    <x v="0"/>
  </r>
  <r>
    <s v="2022-23"/>
    <x v="351"/>
    <d v="2022-12-07T00:00:00"/>
    <d v="2022-12-07T00:00:00"/>
    <s v="ponte"/>
    <n v="1"/>
    <m/>
    <m/>
    <m/>
    <m/>
    <m/>
    <m/>
    <x v="0"/>
    <x v="0"/>
    <x v="0"/>
  </r>
  <r>
    <s v="2022-23"/>
    <x v="352"/>
    <d v="2022-12-07T00:00:00"/>
    <d v="2022-12-07T00:00:00"/>
    <s v="ponte"/>
    <n v="1"/>
    <m/>
    <m/>
    <m/>
    <m/>
    <m/>
    <m/>
    <x v="0"/>
    <x v="1"/>
    <x v="0"/>
  </r>
  <r>
    <s v="2022-23"/>
    <x v="353"/>
    <d v="2022-12-07T00:00:00"/>
    <d v="2022-12-07T00:00:00"/>
    <s v="ponte"/>
    <n v="1"/>
    <m/>
    <m/>
    <m/>
    <m/>
    <m/>
    <m/>
    <x v="0"/>
    <x v="1"/>
    <x v="0"/>
  </r>
  <r>
    <s v="2022-23"/>
    <x v="354"/>
    <d v="2022-12-07T00:00:00"/>
    <d v="2022-12-07T00:00:00"/>
    <s v="ponte"/>
    <n v="1"/>
    <m/>
    <m/>
    <m/>
    <m/>
    <m/>
    <m/>
    <x v="0"/>
    <x v="1"/>
    <x v="0"/>
  </r>
  <r>
    <s v="2022-23"/>
    <x v="355"/>
    <d v="2022-12-07T00:00:00"/>
    <d v="2022-12-07T00:00:00"/>
    <s v="cuvette"/>
    <n v="1"/>
    <m/>
    <m/>
    <m/>
    <m/>
    <m/>
    <m/>
    <x v="0"/>
    <x v="0"/>
    <x v="1"/>
  </r>
  <r>
    <s v="2022-23"/>
    <x v="356"/>
    <d v="2022-12-07T00:00:00"/>
    <d v="2022-12-07T00:00:00"/>
    <s v="ponte"/>
    <n v="1"/>
    <m/>
    <m/>
    <m/>
    <m/>
    <m/>
    <m/>
    <x v="0"/>
    <x v="1"/>
    <x v="0"/>
  </r>
  <r>
    <s v="2022-23"/>
    <x v="322"/>
    <d v="2022-11-22T00:00:00"/>
    <d v="2022-12-07T00:00:00"/>
    <s v="ponte"/>
    <n v="0"/>
    <m/>
    <n v="1"/>
    <m/>
    <n v="1"/>
    <m/>
    <m/>
    <x v="0"/>
    <x v="1"/>
    <x v="0"/>
  </r>
  <r>
    <s v="2022-23"/>
    <x v="357"/>
    <d v="2022-12-07T00:00:00"/>
    <d v="2022-12-07T00:00:00"/>
    <s v="cuvette"/>
    <n v="1"/>
    <m/>
    <m/>
    <m/>
    <m/>
    <m/>
    <m/>
    <x v="0"/>
    <x v="1"/>
    <x v="1"/>
  </r>
  <r>
    <s v="2022-23"/>
    <x v="358"/>
    <d v="2022-12-07T00:00:00"/>
    <d v="2022-12-07T00:00:00"/>
    <s v="ponte"/>
    <n v="1"/>
    <m/>
    <n v="1"/>
    <m/>
    <m/>
    <m/>
    <m/>
    <x v="0"/>
    <x v="1"/>
    <x v="0"/>
  </r>
  <r>
    <s v="2022-23"/>
    <x v="359"/>
    <d v="2022-12-07T00:00:00"/>
    <d v="2022-12-07T00:00:00"/>
    <s v="cuvette"/>
    <n v="1"/>
    <m/>
    <m/>
    <m/>
    <m/>
    <m/>
    <m/>
    <x v="0"/>
    <x v="0"/>
    <x v="1"/>
  </r>
  <r>
    <s v="2022-23"/>
    <x v="360"/>
    <d v="2022-12-07T00:00:00"/>
    <d v="2022-12-07T00:00:00"/>
    <s v="ponte"/>
    <n v="1"/>
    <m/>
    <m/>
    <m/>
    <m/>
    <m/>
    <m/>
    <x v="0"/>
    <x v="1"/>
    <x v="0"/>
  </r>
  <r>
    <s v="2022-23"/>
    <x v="361"/>
    <d v="2022-12-07T00:00:00"/>
    <d v="2022-12-07T00:00:00"/>
    <s v="ponte"/>
    <n v="1"/>
    <m/>
    <m/>
    <m/>
    <m/>
    <m/>
    <m/>
    <x v="0"/>
    <x v="1"/>
    <x v="0"/>
  </r>
  <r>
    <s v="2022-23"/>
    <x v="362"/>
    <d v="2022-12-07T00:00:00"/>
    <d v="2022-12-07T00:00:00"/>
    <s v="ponte"/>
    <n v="1"/>
    <m/>
    <m/>
    <m/>
    <m/>
    <m/>
    <m/>
    <x v="0"/>
    <x v="0"/>
    <x v="0"/>
  </r>
  <r>
    <s v="2022-23"/>
    <x v="319"/>
    <d v="2022-11-22T00:00:00"/>
    <d v="2022-12-07T00:00:00"/>
    <s v="ponte"/>
    <n v="0"/>
    <n v="1"/>
    <m/>
    <m/>
    <n v="1"/>
    <m/>
    <m/>
    <x v="0"/>
    <x v="0"/>
    <x v="0"/>
  </r>
  <r>
    <s v="2022-23"/>
    <x v="320"/>
    <d v="2022-11-22T00:00:00"/>
    <d v="2022-12-07T00:00:00"/>
    <s v="cuvette"/>
    <n v="0"/>
    <n v="1"/>
    <n v="2"/>
    <m/>
    <n v="1"/>
    <m/>
    <m/>
    <x v="0"/>
    <x v="0"/>
    <x v="1"/>
  </r>
  <r>
    <s v="2022-23"/>
    <x v="321"/>
    <d v="2022-11-22T00:00:00"/>
    <d v="2022-12-07T00:00:00"/>
    <s v="ponte"/>
    <n v="0"/>
    <m/>
    <n v="1"/>
    <m/>
    <n v="1"/>
    <m/>
    <m/>
    <x v="0"/>
    <x v="1"/>
    <x v="0"/>
  </r>
  <r>
    <s v="2022-23"/>
    <x v="363"/>
    <d v="2022-12-08T00:00:00"/>
    <d v="2022-12-08T00:00:00"/>
    <s v="ponte"/>
    <n v="1"/>
    <m/>
    <m/>
    <m/>
    <m/>
    <m/>
    <m/>
    <x v="0"/>
    <x v="0"/>
    <x v="0"/>
  </r>
  <r>
    <s v="2022-23"/>
    <x v="364"/>
    <d v="2022-12-08T00:00:00"/>
    <d v="2022-12-08T00:00:00"/>
    <s v="ponte"/>
    <n v="1"/>
    <m/>
    <m/>
    <m/>
    <m/>
    <m/>
    <m/>
    <x v="0"/>
    <x v="0"/>
    <x v="0"/>
  </r>
  <r>
    <s v="2022-23"/>
    <x v="365"/>
    <d v="2022-12-08T00:00:00"/>
    <d v="2022-12-08T00:00:00"/>
    <s v="ponte"/>
    <n v="1"/>
    <m/>
    <m/>
    <m/>
    <m/>
    <m/>
    <m/>
    <x v="0"/>
    <x v="1"/>
    <x v="0"/>
  </r>
  <r>
    <s v="2022-23"/>
    <x v="331"/>
    <d v="2022-11-23T00:00:00"/>
    <d v="2022-12-08T00:00:00"/>
    <s v="ponte"/>
    <n v="0"/>
    <m/>
    <n v="1"/>
    <n v="2"/>
    <n v="1"/>
    <m/>
    <m/>
    <x v="0"/>
    <x v="1"/>
    <x v="1"/>
  </r>
  <r>
    <s v="2022-23"/>
    <x v="332"/>
    <d v="2022-11-23T00:00:00"/>
    <d v="2022-12-08T00:00:00"/>
    <s v="ponte"/>
    <n v="0"/>
    <m/>
    <m/>
    <m/>
    <m/>
    <m/>
    <n v="1"/>
    <x v="1"/>
    <x v="1"/>
    <x v="1"/>
  </r>
  <r>
    <s v="2022-23"/>
    <x v="366"/>
    <d v="2022-12-08T00:00:00"/>
    <d v="2022-12-08T00:00:00"/>
    <s v="ponte"/>
    <n v="1"/>
    <m/>
    <m/>
    <m/>
    <m/>
    <m/>
    <n v="1"/>
    <x v="1"/>
    <x v="0"/>
    <x v="1"/>
  </r>
  <r>
    <s v="2022-23"/>
    <x v="323"/>
    <d v="2022-11-22T00:00:00"/>
    <d v="2022-12-08T00:00:00"/>
    <s v="ponte"/>
    <n v="0"/>
    <m/>
    <n v="1"/>
    <m/>
    <n v="1"/>
    <m/>
    <m/>
    <x v="0"/>
    <x v="1"/>
    <x v="0"/>
  </r>
  <r>
    <s v="2022-23"/>
    <x v="324"/>
    <d v="2022-11-22T00:00:00"/>
    <d v="2022-12-08T00:00:00"/>
    <s v="ponte"/>
    <n v="0"/>
    <m/>
    <n v="1"/>
    <m/>
    <n v="1"/>
    <m/>
    <m/>
    <x v="0"/>
    <x v="1"/>
    <x v="0"/>
  </r>
  <r>
    <s v="2022-23"/>
    <x v="367"/>
    <d v="2022-12-08T00:00:00"/>
    <d v="2022-12-08T00:00:00"/>
    <s v="ponte"/>
    <n v="1"/>
    <m/>
    <m/>
    <m/>
    <m/>
    <m/>
    <m/>
    <x v="0"/>
    <x v="1"/>
    <x v="0"/>
  </r>
  <r>
    <s v="2022-23"/>
    <x v="368"/>
    <d v="2022-12-08T00:00:00"/>
    <d v="2022-12-08T00:00:00"/>
    <s v="ponte"/>
    <n v="1"/>
    <m/>
    <m/>
    <m/>
    <m/>
    <m/>
    <m/>
    <x v="0"/>
    <x v="1"/>
    <x v="0"/>
  </r>
  <r>
    <s v="2022-23"/>
    <x v="369"/>
    <d v="2022-12-08T00:00:00"/>
    <d v="2022-12-08T00:00:00"/>
    <s v="ponte"/>
    <n v="1"/>
    <m/>
    <m/>
    <m/>
    <m/>
    <m/>
    <m/>
    <x v="0"/>
    <x v="1"/>
    <x v="0"/>
  </r>
  <r>
    <s v="2022-23"/>
    <x v="330"/>
    <d v="2022-11-23T00:00:00"/>
    <d v="2022-12-08T00:00:00"/>
    <s v="ponte"/>
    <n v="0"/>
    <m/>
    <n v="1"/>
    <m/>
    <n v="1"/>
    <m/>
    <m/>
    <x v="0"/>
    <x v="0"/>
    <x v="0"/>
  </r>
  <r>
    <s v="2022-23"/>
    <x v="370"/>
    <d v="2022-12-08T00:00:00"/>
    <d v="2022-12-08T00:00:00"/>
    <s v="ponte"/>
    <n v="1"/>
    <m/>
    <m/>
    <m/>
    <m/>
    <m/>
    <m/>
    <x v="0"/>
    <x v="0"/>
    <x v="0"/>
  </r>
  <r>
    <s v="2022-23"/>
    <x v="371"/>
    <d v="2022-12-08T00:00:00"/>
    <d v="2022-12-08T00:00:00"/>
    <s v="ponte"/>
    <n v="1"/>
    <m/>
    <m/>
    <m/>
    <m/>
    <m/>
    <m/>
    <x v="0"/>
    <x v="1"/>
    <x v="0"/>
  </r>
  <r>
    <s v="2022-23"/>
    <x v="372"/>
    <d v="2022-12-08T00:00:00"/>
    <d v="2022-12-08T00:00:00"/>
    <s v="ponte"/>
    <n v="1"/>
    <m/>
    <m/>
    <m/>
    <m/>
    <m/>
    <m/>
    <x v="0"/>
    <x v="1"/>
    <x v="0"/>
  </r>
  <r>
    <s v="2022-23"/>
    <x v="333"/>
    <d v="2022-11-23T00:00:00"/>
    <d v="2022-12-08T00:00:00"/>
    <s v="ponte"/>
    <n v="0"/>
    <m/>
    <n v="1"/>
    <m/>
    <n v="1"/>
    <m/>
    <m/>
    <x v="0"/>
    <x v="0"/>
    <x v="0"/>
  </r>
  <r>
    <s v="2022-23"/>
    <x v="334"/>
    <d v="2022-11-23T00:00:00"/>
    <d v="2022-12-08T00:00:00"/>
    <s v="ponte"/>
    <n v="0"/>
    <m/>
    <n v="1"/>
    <m/>
    <n v="1"/>
    <m/>
    <m/>
    <x v="0"/>
    <x v="1"/>
    <x v="1"/>
  </r>
  <r>
    <s v="2022-23"/>
    <x v="335"/>
    <d v="2022-11-23T00:00:00"/>
    <d v="2022-12-08T00:00:00"/>
    <s v="ponte"/>
    <n v="0"/>
    <m/>
    <n v="1"/>
    <m/>
    <n v="1"/>
    <m/>
    <m/>
    <x v="0"/>
    <x v="1"/>
    <x v="0"/>
  </r>
  <r>
    <s v="2022-23"/>
    <x v="373"/>
    <d v="2022-12-15T00:00:00"/>
    <d v="2022-12-15T00:00:00"/>
    <s v="ponte"/>
    <n v="1"/>
    <m/>
    <m/>
    <m/>
    <m/>
    <m/>
    <m/>
    <x v="0"/>
    <x v="0"/>
    <x v="0"/>
  </r>
  <r>
    <s v="2022-23"/>
    <x v="325"/>
    <d v="2022-11-23T00:00:00"/>
    <d v="2022-12-15T00:00:00"/>
    <s v="ponte"/>
    <n v="0"/>
    <m/>
    <n v="1"/>
    <n v="2"/>
    <m/>
    <n v="1"/>
    <m/>
    <x v="0"/>
    <x v="0"/>
    <x v="0"/>
  </r>
  <r>
    <s v="2022-23"/>
    <x v="374"/>
    <d v="2022-12-19T00:00:00"/>
    <d v="2022-12-19T00:00:00"/>
    <s v="ponte"/>
    <n v="1"/>
    <m/>
    <m/>
    <m/>
    <m/>
    <m/>
    <m/>
    <x v="0"/>
    <x v="1"/>
    <x v="0"/>
  </r>
  <r>
    <s v="2022-23"/>
    <x v="375"/>
    <d v="2022-12-19T00:00:00"/>
    <d v="2022-12-19T00:00:00"/>
    <s v="ponte"/>
    <n v="1"/>
    <m/>
    <m/>
    <m/>
    <m/>
    <m/>
    <m/>
    <x v="0"/>
    <x v="1"/>
    <x v="0"/>
  </r>
  <r>
    <s v="2022-23"/>
    <x v="333"/>
    <d v="2022-11-23T00:00:00"/>
    <d v="2022-12-19T00:00:00"/>
    <s v="ponte"/>
    <n v="0"/>
    <m/>
    <n v="1"/>
    <m/>
    <n v="1"/>
    <m/>
    <m/>
    <x v="0"/>
    <x v="0"/>
    <x v="0"/>
  </r>
  <r>
    <s v="2022-23"/>
    <x v="334"/>
    <d v="2022-11-23T00:00:00"/>
    <d v="2022-12-19T00:00:00"/>
    <s v="ponte"/>
    <n v="0"/>
    <n v="1"/>
    <m/>
    <m/>
    <n v="1"/>
    <m/>
    <m/>
    <x v="0"/>
    <x v="1"/>
    <x v="1"/>
  </r>
  <r>
    <s v="2022-23"/>
    <x v="335"/>
    <d v="2022-11-23T00:00:00"/>
    <d v="2022-12-19T00:00:00"/>
    <s v="ponte"/>
    <n v="0"/>
    <m/>
    <n v="1"/>
    <m/>
    <n v="1"/>
    <m/>
    <m/>
    <x v="0"/>
    <x v="1"/>
    <x v="0"/>
  </r>
  <r>
    <s v="2022-23"/>
    <x v="370"/>
    <d v="2022-12-08T00:00:00"/>
    <d v="2022-12-19T00:00:00"/>
    <s v="ponte"/>
    <n v="0"/>
    <n v="1"/>
    <n v="2"/>
    <m/>
    <n v="1"/>
    <m/>
    <m/>
    <x v="0"/>
    <x v="0"/>
    <x v="0"/>
  </r>
  <r>
    <s v="2022-23"/>
    <x v="371"/>
    <d v="2022-12-08T00:00:00"/>
    <d v="2022-12-19T00:00:00"/>
    <s v="ponte"/>
    <n v="0"/>
    <m/>
    <n v="1"/>
    <m/>
    <n v="1"/>
    <m/>
    <m/>
    <x v="0"/>
    <x v="1"/>
    <x v="0"/>
  </r>
  <r>
    <s v="2022-23"/>
    <x v="372"/>
    <d v="2022-12-08T00:00:00"/>
    <d v="2022-12-19T00:00:00"/>
    <s v="ponte"/>
    <n v="0"/>
    <n v="1"/>
    <n v="2"/>
    <m/>
    <n v="1"/>
    <m/>
    <m/>
    <x v="0"/>
    <x v="1"/>
    <x v="0"/>
  </r>
  <r>
    <s v="2022-23"/>
    <x v="376"/>
    <d v="2022-12-19T00:00:00"/>
    <d v="2022-12-19T00:00:00"/>
    <s v="cuvette"/>
    <n v="1"/>
    <m/>
    <m/>
    <m/>
    <m/>
    <m/>
    <m/>
    <x v="0"/>
    <x v="0"/>
    <x v="1"/>
  </r>
  <r>
    <s v="2022-23"/>
    <x v="377"/>
    <d v="2022-12-19T00:00:00"/>
    <d v="2022-12-19T00:00:00"/>
    <s v="ponte"/>
    <n v="1"/>
    <m/>
    <m/>
    <m/>
    <m/>
    <m/>
    <m/>
    <x v="0"/>
    <x v="0"/>
    <x v="0"/>
  </r>
  <r>
    <s v="2022-23"/>
    <x v="322"/>
    <d v="2022-11-22T00:00:00"/>
    <d v="2022-12-19T00:00:00"/>
    <s v="ponte"/>
    <n v="0"/>
    <m/>
    <n v="1"/>
    <m/>
    <n v="1"/>
    <m/>
    <m/>
    <x v="0"/>
    <x v="1"/>
    <x v="0"/>
  </r>
  <r>
    <s v="2022-23"/>
    <x v="351"/>
    <d v="2022-12-07T00:00:00"/>
    <d v="2022-12-19T00:00:00"/>
    <s v="ponte"/>
    <n v="0"/>
    <m/>
    <n v="1"/>
    <m/>
    <n v="1"/>
    <m/>
    <m/>
    <x v="0"/>
    <x v="0"/>
    <x v="0"/>
  </r>
  <r>
    <s v="2022-23"/>
    <x v="352"/>
    <d v="2022-12-07T00:00:00"/>
    <d v="2022-12-19T00:00:00"/>
    <s v="ponte"/>
    <n v="0"/>
    <m/>
    <n v="1"/>
    <m/>
    <n v="1"/>
    <m/>
    <m/>
    <x v="0"/>
    <x v="1"/>
    <x v="0"/>
  </r>
  <r>
    <s v="2022-23"/>
    <x v="353"/>
    <d v="2022-12-07T00:00:00"/>
    <d v="2022-12-19T00:00:00"/>
    <s v="ponte"/>
    <n v="0"/>
    <n v="1"/>
    <n v="2"/>
    <m/>
    <n v="1"/>
    <m/>
    <m/>
    <x v="0"/>
    <x v="1"/>
    <x v="0"/>
  </r>
  <r>
    <s v="2022-23"/>
    <x v="354"/>
    <d v="2022-12-07T00:00:00"/>
    <d v="2022-12-19T00:00:00"/>
    <s v="ponte"/>
    <n v="0"/>
    <m/>
    <m/>
    <n v="1"/>
    <m/>
    <n v="1"/>
    <m/>
    <x v="1"/>
    <x v="1"/>
    <x v="0"/>
  </r>
  <r>
    <s v="2022-23"/>
    <x v="355"/>
    <d v="2022-12-07T00:00:00"/>
    <d v="2022-12-19T00:00:00"/>
    <s v="cuvette"/>
    <n v="0"/>
    <m/>
    <n v="1"/>
    <m/>
    <n v="1"/>
    <m/>
    <m/>
    <x v="0"/>
    <x v="0"/>
    <x v="1"/>
  </r>
  <r>
    <s v="2022-23"/>
    <x v="356"/>
    <d v="2022-12-07T00:00:00"/>
    <d v="2022-12-19T00:00:00"/>
    <s v="ponte"/>
    <n v="0"/>
    <m/>
    <n v="1"/>
    <m/>
    <n v="1"/>
    <m/>
    <m/>
    <x v="0"/>
    <x v="1"/>
    <x v="0"/>
  </r>
  <r>
    <s v="2022-23"/>
    <x v="378"/>
    <d v="2022-12-19T00:00:00"/>
    <d v="2022-12-19T00:00:00"/>
    <s v="ponte"/>
    <n v="1"/>
    <m/>
    <m/>
    <m/>
    <m/>
    <m/>
    <m/>
    <x v="0"/>
    <x v="0"/>
    <x v="0"/>
  </r>
  <r>
    <s v="2022-23"/>
    <x v="379"/>
    <d v="2022-12-19T00:00:00"/>
    <d v="2022-12-19T00:00:00"/>
    <s v="ponte"/>
    <n v="1"/>
    <m/>
    <m/>
    <m/>
    <m/>
    <m/>
    <m/>
    <x v="0"/>
    <x v="1"/>
    <x v="0"/>
  </r>
  <r>
    <s v="2022-23"/>
    <x v="319"/>
    <d v="2022-11-22T00:00:00"/>
    <d v="2022-12-19T00:00:00"/>
    <s v="ponte"/>
    <n v="0"/>
    <m/>
    <n v="1"/>
    <m/>
    <n v="1"/>
    <m/>
    <m/>
    <x v="0"/>
    <x v="0"/>
    <x v="0"/>
  </r>
  <r>
    <s v="2022-23"/>
    <x v="320"/>
    <d v="2022-11-22T00:00:00"/>
    <d v="2022-12-19T00:00:00"/>
    <s v="cuvette"/>
    <n v="0"/>
    <m/>
    <n v="1"/>
    <m/>
    <n v="1"/>
    <m/>
    <m/>
    <x v="0"/>
    <x v="0"/>
    <x v="1"/>
  </r>
  <r>
    <s v="2022-23"/>
    <x v="321"/>
    <d v="2022-11-22T00:00:00"/>
    <d v="2022-12-19T00:00:00"/>
    <s v="ponte"/>
    <n v="0"/>
    <n v="1"/>
    <n v="2"/>
    <m/>
    <n v="1"/>
    <m/>
    <m/>
    <x v="0"/>
    <x v="1"/>
    <x v="0"/>
  </r>
  <r>
    <s v="2022-23"/>
    <x v="357"/>
    <d v="2022-12-07T00:00:00"/>
    <d v="2022-12-19T00:00:00"/>
    <s v="cuvette"/>
    <n v="0"/>
    <n v="1"/>
    <m/>
    <m/>
    <n v="1"/>
    <m/>
    <m/>
    <x v="0"/>
    <x v="1"/>
    <x v="1"/>
  </r>
  <r>
    <s v="2022-23"/>
    <x v="358"/>
    <d v="2022-12-07T00:00:00"/>
    <d v="2022-12-19T00:00:00"/>
    <s v="ponte"/>
    <n v="0"/>
    <m/>
    <n v="1"/>
    <m/>
    <n v="1"/>
    <m/>
    <m/>
    <x v="0"/>
    <x v="1"/>
    <x v="0"/>
  </r>
  <r>
    <s v="2022-23"/>
    <x v="359"/>
    <d v="2022-12-07T00:00:00"/>
    <d v="2022-12-19T00:00:00"/>
    <s v="cuvette"/>
    <n v="0"/>
    <n v="1"/>
    <n v="2"/>
    <m/>
    <n v="1"/>
    <m/>
    <m/>
    <x v="0"/>
    <x v="0"/>
    <x v="1"/>
  </r>
  <r>
    <s v="2022-23"/>
    <x v="360"/>
    <d v="2022-12-07T00:00:00"/>
    <d v="2022-12-19T00:00:00"/>
    <s v="ponte"/>
    <n v="0"/>
    <m/>
    <n v="1"/>
    <m/>
    <n v="1"/>
    <m/>
    <m/>
    <x v="0"/>
    <x v="1"/>
    <x v="0"/>
  </r>
  <r>
    <s v="2022-23"/>
    <x v="361"/>
    <d v="2022-12-07T00:00:00"/>
    <d v="2022-12-19T00:00:00"/>
    <s v="ponte"/>
    <n v="0"/>
    <m/>
    <n v="1"/>
    <m/>
    <n v="1"/>
    <m/>
    <m/>
    <x v="0"/>
    <x v="1"/>
    <x v="0"/>
  </r>
  <r>
    <s v="2022-23"/>
    <x v="362"/>
    <d v="2022-12-07T00:00:00"/>
    <d v="2022-12-19T00:00:00"/>
    <s v="ponte"/>
    <n v="0"/>
    <m/>
    <n v="1"/>
    <m/>
    <n v="1"/>
    <m/>
    <m/>
    <x v="0"/>
    <x v="0"/>
    <x v="0"/>
  </r>
  <r>
    <s v="2022-23"/>
    <x v="380"/>
    <d v="2022-12-19T00:00:00"/>
    <d v="2022-12-19T00:00:00"/>
    <s v="ponte"/>
    <n v="1"/>
    <m/>
    <m/>
    <m/>
    <m/>
    <m/>
    <m/>
    <x v="0"/>
    <x v="0"/>
    <x v="0"/>
  </r>
  <r>
    <s v="2022-23"/>
    <x v="381"/>
    <d v="2022-12-19T00:00:00"/>
    <d v="2022-12-19T00:00:00"/>
    <s v="ponte"/>
    <n v="1"/>
    <m/>
    <m/>
    <m/>
    <m/>
    <m/>
    <m/>
    <x v="0"/>
    <x v="0"/>
    <x v="0"/>
  </r>
  <r>
    <s v="2022-23"/>
    <x v="382"/>
    <d v="2022-12-19T00:00:00"/>
    <d v="2022-12-19T00:00:00"/>
    <s v="ponte"/>
    <n v="1"/>
    <m/>
    <m/>
    <m/>
    <m/>
    <m/>
    <m/>
    <x v="0"/>
    <x v="0"/>
    <x v="0"/>
  </r>
  <r>
    <s v="2022-23"/>
    <x v="317"/>
    <d v="2022-11-22T00:00:00"/>
    <d v="2022-12-19T00:00:00"/>
    <s v="ponte"/>
    <n v="0"/>
    <m/>
    <n v="1"/>
    <m/>
    <n v="1"/>
    <m/>
    <m/>
    <x v="0"/>
    <x v="0"/>
    <x v="0"/>
  </r>
  <r>
    <s v="2022-23"/>
    <x v="318"/>
    <d v="2022-11-22T00:00:00"/>
    <d v="2022-12-19T00:00:00"/>
    <s v="ponte"/>
    <n v="0"/>
    <m/>
    <n v="1"/>
    <m/>
    <n v="1"/>
    <m/>
    <m/>
    <x v="0"/>
    <x v="1"/>
    <x v="0"/>
  </r>
  <r>
    <s v="2022-23"/>
    <x v="345"/>
    <d v="2022-12-07T00:00:00"/>
    <d v="2022-12-19T00:00:00"/>
    <s v="ponte"/>
    <n v="0"/>
    <n v="1"/>
    <m/>
    <m/>
    <n v="1"/>
    <m/>
    <m/>
    <x v="0"/>
    <x v="0"/>
    <x v="1"/>
  </r>
  <r>
    <s v="2022-23"/>
    <x v="346"/>
    <d v="2022-12-07T00:00:00"/>
    <d v="2022-12-19T00:00:00"/>
    <s v="ponte"/>
    <n v="0"/>
    <n v="1"/>
    <m/>
    <m/>
    <n v="1"/>
    <m/>
    <m/>
    <x v="0"/>
    <x v="1"/>
    <x v="0"/>
  </r>
  <r>
    <s v="2022-23"/>
    <x v="347"/>
    <d v="2022-12-07T00:00:00"/>
    <d v="2022-12-19T00:00:00"/>
    <s v="ponte"/>
    <n v="0"/>
    <m/>
    <n v="1"/>
    <m/>
    <m/>
    <n v="1"/>
    <m/>
    <x v="0"/>
    <x v="0"/>
    <x v="0"/>
  </r>
  <r>
    <s v="2022-23"/>
    <x v="348"/>
    <d v="2022-12-07T00:00:00"/>
    <d v="2022-12-19T00:00:00"/>
    <s v="ponte"/>
    <n v="0"/>
    <n v="1"/>
    <m/>
    <m/>
    <n v="1"/>
    <m/>
    <m/>
    <x v="0"/>
    <x v="0"/>
    <x v="1"/>
  </r>
  <r>
    <s v="2022-23"/>
    <x v="349"/>
    <d v="2022-12-07T00:00:00"/>
    <d v="2022-12-19T00:00:00"/>
    <s v="ponte"/>
    <n v="0"/>
    <m/>
    <n v="1"/>
    <m/>
    <n v="1"/>
    <m/>
    <m/>
    <x v="0"/>
    <x v="1"/>
    <x v="0"/>
  </r>
  <r>
    <s v="2022-23"/>
    <x v="383"/>
    <d v="2022-12-19T00:00:00"/>
    <d v="2022-12-19T00:00:00"/>
    <s v="ponte"/>
    <n v="1"/>
    <m/>
    <m/>
    <m/>
    <m/>
    <m/>
    <m/>
    <x v="0"/>
    <x v="1"/>
    <x v="0"/>
  </r>
  <r>
    <s v="2022-23"/>
    <x v="384"/>
    <d v="2022-12-19T00:00:00"/>
    <d v="2022-12-19T00:00:00"/>
    <s v="ponte"/>
    <n v="1"/>
    <m/>
    <m/>
    <m/>
    <m/>
    <m/>
    <m/>
    <x v="0"/>
    <x v="0"/>
    <x v="0"/>
  </r>
  <r>
    <s v="2022-23"/>
    <x v="385"/>
    <d v="2022-12-19T00:00:00"/>
    <d v="2022-12-19T00:00:00"/>
    <s v="ponte"/>
    <n v="1"/>
    <m/>
    <m/>
    <m/>
    <m/>
    <m/>
    <m/>
    <x v="0"/>
    <x v="0"/>
    <x v="0"/>
  </r>
  <r>
    <s v="2022-23"/>
    <x v="386"/>
    <d v="2022-12-19T00:00:00"/>
    <d v="2022-12-19T00:00:00"/>
    <s v="ponte"/>
    <n v="1"/>
    <m/>
    <m/>
    <m/>
    <m/>
    <m/>
    <m/>
    <x v="0"/>
    <x v="0"/>
    <x v="0"/>
  </r>
  <r>
    <s v="2022-23"/>
    <x v="387"/>
    <d v="2022-12-19T00:00:00"/>
    <d v="2022-12-19T00:00:00"/>
    <s v="ponte"/>
    <n v="1"/>
    <m/>
    <m/>
    <m/>
    <m/>
    <m/>
    <m/>
    <x v="0"/>
    <x v="0"/>
    <x v="0"/>
  </r>
  <r>
    <s v="2022-23"/>
    <x v="388"/>
    <d v="2022-12-19T00:00:00"/>
    <d v="2022-12-19T00:00:00"/>
    <s v="ponte"/>
    <n v="1"/>
    <m/>
    <m/>
    <m/>
    <m/>
    <m/>
    <m/>
    <x v="0"/>
    <x v="0"/>
    <x v="0"/>
  </r>
  <r>
    <s v="2022-23"/>
    <x v="389"/>
    <d v="2022-12-19T00:00:00"/>
    <d v="2022-12-19T00:00:00"/>
    <s v="ponte"/>
    <n v="1"/>
    <m/>
    <m/>
    <m/>
    <m/>
    <m/>
    <m/>
    <x v="0"/>
    <x v="1"/>
    <x v="1"/>
  </r>
  <r>
    <s v="2022-23"/>
    <x v="390"/>
    <d v="2022-12-19T00:00:00"/>
    <d v="2022-12-19T00:00:00"/>
    <s v="ponte"/>
    <n v="1"/>
    <m/>
    <m/>
    <m/>
    <m/>
    <m/>
    <m/>
    <x v="0"/>
    <x v="0"/>
    <x v="0"/>
  </r>
  <r>
    <s v="2022-23"/>
    <x v="391"/>
    <d v="2022-12-19T00:00:00"/>
    <d v="2022-12-19T00:00:00"/>
    <s v="ponte"/>
    <n v="1"/>
    <m/>
    <m/>
    <m/>
    <m/>
    <m/>
    <m/>
    <x v="0"/>
    <x v="0"/>
    <x v="0"/>
  </r>
  <r>
    <s v="2022-23"/>
    <x v="316"/>
    <d v="2022-11-22T00:00:00"/>
    <d v="2022-12-19T00:00:00"/>
    <s v="ponte"/>
    <n v="0"/>
    <m/>
    <n v="1"/>
    <m/>
    <n v="1"/>
    <m/>
    <m/>
    <x v="0"/>
    <x v="1"/>
    <x v="0"/>
  </r>
  <r>
    <s v="2022-23"/>
    <x v="336"/>
    <d v="2022-12-05T00:00:00"/>
    <d v="2022-12-22T00:00:00"/>
    <s v="ponte"/>
    <n v="0"/>
    <m/>
    <n v="1"/>
    <m/>
    <m/>
    <m/>
    <m/>
    <x v="0"/>
    <x v="0"/>
    <x v="0"/>
  </r>
  <r>
    <s v="2022-23"/>
    <x v="337"/>
    <d v="2022-12-05T00:00:00"/>
    <d v="2022-12-22T00:00:00"/>
    <s v="ponte"/>
    <n v="0"/>
    <m/>
    <n v="1"/>
    <m/>
    <m/>
    <m/>
    <m/>
    <x v="0"/>
    <x v="0"/>
    <x v="0"/>
  </r>
  <r>
    <s v="2022-23"/>
    <x v="338"/>
    <d v="2022-12-05T00:00:00"/>
    <d v="2022-12-22T00:00:00"/>
    <s v="ponte"/>
    <n v="0"/>
    <m/>
    <n v="1"/>
    <m/>
    <m/>
    <m/>
    <m/>
    <x v="0"/>
    <x v="0"/>
    <x v="0"/>
  </r>
  <r>
    <s v="2022-23"/>
    <x v="339"/>
    <d v="2022-12-05T00:00:00"/>
    <d v="2022-12-22T00:00:00"/>
    <s v="ponte"/>
    <n v="0"/>
    <m/>
    <n v="1"/>
    <m/>
    <m/>
    <m/>
    <m/>
    <x v="0"/>
    <x v="0"/>
    <x v="0"/>
  </r>
  <r>
    <s v="2022-23"/>
    <x v="340"/>
    <d v="2022-12-05T00:00:00"/>
    <d v="2022-12-22T00:00:00"/>
    <s v="ponte"/>
    <n v="0"/>
    <m/>
    <n v="1"/>
    <m/>
    <m/>
    <m/>
    <m/>
    <x v="0"/>
    <x v="0"/>
    <x v="0"/>
  </r>
  <r>
    <s v="2022-23"/>
    <x v="341"/>
    <d v="2022-12-05T00:00:00"/>
    <d v="2022-12-22T00:00:00"/>
    <s v="ponte"/>
    <n v="0"/>
    <m/>
    <n v="1"/>
    <m/>
    <m/>
    <m/>
    <m/>
    <x v="0"/>
    <x v="0"/>
    <x v="0"/>
  </r>
  <r>
    <s v="2022-23"/>
    <x v="342"/>
    <d v="2022-12-05T00:00:00"/>
    <d v="2022-12-22T00:00:00"/>
    <s v="ponte"/>
    <n v="0"/>
    <m/>
    <n v="1"/>
    <m/>
    <m/>
    <m/>
    <m/>
    <x v="0"/>
    <x v="0"/>
    <x v="0"/>
  </r>
  <r>
    <s v="2022-23"/>
    <x v="343"/>
    <d v="2022-12-05T00:00:00"/>
    <d v="2022-12-22T00:00:00"/>
    <s v="ponte"/>
    <n v="0"/>
    <m/>
    <n v="1"/>
    <m/>
    <m/>
    <m/>
    <m/>
    <x v="0"/>
    <x v="0"/>
    <x v="0"/>
  </r>
  <r>
    <s v="2022-23"/>
    <x v="344"/>
    <d v="2022-12-05T00:00:00"/>
    <d v="2022-12-22T00:00:00"/>
    <s v="ponte"/>
    <n v="0"/>
    <m/>
    <n v="1"/>
    <m/>
    <m/>
    <m/>
    <m/>
    <x v="0"/>
    <x v="0"/>
    <x v="0"/>
  </r>
  <r>
    <s v="2022-23"/>
    <x v="363"/>
    <d v="2022-12-08T00:00:00"/>
    <d v="2022-12-29T00:00:00"/>
    <s v="ponte"/>
    <n v="0"/>
    <m/>
    <n v="1"/>
    <m/>
    <n v="1"/>
    <m/>
    <m/>
    <x v="0"/>
    <x v="0"/>
    <x v="0"/>
  </r>
  <r>
    <s v="2022-23"/>
    <x v="364"/>
    <d v="2022-12-08T00:00:00"/>
    <d v="2022-12-29T00:00:00"/>
    <s v="ponte"/>
    <n v="0"/>
    <m/>
    <n v="1"/>
    <m/>
    <n v="1"/>
    <m/>
    <m/>
    <x v="0"/>
    <x v="0"/>
    <x v="0"/>
  </r>
  <r>
    <s v="2022-23"/>
    <x v="365"/>
    <d v="2022-12-08T00:00:00"/>
    <d v="2022-12-29T00:00:00"/>
    <s v="ponte"/>
    <n v="0"/>
    <m/>
    <n v="1"/>
    <m/>
    <n v="1"/>
    <m/>
    <m/>
    <x v="0"/>
    <x v="1"/>
    <x v="0"/>
  </r>
  <r>
    <s v="2022-23"/>
    <x v="331"/>
    <d v="2022-11-23T00:00:00"/>
    <d v="2022-12-29T00:00:00"/>
    <s v="ponte"/>
    <n v="0"/>
    <m/>
    <m/>
    <m/>
    <m/>
    <m/>
    <n v="1"/>
    <x v="1"/>
    <x v="1"/>
    <x v="1"/>
  </r>
  <r>
    <s v="2022-23"/>
    <x v="330"/>
    <d v="2022-11-23T00:00:00"/>
    <d v="2023-01-03T00:00:00"/>
    <s v="ponte"/>
    <n v="0"/>
    <m/>
    <n v="1"/>
    <n v="2"/>
    <m/>
    <n v="1"/>
    <m/>
    <x v="0"/>
    <x v="0"/>
    <x v="0"/>
  </r>
  <r>
    <s v="2022-23"/>
    <x v="367"/>
    <d v="2022-12-08T00:00:00"/>
    <d v="2023-01-03T00:00:00"/>
    <s v="ponte"/>
    <n v="0"/>
    <m/>
    <m/>
    <n v="1"/>
    <m/>
    <n v="1"/>
    <m/>
    <x v="1"/>
    <x v="1"/>
    <x v="0"/>
  </r>
  <r>
    <s v="2022-23"/>
    <x v="368"/>
    <d v="2022-12-08T00:00:00"/>
    <d v="2023-01-03T00:00:00"/>
    <s v="ponte"/>
    <n v="0"/>
    <m/>
    <n v="1"/>
    <m/>
    <n v="1"/>
    <m/>
    <m/>
    <x v="0"/>
    <x v="1"/>
    <x v="0"/>
  </r>
  <r>
    <s v="2022-23"/>
    <x v="369"/>
    <d v="2022-12-08T00:00:00"/>
    <d v="2023-01-03T00:00:00"/>
    <s v="ponte"/>
    <n v="0"/>
    <m/>
    <n v="1"/>
    <m/>
    <n v="1"/>
    <m/>
    <m/>
    <x v="0"/>
    <x v="1"/>
    <x v="0"/>
  </r>
  <r>
    <s v="2022-23"/>
    <x v="373"/>
    <d v="2022-12-15T00:00:00"/>
    <d v="2023-01-03T00:00:00"/>
    <s v="ponte"/>
    <n v="0"/>
    <n v="1"/>
    <n v="2"/>
    <m/>
    <n v="1"/>
    <m/>
    <m/>
    <x v="0"/>
    <x v="0"/>
    <x v="0"/>
  </r>
  <r>
    <s v="2022-23"/>
    <x v="323"/>
    <d v="2022-11-22T00:00:00"/>
    <d v="2023-01-04T00:00:00"/>
    <s v="ponte"/>
    <n v="0"/>
    <m/>
    <m/>
    <m/>
    <m/>
    <m/>
    <n v="1"/>
    <x v="1"/>
    <x v="1"/>
    <x v="0"/>
  </r>
  <r>
    <s v="2022-23"/>
    <x v="324"/>
    <d v="2022-11-22T00:00:00"/>
    <d v="2023-01-04T00:00:00"/>
    <s v="ponte"/>
    <n v="0"/>
    <m/>
    <m/>
    <n v="1"/>
    <m/>
    <n v="1"/>
    <m/>
    <x v="1"/>
    <x v="1"/>
    <x v="0"/>
  </r>
  <r>
    <s v="2022-23"/>
    <x v="326"/>
    <d v="2022-11-23T00:00:00"/>
    <d v="2023-01-04T00:00:00"/>
    <s v="ponte"/>
    <n v="0"/>
    <m/>
    <n v="1"/>
    <m/>
    <n v="1"/>
    <m/>
    <m/>
    <x v="0"/>
    <x v="0"/>
    <x v="0"/>
  </r>
  <r>
    <s v="2022-23"/>
    <x v="328"/>
    <d v="2022-11-23T00:00:00"/>
    <d v="2023-01-04T00:00:00"/>
    <s v="ponte"/>
    <n v="0"/>
    <m/>
    <n v="1"/>
    <m/>
    <n v="1"/>
    <m/>
    <m/>
    <x v="0"/>
    <x v="0"/>
    <x v="0"/>
  </r>
  <r>
    <s v="2022-23"/>
    <x v="329"/>
    <d v="2022-11-23T00:00:00"/>
    <d v="2023-01-04T00:00:00"/>
    <s v="ponte"/>
    <n v="0"/>
    <m/>
    <n v="1"/>
    <m/>
    <n v="1"/>
    <m/>
    <m/>
    <x v="0"/>
    <x v="0"/>
    <x v="0"/>
  </r>
  <r>
    <s v="2022-23"/>
    <x v="350"/>
    <d v="2022-12-07T00:00:00"/>
    <d v="2023-01-04T00:00:00"/>
    <s v="ponte"/>
    <n v="0"/>
    <m/>
    <n v="1"/>
    <m/>
    <n v="1"/>
    <m/>
    <m/>
    <x v="0"/>
    <x v="0"/>
    <x v="0"/>
  </r>
  <r>
    <s v="2022-23"/>
    <x v="374"/>
    <d v="2022-12-19T00:00:00"/>
    <d v="2023-01-11T00:00:00"/>
    <s v="ponte"/>
    <n v="0"/>
    <m/>
    <m/>
    <m/>
    <m/>
    <m/>
    <n v="1"/>
    <x v="1"/>
    <x v="1"/>
    <x v="0"/>
  </r>
  <r>
    <s v="2022-23"/>
    <x v="375"/>
    <d v="2022-12-19T00:00:00"/>
    <d v="2023-01-11T00:00:00"/>
    <s v="ponte"/>
    <n v="0"/>
    <m/>
    <m/>
    <n v="1"/>
    <m/>
    <n v="1"/>
    <m/>
    <x v="1"/>
    <x v="1"/>
    <x v="0"/>
  </r>
  <r>
    <s v="2022-23"/>
    <x v="333"/>
    <d v="2022-11-23T00:00:00"/>
    <d v="2023-01-11T00:00:00"/>
    <s v="ponte"/>
    <n v="0"/>
    <m/>
    <n v="1"/>
    <m/>
    <n v="1"/>
    <m/>
    <m/>
    <x v="0"/>
    <x v="0"/>
    <x v="0"/>
  </r>
  <r>
    <s v="2022-23"/>
    <x v="334"/>
    <d v="2022-11-23T00:00:00"/>
    <d v="2023-01-11T00:00:00"/>
    <s v="ponte"/>
    <n v="0"/>
    <m/>
    <n v="1"/>
    <m/>
    <n v="1"/>
    <m/>
    <m/>
    <x v="0"/>
    <x v="1"/>
    <x v="1"/>
  </r>
  <r>
    <s v="2022-23"/>
    <x v="335"/>
    <d v="2022-11-23T00:00:00"/>
    <d v="2023-01-11T00:00:00"/>
    <s v="ponte"/>
    <n v="0"/>
    <m/>
    <m/>
    <n v="1"/>
    <m/>
    <n v="1"/>
    <m/>
    <x v="1"/>
    <x v="1"/>
    <x v="0"/>
  </r>
  <r>
    <s v="2022-23"/>
    <x v="370"/>
    <d v="2022-12-08T00:00:00"/>
    <d v="2023-01-11T00:00:00"/>
    <s v="ponte"/>
    <n v="0"/>
    <m/>
    <n v="1"/>
    <m/>
    <n v="1"/>
    <m/>
    <m/>
    <x v="0"/>
    <x v="0"/>
    <x v="0"/>
  </r>
  <r>
    <s v="2022-23"/>
    <x v="371"/>
    <d v="2022-12-08T00:00:00"/>
    <d v="2023-01-11T00:00:00"/>
    <s v="ponte"/>
    <n v="0"/>
    <m/>
    <m/>
    <n v="1"/>
    <m/>
    <n v="1"/>
    <m/>
    <x v="1"/>
    <x v="1"/>
    <x v="0"/>
  </r>
  <r>
    <s v="2022-23"/>
    <x v="372"/>
    <d v="2022-12-08T00:00:00"/>
    <d v="2023-01-11T00:00:00"/>
    <s v="ponte"/>
    <n v="0"/>
    <m/>
    <m/>
    <n v="1"/>
    <m/>
    <n v="1"/>
    <m/>
    <x v="1"/>
    <x v="1"/>
    <x v="0"/>
  </r>
  <r>
    <s v="2022-23"/>
    <x v="363"/>
    <d v="2022-12-08T00:00:00"/>
    <d v="2023-01-11T00:00:00"/>
    <s v="ponte"/>
    <n v="0"/>
    <m/>
    <n v="1"/>
    <m/>
    <n v="1"/>
    <m/>
    <m/>
    <x v="0"/>
    <x v="0"/>
    <x v="0"/>
  </r>
  <r>
    <s v="2022-23"/>
    <x v="364"/>
    <d v="2022-12-08T00:00:00"/>
    <d v="2023-01-11T00:00:00"/>
    <s v="ponte"/>
    <n v="0"/>
    <m/>
    <n v="1"/>
    <m/>
    <n v="1"/>
    <m/>
    <m/>
    <x v="0"/>
    <x v="0"/>
    <x v="0"/>
  </r>
  <r>
    <s v="2022-23"/>
    <x v="365"/>
    <d v="2022-12-08T00:00:00"/>
    <d v="2023-01-11T00:00:00"/>
    <s v="ponte"/>
    <n v="0"/>
    <m/>
    <m/>
    <n v="1"/>
    <m/>
    <n v="1"/>
    <m/>
    <x v="1"/>
    <x v="1"/>
    <x v="0"/>
  </r>
  <r>
    <s v="2022-23"/>
    <x v="331"/>
    <d v="2022-11-23T00:00:00"/>
    <d v="2023-01-11T00:00:00"/>
    <s v="ponte"/>
    <n v="0"/>
    <m/>
    <m/>
    <m/>
    <m/>
    <m/>
    <n v="1"/>
    <x v="1"/>
    <x v="1"/>
    <x v="1"/>
  </r>
  <r>
    <s v="2022-23"/>
    <x v="332"/>
    <d v="2022-11-23T00:00:00"/>
    <d v="2023-01-11T00:00:00"/>
    <s v="ponte"/>
    <n v="0"/>
    <m/>
    <m/>
    <n v="1"/>
    <m/>
    <n v="1"/>
    <m/>
    <x v="1"/>
    <x v="1"/>
    <x v="1"/>
  </r>
  <r>
    <s v="2022-23"/>
    <x v="323"/>
    <d v="2022-11-22T00:00:00"/>
    <d v="2023-01-11T00:00:00"/>
    <s v="ponte"/>
    <n v="0"/>
    <m/>
    <n v="1"/>
    <m/>
    <n v="1"/>
    <m/>
    <m/>
    <x v="0"/>
    <x v="1"/>
    <x v="0"/>
  </r>
  <r>
    <s v="2022-23"/>
    <x v="366"/>
    <d v="2022-12-08T00:00:00"/>
    <d v="2023-01-11T00:00:00"/>
    <s v="ponte"/>
    <n v="0"/>
    <m/>
    <m/>
    <m/>
    <m/>
    <m/>
    <n v="1"/>
    <x v="1"/>
    <x v="0"/>
    <x v="1"/>
  </r>
  <r>
    <s v="2022-23"/>
    <x v="392"/>
    <d v="2023-01-11T00:00:00"/>
    <d v="2023-01-11T00:00:00"/>
    <s v="ponte"/>
    <n v="1"/>
    <m/>
    <m/>
    <m/>
    <m/>
    <m/>
    <m/>
    <x v="0"/>
    <x v="0"/>
    <x v="0"/>
  </r>
  <r>
    <s v="2022-23"/>
    <x v="393"/>
    <d v="2023-01-11T00:00:00"/>
    <d v="2023-01-11T00:00:00"/>
    <s v="ponte"/>
    <n v="1"/>
    <m/>
    <m/>
    <m/>
    <m/>
    <m/>
    <m/>
    <x v="0"/>
    <x v="1"/>
    <x v="1"/>
  </r>
  <r>
    <s v="2022-23"/>
    <x v="394"/>
    <d v="2023-01-11T00:00:00"/>
    <d v="2023-01-11T00:00:00"/>
    <s v="ponte"/>
    <n v="1"/>
    <m/>
    <m/>
    <m/>
    <m/>
    <m/>
    <m/>
    <x v="0"/>
    <x v="0"/>
    <x v="0"/>
  </r>
  <r>
    <s v="2022-23"/>
    <x v="395"/>
    <d v="2023-01-11T00:00:00"/>
    <d v="2023-01-11T00:00:00"/>
    <s v="ponte"/>
    <n v="1"/>
    <m/>
    <m/>
    <m/>
    <m/>
    <m/>
    <m/>
    <x v="0"/>
    <x v="0"/>
    <x v="0"/>
  </r>
  <r>
    <s v="2022-23"/>
    <x v="396"/>
    <d v="2023-01-11T00:00:00"/>
    <d v="2023-01-11T00:00:00"/>
    <s v="ponte"/>
    <n v="1"/>
    <m/>
    <m/>
    <m/>
    <m/>
    <m/>
    <m/>
    <x v="0"/>
    <x v="1"/>
    <x v="1"/>
  </r>
  <r>
    <s v="2022-23"/>
    <x v="397"/>
    <d v="2023-01-11T00:00:00"/>
    <d v="2023-01-11T00:00:00"/>
    <s v="ponte"/>
    <n v="1"/>
    <m/>
    <m/>
    <m/>
    <m/>
    <m/>
    <m/>
    <x v="0"/>
    <x v="0"/>
    <x v="0"/>
  </r>
  <r>
    <s v="2022-23"/>
    <x v="398"/>
    <d v="2023-01-11T00:00:00"/>
    <d v="2023-01-11T00:00:00"/>
    <s v="ponte"/>
    <n v="0"/>
    <m/>
    <m/>
    <m/>
    <m/>
    <m/>
    <m/>
    <x v="0"/>
    <x v="0"/>
    <x v="0"/>
  </r>
  <r>
    <s v="2022-23"/>
    <x v="399"/>
    <d v="2023-01-11T00:00:00"/>
    <d v="2023-01-11T00:00:00"/>
    <s v="ponte"/>
    <n v="1"/>
    <m/>
    <m/>
    <m/>
    <m/>
    <m/>
    <m/>
    <x v="0"/>
    <x v="0"/>
    <x v="0"/>
  </r>
  <r>
    <s v="2022-23"/>
    <x v="400"/>
    <d v="2023-01-11T00:00:00"/>
    <d v="2023-01-11T00:00:00"/>
    <s v="ponte"/>
    <n v="1"/>
    <m/>
    <m/>
    <m/>
    <m/>
    <m/>
    <m/>
    <x v="0"/>
    <x v="0"/>
    <x v="0"/>
  </r>
  <r>
    <s v="2022-23"/>
    <x v="401"/>
    <d v="2023-01-11T00:00:00"/>
    <d v="2023-01-11T00:00:00"/>
    <s v="ponte"/>
    <n v="1"/>
    <m/>
    <m/>
    <m/>
    <m/>
    <m/>
    <m/>
    <x v="0"/>
    <x v="0"/>
    <x v="0"/>
  </r>
  <r>
    <s v="2022-23"/>
    <x v="402"/>
    <d v="2023-01-11T00:00:00"/>
    <d v="2023-01-11T00:00:00"/>
    <s v="ponte"/>
    <n v="1"/>
    <m/>
    <m/>
    <m/>
    <m/>
    <m/>
    <m/>
    <x v="0"/>
    <x v="0"/>
    <x v="0"/>
  </r>
  <r>
    <s v="2022-23"/>
    <x v="403"/>
    <d v="2023-01-11T00:00:00"/>
    <d v="2023-01-11T00:00:00"/>
    <s v="ponte"/>
    <n v="1"/>
    <m/>
    <m/>
    <m/>
    <m/>
    <m/>
    <m/>
    <x v="0"/>
    <x v="0"/>
    <x v="0"/>
  </r>
  <r>
    <s v="2022-23"/>
    <x v="404"/>
    <d v="2023-01-11T00:00:00"/>
    <d v="2023-01-11T00:00:00"/>
    <s v="ponte"/>
    <n v="1"/>
    <m/>
    <m/>
    <m/>
    <m/>
    <m/>
    <m/>
    <x v="0"/>
    <x v="0"/>
    <x v="0"/>
  </r>
  <r>
    <s v="2022-23"/>
    <x v="405"/>
    <d v="2023-01-11T00:00:00"/>
    <d v="2023-01-11T00:00:00"/>
    <s v="ponte"/>
    <n v="1"/>
    <m/>
    <m/>
    <m/>
    <m/>
    <m/>
    <m/>
    <x v="0"/>
    <x v="1"/>
    <x v="0"/>
  </r>
  <r>
    <s v="2022-23"/>
    <x v="406"/>
    <d v="2023-01-11T00:00:00"/>
    <d v="2023-01-11T00:00:00"/>
    <s v="ponte"/>
    <n v="1"/>
    <m/>
    <m/>
    <m/>
    <m/>
    <m/>
    <m/>
    <x v="0"/>
    <x v="0"/>
    <x v="0"/>
  </r>
  <r>
    <s v="2022-23"/>
    <x v="407"/>
    <d v="2023-01-11T00:00:00"/>
    <d v="2023-01-11T00:00:00"/>
    <s v="ponte"/>
    <n v="1"/>
    <m/>
    <m/>
    <m/>
    <m/>
    <m/>
    <m/>
    <x v="0"/>
    <x v="1"/>
    <x v="0"/>
  </r>
  <r>
    <s v="2022-23"/>
    <x v="408"/>
    <d v="2023-01-11T00:00:00"/>
    <d v="2023-01-11T00:00:00"/>
    <s v="ponte"/>
    <n v="1"/>
    <m/>
    <m/>
    <m/>
    <m/>
    <m/>
    <m/>
    <x v="0"/>
    <x v="0"/>
    <x v="0"/>
  </r>
  <r>
    <s v="2022-23"/>
    <x v="409"/>
    <d v="2023-01-11T00:00:00"/>
    <d v="2023-01-11T00:00:00"/>
    <s v="ponte"/>
    <n v="1"/>
    <m/>
    <m/>
    <m/>
    <m/>
    <m/>
    <m/>
    <x v="0"/>
    <x v="1"/>
    <x v="0"/>
  </r>
  <r>
    <s v="2022-23"/>
    <x v="378"/>
    <d v="2022-12-19T00:00:00"/>
    <d v="2023-01-11T00:00:00"/>
    <s v="ponte"/>
    <n v="0"/>
    <m/>
    <n v="1"/>
    <n v="2"/>
    <m/>
    <n v="1"/>
    <m/>
    <x v="0"/>
    <x v="0"/>
    <x v="0"/>
  </r>
  <r>
    <s v="2022-23"/>
    <x v="379"/>
    <d v="2022-12-19T00:00:00"/>
    <d v="2023-01-11T00:00:00"/>
    <s v="ponte"/>
    <n v="0"/>
    <m/>
    <m/>
    <n v="1"/>
    <m/>
    <n v="1"/>
    <m/>
    <x v="1"/>
    <x v="1"/>
    <x v="0"/>
  </r>
  <r>
    <s v="2022-23"/>
    <x v="319"/>
    <d v="2022-11-22T00:00:00"/>
    <d v="2023-01-11T00:00:00"/>
    <s v="ponte"/>
    <n v="0"/>
    <m/>
    <n v="1"/>
    <m/>
    <n v="1"/>
    <m/>
    <m/>
    <x v="0"/>
    <x v="0"/>
    <x v="0"/>
  </r>
  <r>
    <s v="2022-23"/>
    <x v="320"/>
    <d v="2022-11-22T00:00:00"/>
    <d v="2023-01-11T00:00:00"/>
    <s v="cuvette"/>
    <n v="0"/>
    <m/>
    <n v="1"/>
    <m/>
    <n v="1"/>
    <m/>
    <m/>
    <x v="0"/>
    <x v="0"/>
    <x v="1"/>
  </r>
  <r>
    <s v="2022-23"/>
    <x v="321"/>
    <d v="2022-11-22T00:00:00"/>
    <d v="2023-01-11T00:00:00"/>
    <s v="ponte"/>
    <n v="0"/>
    <m/>
    <m/>
    <n v="1"/>
    <m/>
    <n v="1"/>
    <m/>
    <x v="1"/>
    <x v="1"/>
    <x v="0"/>
  </r>
  <r>
    <s v="2022-23"/>
    <x v="357"/>
    <d v="2022-12-07T00:00:00"/>
    <d v="2023-01-11T00:00:00"/>
    <s v="cuvette"/>
    <n v="0"/>
    <m/>
    <m/>
    <m/>
    <m/>
    <m/>
    <m/>
    <x v="0"/>
    <x v="1"/>
    <x v="1"/>
  </r>
  <r>
    <s v="2022-23"/>
    <x v="358"/>
    <d v="2022-12-07T00:00:00"/>
    <d v="2023-01-11T00:00:00"/>
    <s v="ponte"/>
    <n v="0"/>
    <m/>
    <m/>
    <n v="1"/>
    <m/>
    <n v="1"/>
    <m/>
    <x v="1"/>
    <x v="1"/>
    <x v="0"/>
  </r>
  <r>
    <s v="2022-23"/>
    <x v="359"/>
    <d v="2022-12-07T00:00:00"/>
    <d v="2023-01-11T00:00:00"/>
    <s v="cuvette"/>
    <n v="0"/>
    <m/>
    <n v="1"/>
    <m/>
    <n v="1"/>
    <m/>
    <m/>
    <x v="0"/>
    <x v="0"/>
    <x v="1"/>
  </r>
  <r>
    <s v="2022-23"/>
    <x v="360"/>
    <d v="2022-12-07T00:00:00"/>
    <d v="2023-01-11T00:00:00"/>
    <s v="ponte"/>
    <n v="0"/>
    <m/>
    <m/>
    <n v="1"/>
    <m/>
    <n v="1"/>
    <m/>
    <x v="1"/>
    <x v="1"/>
    <x v="0"/>
  </r>
  <r>
    <s v="2022-23"/>
    <x v="361"/>
    <d v="2022-12-07T00:00:00"/>
    <d v="2023-01-11T00:00:00"/>
    <s v="ponte"/>
    <n v="0"/>
    <m/>
    <m/>
    <n v="1"/>
    <m/>
    <n v="1"/>
    <m/>
    <x v="1"/>
    <x v="1"/>
    <x v="0"/>
  </r>
  <r>
    <s v="2022-23"/>
    <x v="362"/>
    <d v="2022-12-07T00:00:00"/>
    <d v="2023-01-11T00:00:00"/>
    <s v="ponte"/>
    <n v="0"/>
    <n v="1"/>
    <n v="2"/>
    <m/>
    <n v="1"/>
    <m/>
    <m/>
    <x v="0"/>
    <x v="0"/>
    <x v="0"/>
  </r>
  <r>
    <s v="2022-23"/>
    <x v="410"/>
    <d v="2023-01-11T00:00:00"/>
    <d v="2023-01-11T00:00:00"/>
    <s v="ponte"/>
    <n v="1"/>
    <m/>
    <m/>
    <m/>
    <m/>
    <m/>
    <m/>
    <x v="0"/>
    <x v="0"/>
    <x v="0"/>
  </r>
  <r>
    <s v="2022-23"/>
    <x v="411"/>
    <d v="2023-01-11T00:00:00"/>
    <d v="2023-01-11T00:00:00"/>
    <s v="ponte"/>
    <n v="1"/>
    <m/>
    <m/>
    <m/>
    <m/>
    <m/>
    <m/>
    <x v="0"/>
    <x v="0"/>
    <x v="0"/>
  </r>
  <r>
    <s v="2022-23"/>
    <x v="412"/>
    <d v="2023-01-11T00:00:00"/>
    <d v="2023-01-11T00:00:00"/>
    <s v="ponte"/>
    <n v="1"/>
    <m/>
    <m/>
    <m/>
    <m/>
    <m/>
    <m/>
    <x v="0"/>
    <x v="1"/>
    <x v="1"/>
  </r>
  <r>
    <s v="2022-23"/>
    <x v="376"/>
    <d v="2022-12-19T00:00:00"/>
    <d v="2023-01-11T00:00:00"/>
    <s v="cuvette"/>
    <n v="0"/>
    <n v="1"/>
    <n v="2"/>
    <m/>
    <n v="1"/>
    <m/>
    <m/>
    <x v="0"/>
    <x v="0"/>
    <x v="1"/>
  </r>
  <r>
    <s v="2022-23"/>
    <x v="377"/>
    <d v="2022-12-19T00:00:00"/>
    <d v="2023-01-11T00:00:00"/>
    <s v="ponte"/>
    <n v="0"/>
    <m/>
    <n v="1"/>
    <m/>
    <n v="1"/>
    <m/>
    <m/>
    <x v="0"/>
    <x v="0"/>
    <x v="0"/>
  </r>
  <r>
    <s v="2022-23"/>
    <x v="322"/>
    <d v="2022-11-22T00:00:00"/>
    <d v="2023-01-11T00:00:00"/>
    <s v="ponte"/>
    <n v="0"/>
    <m/>
    <m/>
    <n v="1"/>
    <m/>
    <n v="1"/>
    <m/>
    <x v="1"/>
    <x v="1"/>
    <x v="0"/>
  </r>
  <r>
    <s v="2022-23"/>
    <x v="351"/>
    <d v="2022-12-07T00:00:00"/>
    <d v="2023-01-11T00:00:00"/>
    <s v="ponte"/>
    <n v="0"/>
    <m/>
    <n v="1"/>
    <m/>
    <n v="1"/>
    <m/>
    <m/>
    <x v="0"/>
    <x v="0"/>
    <x v="0"/>
  </r>
  <r>
    <s v="2022-23"/>
    <x v="352"/>
    <d v="2022-12-07T00:00:00"/>
    <d v="2023-01-11T00:00:00"/>
    <s v="ponte"/>
    <n v="0"/>
    <m/>
    <m/>
    <n v="1"/>
    <m/>
    <n v="1"/>
    <m/>
    <x v="1"/>
    <x v="1"/>
    <x v="0"/>
  </r>
  <r>
    <s v="2022-23"/>
    <x v="353"/>
    <d v="2022-12-07T00:00:00"/>
    <d v="2023-01-11T00:00:00"/>
    <s v="ponte"/>
    <n v="0"/>
    <m/>
    <m/>
    <n v="1"/>
    <m/>
    <n v="1"/>
    <m/>
    <x v="1"/>
    <x v="1"/>
    <x v="0"/>
  </r>
  <r>
    <s v="2022-23"/>
    <x v="355"/>
    <d v="2022-12-07T00:00:00"/>
    <d v="2023-01-11T00:00:00"/>
    <s v="cuvette"/>
    <n v="0"/>
    <m/>
    <n v="1"/>
    <n v="2"/>
    <m/>
    <n v="1"/>
    <m/>
    <x v="0"/>
    <x v="0"/>
    <x v="1"/>
  </r>
  <r>
    <s v="2022-23"/>
    <x v="356"/>
    <d v="2022-12-07T00:00:00"/>
    <d v="2023-01-11T00:00:00"/>
    <s v="ponte"/>
    <n v="0"/>
    <m/>
    <m/>
    <n v="1"/>
    <m/>
    <n v="1"/>
    <m/>
    <x v="1"/>
    <x v="1"/>
    <x v="0"/>
  </r>
  <r>
    <s v="2022-23"/>
    <x v="413"/>
    <d v="2023-01-12T00:00:00"/>
    <d v="2023-01-12T00:00:00"/>
    <s v="ponte"/>
    <n v="1"/>
    <m/>
    <m/>
    <m/>
    <m/>
    <m/>
    <m/>
    <x v="0"/>
    <x v="0"/>
    <x v="0"/>
  </r>
  <r>
    <s v="2022-23"/>
    <x v="414"/>
    <d v="2023-01-12T00:00:00"/>
    <d v="2023-01-12T00:00:00"/>
    <s v="ponte"/>
    <n v="1"/>
    <m/>
    <m/>
    <m/>
    <m/>
    <m/>
    <m/>
    <x v="0"/>
    <x v="0"/>
    <x v="0"/>
  </r>
  <r>
    <s v="2022-23"/>
    <x v="326"/>
    <d v="2022-11-23T00:00:00"/>
    <d v="2023-01-12T00:00:00"/>
    <s v="ponte"/>
    <n v="0"/>
    <n v="1"/>
    <n v="2"/>
    <m/>
    <n v="1"/>
    <m/>
    <m/>
    <x v="0"/>
    <x v="0"/>
    <x v="0"/>
  </r>
  <r>
    <s v="2022-23"/>
    <x v="328"/>
    <d v="2022-11-23T00:00:00"/>
    <d v="2023-01-12T00:00:00"/>
    <s v="ponte"/>
    <n v="0"/>
    <m/>
    <n v="1"/>
    <m/>
    <n v="1"/>
    <m/>
    <m/>
    <x v="0"/>
    <x v="0"/>
    <x v="0"/>
  </r>
  <r>
    <s v="2022-23"/>
    <x v="329"/>
    <d v="2022-11-23T00:00:00"/>
    <d v="2023-01-12T00:00:00"/>
    <s v="ponte"/>
    <n v="0"/>
    <n v="1"/>
    <n v="2"/>
    <m/>
    <n v="1"/>
    <m/>
    <m/>
    <x v="0"/>
    <x v="0"/>
    <x v="0"/>
  </r>
  <r>
    <s v="2022-23"/>
    <x v="350"/>
    <d v="2022-12-07T00:00:00"/>
    <d v="2023-01-12T00:00:00"/>
    <s v="ponte"/>
    <n v="0"/>
    <n v="1"/>
    <n v="2"/>
    <m/>
    <n v="1"/>
    <m/>
    <m/>
    <x v="0"/>
    <x v="0"/>
    <x v="0"/>
  </r>
  <r>
    <s v="2022-23"/>
    <x v="373"/>
    <d v="2022-12-15T00:00:00"/>
    <d v="2023-01-12T00:00:00"/>
    <s v="ponte"/>
    <n v="0"/>
    <n v="1"/>
    <n v="2"/>
    <m/>
    <n v="1"/>
    <m/>
    <m/>
    <x v="0"/>
    <x v="0"/>
    <x v="0"/>
  </r>
  <r>
    <s v="2022-23"/>
    <x v="415"/>
    <d v="2023-01-03T00:00:00"/>
    <d v="2023-01-12T00:00:00"/>
    <s v="ponte"/>
    <n v="0"/>
    <n v="1"/>
    <n v="2"/>
    <m/>
    <n v="1"/>
    <m/>
    <m/>
    <x v="0"/>
    <x v="1"/>
    <x v="0"/>
  </r>
  <r>
    <s v="2022-23"/>
    <x v="416"/>
    <d v="2023-01-12T00:00:00"/>
    <d v="2023-01-12T00:00:00"/>
    <s v="ponte"/>
    <n v="1"/>
    <m/>
    <m/>
    <m/>
    <m/>
    <m/>
    <m/>
    <x v="0"/>
    <x v="0"/>
    <x v="0"/>
  </r>
  <r>
    <s v="2022-23"/>
    <x v="417"/>
    <d v="2023-01-12T00:00:00"/>
    <d v="2023-01-12T00:00:00"/>
    <s v="ponte"/>
    <n v="1"/>
    <m/>
    <m/>
    <m/>
    <m/>
    <m/>
    <m/>
    <x v="0"/>
    <x v="0"/>
    <x v="0"/>
  </r>
  <r>
    <s v="2022-23"/>
    <x v="418"/>
    <d v="2023-01-12T00:00:00"/>
    <d v="2023-01-12T00:00:00"/>
    <s v="ponte"/>
    <n v="1"/>
    <m/>
    <m/>
    <m/>
    <m/>
    <m/>
    <m/>
    <x v="0"/>
    <x v="0"/>
    <x v="1"/>
  </r>
  <r>
    <s v="2022-23"/>
    <x v="419"/>
    <d v="2023-01-12T00:00:00"/>
    <d v="2023-01-12T00:00:00"/>
    <s v="ponte"/>
    <n v="1"/>
    <m/>
    <m/>
    <m/>
    <m/>
    <m/>
    <m/>
    <x v="0"/>
    <x v="0"/>
    <x v="0"/>
  </r>
  <r>
    <s v="2022-23"/>
    <x v="420"/>
    <d v="2023-01-12T00:00:00"/>
    <d v="2023-01-12T00:00:00"/>
    <s v="ponte"/>
    <n v="1"/>
    <m/>
    <m/>
    <m/>
    <m/>
    <m/>
    <m/>
    <x v="0"/>
    <x v="0"/>
    <x v="0"/>
  </r>
  <r>
    <s v="2022-23"/>
    <x v="421"/>
    <d v="2023-01-12T00:00:00"/>
    <d v="2023-01-12T00:00:00"/>
    <s v="ponte"/>
    <n v="1"/>
    <m/>
    <m/>
    <m/>
    <m/>
    <m/>
    <m/>
    <x v="0"/>
    <x v="0"/>
    <x v="0"/>
  </r>
  <r>
    <s v="2022-23"/>
    <x v="422"/>
    <d v="2023-01-12T00:00:00"/>
    <d v="2023-01-12T00:00:00"/>
    <s v="ponte"/>
    <n v="1"/>
    <m/>
    <m/>
    <m/>
    <m/>
    <m/>
    <m/>
    <x v="0"/>
    <x v="0"/>
    <x v="0"/>
  </r>
  <r>
    <s v="2022-23"/>
    <x v="423"/>
    <d v="2023-01-12T00:00:00"/>
    <d v="2023-01-12T00:00:00"/>
    <s v="ponte"/>
    <n v="1"/>
    <m/>
    <m/>
    <m/>
    <m/>
    <m/>
    <m/>
    <x v="0"/>
    <x v="0"/>
    <x v="1"/>
  </r>
  <r>
    <s v="2022-23"/>
    <x v="380"/>
    <d v="2022-12-19T00:00:00"/>
    <d v="2023-01-12T00:00:00"/>
    <s v="ponte"/>
    <n v="0"/>
    <m/>
    <n v="1"/>
    <n v="2"/>
    <m/>
    <n v="1"/>
    <m/>
    <x v="0"/>
    <x v="0"/>
    <x v="0"/>
  </r>
  <r>
    <s v="2022-23"/>
    <x v="381"/>
    <d v="2022-12-19T00:00:00"/>
    <d v="2023-01-12T00:00:00"/>
    <s v="ponte"/>
    <n v="0"/>
    <m/>
    <n v="1"/>
    <n v="2"/>
    <m/>
    <n v="1"/>
    <m/>
    <x v="0"/>
    <x v="0"/>
    <x v="0"/>
  </r>
  <r>
    <s v="2022-23"/>
    <x v="382"/>
    <d v="2022-12-19T00:00:00"/>
    <d v="2023-01-12T00:00:00"/>
    <s v="ponte"/>
    <n v="0"/>
    <m/>
    <n v="1"/>
    <n v="2"/>
    <m/>
    <n v="1"/>
    <m/>
    <x v="0"/>
    <x v="0"/>
    <x v="0"/>
  </r>
  <r>
    <s v="2022-23"/>
    <x v="317"/>
    <d v="2022-11-22T00:00:00"/>
    <d v="2023-01-12T00:00:00"/>
    <s v="ponte"/>
    <n v="0"/>
    <m/>
    <n v="1"/>
    <n v="2"/>
    <m/>
    <n v="1"/>
    <m/>
    <x v="0"/>
    <x v="0"/>
    <x v="0"/>
  </r>
  <r>
    <s v="2022-23"/>
    <x v="318"/>
    <d v="2022-11-22T00:00:00"/>
    <d v="2023-01-12T00:00:00"/>
    <s v="ponte"/>
    <n v="0"/>
    <m/>
    <m/>
    <n v="1"/>
    <m/>
    <n v="1"/>
    <m/>
    <x v="1"/>
    <x v="1"/>
    <x v="0"/>
  </r>
  <r>
    <s v="2022-23"/>
    <x v="345"/>
    <d v="2022-12-07T00:00:00"/>
    <d v="2023-01-12T00:00:00"/>
    <s v="ponte"/>
    <n v="0"/>
    <n v="1"/>
    <n v="2"/>
    <m/>
    <n v="1"/>
    <m/>
    <m/>
    <x v="0"/>
    <x v="0"/>
    <x v="1"/>
  </r>
  <r>
    <s v="2022-23"/>
    <x v="346"/>
    <d v="2022-12-07T00:00:00"/>
    <d v="2023-01-12T00:00:00"/>
    <s v="ponte"/>
    <n v="0"/>
    <m/>
    <m/>
    <n v="1"/>
    <m/>
    <n v="1"/>
    <m/>
    <x v="1"/>
    <x v="1"/>
    <x v="0"/>
  </r>
  <r>
    <s v="2022-23"/>
    <x v="348"/>
    <d v="2022-12-07T00:00:00"/>
    <d v="2023-01-12T00:00:00"/>
    <s v="ponte"/>
    <n v="0"/>
    <m/>
    <n v="1"/>
    <m/>
    <n v="1"/>
    <m/>
    <m/>
    <x v="0"/>
    <x v="0"/>
    <x v="1"/>
  </r>
  <r>
    <s v="2022-23"/>
    <x v="349"/>
    <d v="2022-12-07T00:00:00"/>
    <d v="2023-01-12T00:00:00"/>
    <s v="ponte"/>
    <n v="0"/>
    <m/>
    <n v="1"/>
    <m/>
    <n v="1"/>
    <m/>
    <m/>
    <x v="0"/>
    <x v="1"/>
    <x v="0"/>
  </r>
  <r>
    <s v="2022-23"/>
    <x v="424"/>
    <d v="2023-01-12T00:00:00"/>
    <d v="2023-01-12T00:00:00"/>
    <s v="ponte"/>
    <n v="1"/>
    <m/>
    <m/>
    <m/>
    <m/>
    <m/>
    <m/>
    <x v="0"/>
    <x v="0"/>
    <x v="0"/>
  </r>
  <r>
    <s v="2022-23"/>
    <x v="425"/>
    <d v="2023-01-12T00:00:00"/>
    <d v="2023-01-12T00:00:00"/>
    <s v="ponte"/>
    <n v="1"/>
    <m/>
    <m/>
    <m/>
    <m/>
    <m/>
    <m/>
    <x v="0"/>
    <x v="0"/>
    <x v="0"/>
  </r>
  <r>
    <s v="2022-23"/>
    <x v="426"/>
    <d v="2023-01-12T00:00:00"/>
    <d v="2023-01-12T00:00:00"/>
    <s v="ponte"/>
    <n v="1"/>
    <m/>
    <m/>
    <m/>
    <m/>
    <m/>
    <m/>
    <x v="0"/>
    <x v="0"/>
    <x v="0"/>
  </r>
  <r>
    <s v="2022-23"/>
    <x v="427"/>
    <d v="2023-01-12T00:00:00"/>
    <d v="2023-01-12T00:00:00"/>
    <s v="ponte"/>
    <n v="1"/>
    <m/>
    <m/>
    <m/>
    <m/>
    <m/>
    <m/>
    <x v="0"/>
    <x v="0"/>
    <x v="0"/>
  </r>
  <r>
    <s v="2022-23"/>
    <x v="428"/>
    <d v="2023-01-12T00:00:00"/>
    <d v="2023-01-12T00:00:00"/>
    <s v="ponte"/>
    <n v="1"/>
    <m/>
    <m/>
    <m/>
    <m/>
    <m/>
    <m/>
    <x v="0"/>
    <x v="0"/>
    <x v="0"/>
  </r>
  <r>
    <s v="2022-23"/>
    <x v="429"/>
    <d v="2023-01-12T00:00:00"/>
    <d v="2023-01-12T00:00:00"/>
    <s v="ponte"/>
    <n v="1"/>
    <m/>
    <m/>
    <m/>
    <m/>
    <m/>
    <m/>
    <x v="0"/>
    <x v="0"/>
    <x v="0"/>
  </r>
  <r>
    <s v="2022-23"/>
    <x v="316"/>
    <d v="2022-11-22T00:00:00"/>
    <d v="2023-01-12T00:00:00"/>
    <s v="ponte"/>
    <n v="0"/>
    <m/>
    <m/>
    <n v="1"/>
    <m/>
    <n v="1"/>
    <m/>
    <x v="1"/>
    <x v="1"/>
    <x v="0"/>
  </r>
  <r>
    <s v="2022-23"/>
    <x v="383"/>
    <d v="2022-12-19T00:00:00"/>
    <d v="2023-01-12T00:00:00"/>
    <s v="ponte"/>
    <n v="0"/>
    <m/>
    <m/>
    <n v="1"/>
    <m/>
    <n v="1"/>
    <m/>
    <x v="1"/>
    <x v="1"/>
    <x v="0"/>
  </r>
  <r>
    <s v="2022-23"/>
    <x v="384"/>
    <d v="2022-12-19T00:00:00"/>
    <d v="2023-01-12T00:00:00"/>
    <s v="ponte"/>
    <n v="0"/>
    <m/>
    <n v="1"/>
    <m/>
    <n v="1"/>
    <m/>
    <m/>
    <x v="0"/>
    <x v="0"/>
    <x v="0"/>
  </r>
  <r>
    <s v="2022-23"/>
    <x v="385"/>
    <d v="2022-12-19T00:00:00"/>
    <d v="2023-01-12T00:00:00"/>
    <s v="ponte"/>
    <n v="0"/>
    <m/>
    <n v="1"/>
    <m/>
    <n v="1"/>
    <m/>
    <m/>
    <x v="0"/>
    <x v="0"/>
    <x v="0"/>
  </r>
  <r>
    <s v="2022-23"/>
    <x v="386"/>
    <d v="2022-12-19T00:00:00"/>
    <d v="2023-01-12T00:00:00"/>
    <s v="ponte"/>
    <n v="0"/>
    <m/>
    <n v="1"/>
    <m/>
    <n v="1"/>
    <m/>
    <m/>
    <x v="0"/>
    <x v="0"/>
    <x v="0"/>
  </r>
  <r>
    <s v="2022-23"/>
    <x v="387"/>
    <d v="2022-12-19T00:00:00"/>
    <d v="2023-01-12T00:00:00"/>
    <s v="ponte"/>
    <n v="0"/>
    <m/>
    <n v="1"/>
    <m/>
    <n v="1"/>
    <m/>
    <m/>
    <x v="0"/>
    <x v="0"/>
    <x v="0"/>
  </r>
  <r>
    <s v="2022-23"/>
    <x v="388"/>
    <d v="2022-12-19T00:00:00"/>
    <d v="2023-01-12T00:00:00"/>
    <s v="ponte"/>
    <n v="0"/>
    <n v="1"/>
    <n v="2"/>
    <m/>
    <n v="1"/>
    <m/>
    <m/>
    <x v="0"/>
    <x v="0"/>
    <x v="0"/>
  </r>
  <r>
    <s v="2022-23"/>
    <x v="389"/>
    <d v="2022-12-19T00:00:00"/>
    <d v="2023-01-12T00:00:00"/>
    <s v="ponte"/>
    <n v="0"/>
    <m/>
    <m/>
    <m/>
    <m/>
    <m/>
    <n v="1"/>
    <x v="1"/>
    <x v="1"/>
    <x v="1"/>
  </r>
  <r>
    <s v="2022-23"/>
    <x v="390"/>
    <d v="2022-12-19T00:00:00"/>
    <d v="2023-01-12T00:00:00"/>
    <s v="ponte"/>
    <n v="0"/>
    <m/>
    <n v="1"/>
    <n v="2"/>
    <m/>
    <n v="1"/>
    <m/>
    <x v="0"/>
    <x v="0"/>
    <x v="0"/>
  </r>
  <r>
    <s v="2022-23"/>
    <x v="391"/>
    <d v="2022-12-19T00:00:00"/>
    <d v="2023-01-12T00:00:00"/>
    <s v="ponte"/>
    <n v="0"/>
    <m/>
    <n v="1"/>
    <m/>
    <n v="1"/>
    <m/>
    <m/>
    <x v="0"/>
    <x v="0"/>
    <x v="0"/>
  </r>
  <r>
    <s v="2022-23"/>
    <x v="430"/>
    <d v="2023-01-25T00:00:00"/>
    <d v="2023-01-25T00:00:00"/>
    <s v="ponte"/>
    <n v="1"/>
    <m/>
    <m/>
    <m/>
    <m/>
    <m/>
    <m/>
    <x v="0"/>
    <x v="1"/>
    <x v="0"/>
  </r>
  <r>
    <s v="2022-23"/>
    <x v="374"/>
    <d v="2022-12-19T00:00:00"/>
    <d v="2023-01-25T00:00:00"/>
    <s v="ponte"/>
    <n v="0"/>
    <m/>
    <n v="1"/>
    <m/>
    <n v="1"/>
    <m/>
    <m/>
    <x v="0"/>
    <x v="1"/>
    <x v="0"/>
  </r>
  <r>
    <s v="2022-23"/>
    <x v="333"/>
    <d v="2022-11-23T00:00:00"/>
    <d v="2023-01-25T00:00:00"/>
    <s v="ponte"/>
    <n v="0"/>
    <m/>
    <n v="1"/>
    <m/>
    <n v="1"/>
    <m/>
    <m/>
    <x v="0"/>
    <x v="0"/>
    <x v="0"/>
  </r>
  <r>
    <s v="2022-23"/>
    <x v="334"/>
    <d v="2022-11-23T00:00:00"/>
    <d v="2023-01-25T00:00:00"/>
    <s v="ponte"/>
    <n v="0"/>
    <m/>
    <m/>
    <m/>
    <m/>
    <m/>
    <n v="1"/>
    <x v="1"/>
    <x v="1"/>
    <x v="1"/>
  </r>
  <r>
    <s v="2022-23"/>
    <x v="370"/>
    <d v="2022-12-08T00:00:00"/>
    <d v="2023-01-25T00:00:00"/>
    <s v="ponte"/>
    <n v="0"/>
    <m/>
    <n v="1"/>
    <n v="2"/>
    <n v="1"/>
    <m/>
    <m/>
    <x v="0"/>
    <x v="0"/>
    <x v="0"/>
  </r>
  <r>
    <s v="2022-23"/>
    <x v="402"/>
    <d v="2023-01-11T00:00:00"/>
    <d v="2023-01-25T00:00:00"/>
    <s v="ponte"/>
    <n v="0"/>
    <m/>
    <n v="1"/>
    <n v="2"/>
    <n v="1"/>
    <m/>
    <m/>
    <x v="0"/>
    <x v="0"/>
    <x v="0"/>
  </r>
  <r>
    <s v="2022-23"/>
    <x v="373"/>
    <d v="2022-12-15T00:00:00"/>
    <d v="2023-01-25T00:00:00"/>
    <s v="ponte"/>
    <n v="0"/>
    <m/>
    <n v="1"/>
    <m/>
    <n v="1"/>
    <m/>
    <m/>
    <x v="0"/>
    <x v="0"/>
    <x v="0"/>
  </r>
  <r>
    <s v="2022-23"/>
    <x v="415"/>
    <d v="2023-01-03T00:00:00"/>
    <d v="2023-01-25T00:00:00"/>
    <s v="ponte"/>
    <n v="0"/>
    <m/>
    <m/>
    <n v="1"/>
    <m/>
    <n v="1"/>
    <m/>
    <x v="1"/>
    <x v="1"/>
    <x v="0"/>
  </r>
  <r>
    <s v="2022-23"/>
    <x v="416"/>
    <d v="2023-01-12T00:00:00"/>
    <d v="2023-01-25T00:00:00"/>
    <s v="ponte"/>
    <n v="0"/>
    <m/>
    <n v="1"/>
    <n v="2"/>
    <n v="1"/>
    <m/>
    <m/>
    <x v="0"/>
    <x v="0"/>
    <x v="0"/>
  </r>
  <r>
    <s v="2022-23"/>
    <x v="417"/>
    <d v="2023-01-12T00:00:00"/>
    <d v="2023-01-25T00:00:00"/>
    <s v="ponte"/>
    <n v="0"/>
    <n v="1"/>
    <m/>
    <m/>
    <n v="1"/>
    <m/>
    <m/>
    <x v="0"/>
    <x v="0"/>
    <x v="0"/>
  </r>
  <r>
    <s v="2022-23"/>
    <x v="413"/>
    <d v="2023-01-12T00:00:00"/>
    <d v="2023-01-25T00:00:00"/>
    <s v="ponte"/>
    <n v="0"/>
    <m/>
    <n v="1"/>
    <m/>
    <n v="1"/>
    <m/>
    <m/>
    <x v="0"/>
    <x v="0"/>
    <x v="0"/>
  </r>
  <r>
    <s v="2022-23"/>
    <x v="414"/>
    <d v="2023-01-12T00:00:00"/>
    <d v="2023-01-25T00:00:00"/>
    <s v="ponte"/>
    <n v="0"/>
    <m/>
    <n v="1"/>
    <n v="2"/>
    <n v="1"/>
    <m/>
    <m/>
    <x v="0"/>
    <x v="0"/>
    <x v="0"/>
  </r>
  <r>
    <s v="2022-23"/>
    <x v="326"/>
    <d v="2022-11-23T00:00:00"/>
    <d v="2023-01-25T00:00:00"/>
    <s v="ponte"/>
    <n v="0"/>
    <m/>
    <n v="1"/>
    <m/>
    <n v="1"/>
    <m/>
    <m/>
    <x v="0"/>
    <x v="0"/>
    <x v="0"/>
  </r>
  <r>
    <s v="2022-23"/>
    <x v="328"/>
    <d v="2022-11-23T00:00:00"/>
    <d v="2023-01-25T00:00:00"/>
    <s v="ponte"/>
    <n v="0"/>
    <m/>
    <n v="1"/>
    <m/>
    <n v="1"/>
    <m/>
    <m/>
    <x v="0"/>
    <x v="0"/>
    <x v="0"/>
  </r>
  <r>
    <s v="2022-23"/>
    <x v="329"/>
    <d v="2022-11-23T00:00:00"/>
    <d v="2023-01-25T00:00:00"/>
    <s v="ponte"/>
    <n v="0"/>
    <m/>
    <n v="1"/>
    <m/>
    <n v="1"/>
    <m/>
    <m/>
    <x v="0"/>
    <x v="0"/>
    <x v="0"/>
  </r>
  <r>
    <s v="2022-23"/>
    <x v="350"/>
    <d v="2022-12-07T00:00:00"/>
    <d v="2023-01-25T00:00:00"/>
    <s v="ponte"/>
    <n v="0"/>
    <m/>
    <n v="1"/>
    <n v="2"/>
    <n v="1"/>
    <m/>
    <m/>
    <x v="0"/>
    <x v="0"/>
    <x v="0"/>
  </r>
  <r>
    <s v="2022-23"/>
    <x v="431"/>
    <d v="2023-01-25T00:00:00"/>
    <d v="2023-01-25T00:00:00"/>
    <s v="ponte"/>
    <n v="1"/>
    <m/>
    <m/>
    <m/>
    <m/>
    <m/>
    <m/>
    <x v="0"/>
    <x v="0"/>
    <x v="0"/>
  </r>
  <r>
    <s v="2022-23"/>
    <x v="432"/>
    <d v="2023-01-25T00:00:00"/>
    <d v="2023-01-25T00:00:00"/>
    <s v="ponte"/>
    <n v="1"/>
    <m/>
    <m/>
    <m/>
    <m/>
    <m/>
    <m/>
    <x v="0"/>
    <x v="0"/>
    <x v="0"/>
  </r>
  <r>
    <s v="2022-23"/>
    <x v="433"/>
    <d v="2023-01-25T00:00:00"/>
    <d v="2023-01-25T00:00:00"/>
    <s v="ponte"/>
    <n v="1"/>
    <m/>
    <m/>
    <m/>
    <m/>
    <m/>
    <m/>
    <x v="0"/>
    <x v="0"/>
    <x v="0"/>
  </r>
  <r>
    <s v="2022-23"/>
    <x v="434"/>
    <d v="2023-01-25T00:00:00"/>
    <d v="2023-01-25T00:00:00"/>
    <s v="ponte"/>
    <n v="1"/>
    <m/>
    <m/>
    <m/>
    <m/>
    <m/>
    <m/>
    <x v="0"/>
    <x v="0"/>
    <x v="0"/>
  </r>
  <r>
    <s v="2022-23"/>
    <x v="323"/>
    <d v="2022-11-22T00:00:00"/>
    <d v="2023-01-25T00:00:00"/>
    <s v="ponte"/>
    <n v="0"/>
    <m/>
    <n v="1"/>
    <m/>
    <n v="1"/>
    <m/>
    <m/>
    <x v="0"/>
    <x v="1"/>
    <x v="0"/>
  </r>
  <r>
    <s v="2022-23"/>
    <x v="366"/>
    <d v="2022-12-08T00:00:00"/>
    <d v="2023-01-25T00:00:00"/>
    <s v="ponte"/>
    <n v="0"/>
    <m/>
    <m/>
    <n v="1"/>
    <m/>
    <n v="1"/>
    <m/>
    <x v="1"/>
    <x v="0"/>
    <x v="1"/>
  </r>
  <r>
    <s v="2022-23"/>
    <x v="392"/>
    <d v="2023-01-11T00:00:00"/>
    <d v="2023-01-25T00:00:00"/>
    <s v="ponte"/>
    <n v="0"/>
    <m/>
    <n v="1"/>
    <n v="2"/>
    <m/>
    <n v="1"/>
    <m/>
    <x v="0"/>
    <x v="0"/>
    <x v="0"/>
  </r>
  <r>
    <s v="2022-23"/>
    <x v="393"/>
    <d v="2023-01-11T00:00:00"/>
    <d v="2023-01-25T00:00:00"/>
    <s v="ponte"/>
    <n v="0"/>
    <m/>
    <m/>
    <m/>
    <m/>
    <m/>
    <n v="1"/>
    <x v="1"/>
    <x v="1"/>
    <x v="1"/>
  </r>
  <r>
    <s v="2022-23"/>
    <x v="394"/>
    <d v="2023-01-11T00:00:00"/>
    <d v="2023-01-25T00:00:00"/>
    <s v="ponte"/>
    <n v="0"/>
    <m/>
    <n v="1"/>
    <m/>
    <n v="1"/>
    <m/>
    <m/>
    <x v="0"/>
    <x v="0"/>
    <x v="0"/>
  </r>
  <r>
    <s v="2022-23"/>
    <x v="395"/>
    <d v="2023-01-11T00:00:00"/>
    <d v="2023-01-25T00:00:00"/>
    <s v="ponte"/>
    <n v="0"/>
    <n v="1"/>
    <m/>
    <m/>
    <n v="1"/>
    <m/>
    <m/>
    <x v="0"/>
    <x v="0"/>
    <x v="0"/>
  </r>
  <r>
    <s v="2022-23"/>
    <x v="435"/>
    <d v="2023-01-25T00:00:00"/>
    <d v="2023-01-25T00:00:00"/>
    <s v="ponte"/>
    <n v="1"/>
    <m/>
    <m/>
    <m/>
    <m/>
    <m/>
    <m/>
    <x v="0"/>
    <x v="0"/>
    <x v="0"/>
  </r>
  <r>
    <s v="2022-23"/>
    <x v="436"/>
    <d v="2023-01-25T00:00:00"/>
    <d v="2023-01-25T00:00:00"/>
    <s v="ponte"/>
    <n v="1"/>
    <m/>
    <m/>
    <m/>
    <m/>
    <m/>
    <m/>
    <x v="0"/>
    <x v="0"/>
    <x v="0"/>
  </r>
  <r>
    <s v="2022-23"/>
    <x v="437"/>
    <d v="2023-01-25T00:00:00"/>
    <d v="2023-01-25T00:00:00"/>
    <s v="ponte"/>
    <n v="1"/>
    <m/>
    <m/>
    <m/>
    <m/>
    <m/>
    <m/>
    <x v="0"/>
    <x v="0"/>
    <x v="0"/>
  </r>
  <r>
    <s v="2022-23"/>
    <x v="403"/>
    <d v="2023-01-11T00:00:00"/>
    <d v="2023-01-25T00:00:00"/>
    <s v="ponte"/>
    <n v="0"/>
    <n v="1"/>
    <m/>
    <m/>
    <n v="1"/>
    <m/>
    <m/>
    <x v="0"/>
    <x v="0"/>
    <x v="0"/>
  </r>
  <r>
    <s v="2022-23"/>
    <x v="404"/>
    <d v="2023-01-11T00:00:00"/>
    <d v="2023-01-25T00:00:00"/>
    <s v="ponte"/>
    <n v="0"/>
    <n v="1"/>
    <m/>
    <m/>
    <n v="1"/>
    <m/>
    <m/>
    <x v="0"/>
    <x v="0"/>
    <x v="0"/>
  </r>
  <r>
    <s v="2022-23"/>
    <x v="405"/>
    <d v="2023-01-11T00:00:00"/>
    <d v="2023-01-25T00:00:00"/>
    <s v="ponte"/>
    <n v="0"/>
    <m/>
    <m/>
    <n v="1"/>
    <m/>
    <n v="1"/>
    <m/>
    <x v="1"/>
    <x v="1"/>
    <x v="0"/>
  </r>
  <r>
    <s v="2022-23"/>
    <x v="406"/>
    <d v="2023-01-11T00:00:00"/>
    <d v="2023-01-25T00:00:00"/>
    <s v="ponte"/>
    <n v="0"/>
    <m/>
    <n v="1"/>
    <n v="2"/>
    <m/>
    <n v="1"/>
    <m/>
    <x v="0"/>
    <x v="0"/>
    <x v="0"/>
  </r>
  <r>
    <s v="2022-23"/>
    <x v="407"/>
    <d v="2023-01-11T00:00:00"/>
    <d v="2023-01-25T00:00:00"/>
    <s v="ponte"/>
    <n v="0"/>
    <m/>
    <m/>
    <n v="1"/>
    <m/>
    <n v="1"/>
    <m/>
    <x v="1"/>
    <x v="1"/>
    <x v="0"/>
  </r>
  <r>
    <s v="2022-23"/>
    <x v="408"/>
    <d v="2023-01-11T00:00:00"/>
    <d v="2023-01-25T00:00:00"/>
    <s v="ponte"/>
    <n v="0"/>
    <n v="1"/>
    <n v="2"/>
    <m/>
    <n v="1"/>
    <m/>
    <m/>
    <x v="0"/>
    <x v="0"/>
    <x v="0"/>
  </r>
  <r>
    <s v="2022-23"/>
    <x v="409"/>
    <d v="2023-01-11T00:00:00"/>
    <d v="2023-01-25T00:00:00"/>
    <s v="ponte"/>
    <n v="0"/>
    <m/>
    <n v="1"/>
    <m/>
    <n v="1"/>
    <m/>
    <m/>
    <x v="0"/>
    <x v="1"/>
    <x v="0"/>
  </r>
  <r>
    <s v="2022-23"/>
    <x v="319"/>
    <d v="2022-11-22T00:00:00"/>
    <d v="2023-01-25T00:00:00"/>
    <s v="ponte"/>
    <n v="0"/>
    <m/>
    <n v="1"/>
    <m/>
    <n v="1"/>
    <m/>
    <m/>
    <x v="0"/>
    <x v="0"/>
    <x v="0"/>
  </r>
  <r>
    <s v="2022-23"/>
    <x v="320"/>
    <d v="2022-11-22T00:00:00"/>
    <d v="2023-01-25T00:00:00"/>
    <s v="cuvette"/>
    <n v="0"/>
    <m/>
    <n v="1"/>
    <m/>
    <n v="1"/>
    <m/>
    <m/>
    <x v="0"/>
    <x v="0"/>
    <x v="1"/>
  </r>
  <r>
    <s v="2022-23"/>
    <x v="357"/>
    <d v="2022-12-07T00:00:00"/>
    <d v="2023-01-25T00:00:00"/>
    <s v="cuvette"/>
    <n v="0"/>
    <m/>
    <n v="1"/>
    <m/>
    <n v="1"/>
    <m/>
    <m/>
    <x v="0"/>
    <x v="1"/>
    <x v="1"/>
  </r>
  <r>
    <s v="2022-23"/>
    <x v="359"/>
    <d v="2022-12-07T00:00:00"/>
    <d v="2023-01-25T00:00:00"/>
    <s v="cuvette"/>
    <n v="0"/>
    <m/>
    <n v="1"/>
    <m/>
    <n v="1"/>
    <m/>
    <m/>
    <x v="0"/>
    <x v="0"/>
    <x v="1"/>
  </r>
  <r>
    <s v="2022-23"/>
    <x v="362"/>
    <d v="2022-12-07T00:00:00"/>
    <d v="2023-01-25T00:00:00"/>
    <s v="ponte"/>
    <n v="0"/>
    <m/>
    <n v="1"/>
    <m/>
    <n v="1"/>
    <m/>
    <m/>
    <x v="0"/>
    <x v="0"/>
    <x v="0"/>
  </r>
  <r>
    <s v="2022-23"/>
    <x v="438"/>
    <d v="2023-01-26T00:00:00"/>
    <d v="2023-01-26T00:00:00"/>
    <s v="ponte"/>
    <n v="1"/>
    <m/>
    <m/>
    <m/>
    <m/>
    <m/>
    <m/>
    <x v="0"/>
    <x v="0"/>
    <x v="0"/>
  </r>
  <r>
    <s v="2022-23"/>
    <x v="363"/>
    <d v="2022-12-08T00:00:00"/>
    <d v="2023-01-26T00:00:00"/>
    <s v="ponte"/>
    <n v="0"/>
    <m/>
    <n v="1"/>
    <m/>
    <n v="1"/>
    <m/>
    <m/>
    <x v="0"/>
    <x v="0"/>
    <x v="0"/>
  </r>
  <r>
    <s v="2022-23"/>
    <x v="364"/>
    <d v="2022-12-08T00:00:00"/>
    <d v="2023-01-26T00:00:00"/>
    <s v="ponte"/>
    <n v="0"/>
    <m/>
    <n v="1"/>
    <m/>
    <n v="1"/>
    <m/>
    <m/>
    <x v="0"/>
    <x v="0"/>
    <x v="0"/>
  </r>
  <r>
    <s v="2022-23"/>
    <x v="331"/>
    <d v="2022-11-23T00:00:00"/>
    <d v="2023-01-26T00:00:00"/>
    <s v="ponte"/>
    <n v="0"/>
    <m/>
    <m/>
    <m/>
    <m/>
    <m/>
    <n v="1"/>
    <x v="1"/>
    <x v="1"/>
    <x v="1"/>
  </r>
  <r>
    <s v="2022-23"/>
    <x v="396"/>
    <d v="2023-01-11T00:00:00"/>
    <d v="2023-01-26T00:00:00"/>
    <s v="ponte"/>
    <n v="0"/>
    <m/>
    <m/>
    <m/>
    <m/>
    <m/>
    <n v="1"/>
    <x v="1"/>
    <x v="1"/>
    <x v="1"/>
  </r>
  <r>
    <s v="2022-23"/>
    <x v="397"/>
    <d v="2023-01-11T00:00:00"/>
    <d v="2023-01-26T00:00:00"/>
    <s v="ponte"/>
    <n v="0"/>
    <m/>
    <n v="1"/>
    <m/>
    <n v="1"/>
    <m/>
    <m/>
    <x v="0"/>
    <x v="0"/>
    <x v="0"/>
  </r>
  <r>
    <s v="2022-23"/>
    <x v="398"/>
    <d v="2023-01-11T00:00:00"/>
    <d v="2023-01-26T00:00:00"/>
    <s v="ponte"/>
    <n v="0"/>
    <m/>
    <n v="1"/>
    <m/>
    <n v="1"/>
    <m/>
    <m/>
    <x v="0"/>
    <x v="0"/>
    <x v="0"/>
  </r>
  <r>
    <s v="2022-23"/>
    <x v="399"/>
    <d v="2023-01-11T00:00:00"/>
    <d v="2023-01-26T00:00:00"/>
    <s v="ponte"/>
    <n v="0"/>
    <m/>
    <n v="1"/>
    <m/>
    <n v="1"/>
    <m/>
    <m/>
    <x v="0"/>
    <x v="0"/>
    <x v="0"/>
  </r>
  <r>
    <s v="2022-23"/>
    <x v="400"/>
    <d v="2023-01-11T00:00:00"/>
    <d v="2023-01-26T00:00:00"/>
    <s v="ponte"/>
    <n v="0"/>
    <m/>
    <n v="1"/>
    <m/>
    <n v="1"/>
    <m/>
    <m/>
    <x v="0"/>
    <x v="0"/>
    <x v="0"/>
  </r>
  <r>
    <s v="2022-23"/>
    <x v="401"/>
    <d v="2023-01-11T00:00:00"/>
    <d v="2023-01-26T00:00:00"/>
    <s v="ponte"/>
    <n v="0"/>
    <m/>
    <n v="1"/>
    <m/>
    <n v="1"/>
    <m/>
    <m/>
    <x v="0"/>
    <x v="0"/>
    <x v="0"/>
  </r>
  <r>
    <s v="2022-23"/>
    <x v="410"/>
    <d v="2023-01-11T00:00:00"/>
    <d v="2023-01-26T00:00:00"/>
    <s v="ponte"/>
    <n v="0"/>
    <m/>
    <n v="1"/>
    <m/>
    <n v="1"/>
    <m/>
    <m/>
    <x v="0"/>
    <x v="0"/>
    <x v="0"/>
  </r>
  <r>
    <s v="2022-23"/>
    <x v="411"/>
    <d v="2023-01-11T00:00:00"/>
    <d v="2023-01-26T00:00:00"/>
    <s v="ponte"/>
    <n v="0"/>
    <m/>
    <n v="1"/>
    <m/>
    <n v="1"/>
    <m/>
    <m/>
    <x v="0"/>
    <x v="0"/>
    <x v="0"/>
  </r>
  <r>
    <s v="2022-23"/>
    <x v="412"/>
    <d v="2023-01-11T00:00:00"/>
    <d v="2023-01-26T00:00:00"/>
    <s v="ponte"/>
    <n v="0"/>
    <m/>
    <m/>
    <m/>
    <m/>
    <m/>
    <n v="1"/>
    <x v="1"/>
    <x v="1"/>
    <x v="1"/>
  </r>
  <r>
    <s v="2022-23"/>
    <x v="376"/>
    <d v="2022-12-19T00:00:00"/>
    <d v="2023-01-26T00:00:00"/>
    <s v="cuvette"/>
    <n v="0"/>
    <n v="1"/>
    <n v="2"/>
    <m/>
    <n v="1"/>
    <m/>
    <m/>
    <x v="0"/>
    <x v="0"/>
    <x v="1"/>
  </r>
  <r>
    <s v="2022-23"/>
    <x v="377"/>
    <d v="2022-12-19T00:00:00"/>
    <d v="2023-01-26T00:00:00"/>
    <s v="ponte"/>
    <n v="0"/>
    <m/>
    <n v="1"/>
    <m/>
    <n v="1"/>
    <m/>
    <m/>
    <x v="0"/>
    <x v="0"/>
    <x v="0"/>
  </r>
  <r>
    <s v="2022-23"/>
    <x v="351"/>
    <d v="2022-12-07T00:00:00"/>
    <d v="2023-01-26T00:00:00"/>
    <s v="ponte"/>
    <n v="0"/>
    <m/>
    <n v="1"/>
    <m/>
    <n v="1"/>
    <m/>
    <m/>
    <x v="0"/>
    <x v="0"/>
    <x v="0"/>
  </r>
  <r>
    <s v="2022-23"/>
    <x v="368"/>
    <d v="2022-12-08T00:00:00"/>
    <d v="2023-01-26T00:00:00"/>
    <s v="ponte"/>
    <n v="0"/>
    <m/>
    <m/>
    <n v="1"/>
    <m/>
    <n v="1"/>
    <m/>
    <x v="1"/>
    <x v="1"/>
    <x v="0"/>
  </r>
  <r>
    <s v="2022-23"/>
    <x v="369"/>
    <d v="2022-12-08T00:00:00"/>
    <d v="2023-01-26T00:00:00"/>
    <s v="ponte"/>
    <n v="0"/>
    <m/>
    <m/>
    <n v="1"/>
    <m/>
    <n v="1"/>
    <m/>
    <x v="1"/>
    <x v="1"/>
    <x v="0"/>
  </r>
  <r>
    <s v="2022-23"/>
    <x v="439"/>
    <d v="2023-01-26T00:00:00"/>
    <d v="2023-01-26T00:00:00"/>
    <s v="ponte"/>
    <n v="1"/>
    <m/>
    <m/>
    <m/>
    <m/>
    <m/>
    <m/>
    <x v="0"/>
    <x v="0"/>
    <x v="0"/>
  </r>
  <r>
    <s v="2022-23"/>
    <x v="440"/>
    <d v="2023-01-26T00:00:00"/>
    <d v="2023-01-26T00:00:00"/>
    <s v="thermomètre"/>
    <n v="1"/>
    <m/>
    <m/>
    <m/>
    <m/>
    <m/>
    <m/>
    <x v="0"/>
    <x v="0"/>
    <x v="1"/>
  </r>
  <r>
    <s v="2022-23"/>
    <x v="441"/>
    <d v="2023-01-26T00:00:00"/>
    <d v="2023-01-26T00:00:00"/>
    <s v="thermomètre"/>
    <n v="1"/>
    <m/>
    <m/>
    <m/>
    <m/>
    <m/>
    <m/>
    <x v="0"/>
    <x v="0"/>
    <x v="1"/>
  </r>
  <r>
    <s v="2022-23"/>
    <x v="442"/>
    <d v="2023-01-26T00:00:00"/>
    <d v="2023-01-26T00:00:00"/>
    <s v="ponte"/>
    <n v="1"/>
    <m/>
    <m/>
    <m/>
    <m/>
    <m/>
    <m/>
    <x v="0"/>
    <x v="0"/>
    <x v="0"/>
  </r>
  <r>
    <s v="2022-23"/>
    <x v="418"/>
    <d v="2023-01-12T00:00:00"/>
    <d v="2023-01-26T00:00:00"/>
    <s v="ponte"/>
    <n v="0"/>
    <n v="1"/>
    <m/>
    <m/>
    <n v="1"/>
    <m/>
    <m/>
    <x v="0"/>
    <x v="0"/>
    <x v="1"/>
  </r>
  <r>
    <s v="2022-23"/>
    <x v="419"/>
    <d v="2023-01-12T00:00:00"/>
    <d v="2023-01-26T00:00:00"/>
    <s v="ponte"/>
    <n v="0"/>
    <n v="1"/>
    <m/>
    <m/>
    <n v="1"/>
    <m/>
    <m/>
    <x v="0"/>
    <x v="0"/>
    <x v="0"/>
  </r>
  <r>
    <s v="2022-23"/>
    <x v="420"/>
    <d v="2023-01-12T00:00:00"/>
    <d v="2023-01-26T00:00:00"/>
    <s v="ponte"/>
    <n v="0"/>
    <n v="1"/>
    <m/>
    <m/>
    <n v="1"/>
    <m/>
    <m/>
    <x v="0"/>
    <x v="0"/>
    <x v="0"/>
  </r>
  <r>
    <s v="2022-23"/>
    <x v="421"/>
    <d v="2023-01-12T00:00:00"/>
    <d v="2023-01-26T00:00:00"/>
    <s v="ponte"/>
    <n v="0"/>
    <m/>
    <n v="1"/>
    <m/>
    <n v="1"/>
    <m/>
    <m/>
    <x v="0"/>
    <x v="0"/>
    <x v="0"/>
  </r>
  <r>
    <s v="2022-23"/>
    <x v="422"/>
    <d v="2023-01-12T00:00:00"/>
    <d v="2023-01-26T00:00:00"/>
    <s v="ponte"/>
    <n v="0"/>
    <m/>
    <n v="1"/>
    <m/>
    <n v="1"/>
    <m/>
    <m/>
    <x v="0"/>
    <x v="0"/>
    <x v="0"/>
  </r>
  <r>
    <s v="2022-23"/>
    <x v="423"/>
    <d v="2023-01-12T00:00:00"/>
    <d v="2023-01-26T00:00:00"/>
    <s v="ponte"/>
    <n v="0"/>
    <m/>
    <n v="1"/>
    <m/>
    <n v="1"/>
    <m/>
    <m/>
    <x v="0"/>
    <x v="0"/>
    <x v="1"/>
  </r>
  <r>
    <s v="2022-23"/>
    <x v="345"/>
    <d v="2022-12-07T00:00:00"/>
    <d v="2023-01-26T00:00:00"/>
    <s v="ponte"/>
    <n v="0"/>
    <n v="1"/>
    <m/>
    <m/>
    <n v="1"/>
    <m/>
    <m/>
    <x v="0"/>
    <x v="0"/>
    <x v="1"/>
  </r>
  <r>
    <s v="2022-23"/>
    <x v="348"/>
    <d v="2022-12-07T00:00:00"/>
    <d v="2023-01-26T00:00:00"/>
    <s v="ponte"/>
    <n v="0"/>
    <m/>
    <n v="1"/>
    <m/>
    <n v="1"/>
    <m/>
    <m/>
    <x v="0"/>
    <x v="0"/>
    <x v="1"/>
  </r>
  <r>
    <s v="2022-23"/>
    <x v="349"/>
    <d v="2022-12-07T00:00:00"/>
    <d v="2023-01-26T00:00:00"/>
    <s v="ponte"/>
    <n v="0"/>
    <m/>
    <m/>
    <n v="1"/>
    <m/>
    <n v="1"/>
    <m/>
    <x v="1"/>
    <x v="1"/>
    <x v="0"/>
  </r>
  <r>
    <s v="2022-23"/>
    <x v="443"/>
    <d v="2023-01-26T00:00:00"/>
    <d v="2023-01-26T00:00:00"/>
    <s v="ponte"/>
    <n v="1"/>
    <m/>
    <m/>
    <m/>
    <m/>
    <m/>
    <m/>
    <x v="0"/>
    <x v="0"/>
    <x v="0"/>
  </r>
  <r>
    <s v="2022-23"/>
    <x v="444"/>
    <d v="2023-01-26T00:00:00"/>
    <d v="2023-01-26T00:00:00"/>
    <s v="ponte"/>
    <n v="1"/>
    <m/>
    <m/>
    <m/>
    <m/>
    <m/>
    <m/>
    <x v="0"/>
    <x v="0"/>
    <x v="0"/>
  </r>
  <r>
    <s v="2022-23"/>
    <x v="424"/>
    <d v="2023-01-12T00:00:00"/>
    <d v="2023-01-26T00:00:00"/>
    <s v="ponte"/>
    <n v="0"/>
    <m/>
    <n v="1"/>
    <n v="2"/>
    <n v="1"/>
    <m/>
    <m/>
    <x v="0"/>
    <x v="0"/>
    <x v="0"/>
  </r>
  <r>
    <s v="2022-23"/>
    <x v="425"/>
    <d v="2023-01-12T00:00:00"/>
    <d v="2023-01-26T00:00:00"/>
    <s v="ponte"/>
    <n v="0"/>
    <m/>
    <n v="1"/>
    <n v="2"/>
    <n v="1"/>
    <m/>
    <m/>
    <x v="0"/>
    <x v="0"/>
    <x v="0"/>
  </r>
  <r>
    <s v="2022-23"/>
    <x v="426"/>
    <d v="2023-01-12T00:00:00"/>
    <d v="2023-01-26T00:00:00"/>
    <s v="ponte"/>
    <n v="0"/>
    <m/>
    <n v="1"/>
    <n v="2"/>
    <m/>
    <n v="1"/>
    <m/>
    <x v="0"/>
    <x v="0"/>
    <x v="0"/>
  </r>
  <r>
    <s v="2022-23"/>
    <x v="427"/>
    <d v="2023-01-12T00:00:00"/>
    <d v="2023-01-26T00:00:00"/>
    <s v="ponte"/>
    <n v="0"/>
    <n v="1"/>
    <n v="2"/>
    <m/>
    <n v="1"/>
    <m/>
    <m/>
    <x v="0"/>
    <x v="0"/>
    <x v="0"/>
  </r>
  <r>
    <s v="2022-23"/>
    <x v="428"/>
    <d v="2023-01-12T00:00:00"/>
    <d v="2023-01-26T00:00:00"/>
    <s v="ponte"/>
    <n v="0"/>
    <m/>
    <n v="1"/>
    <n v="2"/>
    <n v="1"/>
    <m/>
    <m/>
    <x v="0"/>
    <x v="0"/>
    <x v="0"/>
  </r>
  <r>
    <s v="2022-23"/>
    <x v="429"/>
    <d v="2023-01-12T00:00:00"/>
    <d v="2023-01-26T00:00:00"/>
    <s v="ponte"/>
    <n v="0"/>
    <m/>
    <n v="1"/>
    <m/>
    <n v="1"/>
    <m/>
    <m/>
    <x v="0"/>
    <x v="0"/>
    <x v="0"/>
  </r>
  <r>
    <s v="2022-23"/>
    <x v="384"/>
    <d v="2022-12-19T00:00:00"/>
    <d v="2023-01-26T00:00:00"/>
    <s v="ponte"/>
    <n v="0"/>
    <n v="1"/>
    <n v="2"/>
    <m/>
    <n v="1"/>
    <m/>
    <m/>
    <x v="0"/>
    <x v="0"/>
    <x v="0"/>
  </r>
  <r>
    <s v="2022-23"/>
    <x v="385"/>
    <d v="2022-12-19T00:00:00"/>
    <d v="2023-01-26T00:00:00"/>
    <s v="ponte"/>
    <n v="0"/>
    <m/>
    <n v="1"/>
    <m/>
    <n v="1"/>
    <m/>
    <m/>
    <x v="0"/>
    <x v="0"/>
    <x v="0"/>
  </r>
  <r>
    <s v="2022-23"/>
    <x v="386"/>
    <d v="2022-12-19T00:00:00"/>
    <d v="2023-01-26T00:00:00"/>
    <s v="ponte"/>
    <n v="0"/>
    <m/>
    <n v="1"/>
    <n v="2"/>
    <n v="1"/>
    <m/>
    <m/>
    <x v="0"/>
    <x v="0"/>
    <x v="0"/>
  </r>
  <r>
    <s v="2022-23"/>
    <x v="387"/>
    <d v="2022-12-19T00:00:00"/>
    <d v="2023-01-26T00:00:00"/>
    <s v="ponte"/>
    <n v="0"/>
    <m/>
    <n v="1"/>
    <n v="2"/>
    <m/>
    <n v="1"/>
    <m/>
    <x v="0"/>
    <x v="0"/>
    <x v="0"/>
  </r>
  <r>
    <s v="2022-23"/>
    <x v="388"/>
    <d v="2022-12-19T00:00:00"/>
    <d v="2023-01-26T00:00:00"/>
    <s v="ponte"/>
    <n v="0"/>
    <m/>
    <n v="1"/>
    <m/>
    <n v="1"/>
    <m/>
    <m/>
    <x v="0"/>
    <x v="0"/>
    <x v="0"/>
  </r>
  <r>
    <s v="2022-23"/>
    <x v="389"/>
    <d v="2022-12-19T00:00:00"/>
    <d v="2023-01-26T00:00:00"/>
    <s v="ponte"/>
    <n v="0"/>
    <m/>
    <m/>
    <m/>
    <m/>
    <m/>
    <n v="1"/>
    <x v="1"/>
    <x v="1"/>
    <x v="1"/>
  </r>
  <r>
    <s v="2022-23"/>
    <x v="391"/>
    <d v="2022-12-19T00:00:00"/>
    <d v="2023-01-26T00:00:00"/>
    <s v="ponte"/>
    <n v="0"/>
    <m/>
    <n v="1"/>
    <n v="2"/>
    <n v="1"/>
    <m/>
    <m/>
    <x v="0"/>
    <x v="0"/>
    <x v="0"/>
  </r>
  <r>
    <s v="2022-23"/>
    <x v="430"/>
    <d v="2023-01-25T00:00:00"/>
    <d v="2023-02-08T00:00:00"/>
    <s v="ponte"/>
    <n v="0"/>
    <m/>
    <m/>
    <n v="1"/>
    <m/>
    <n v="1"/>
    <m/>
    <x v="1"/>
    <x v="1"/>
    <x v="0"/>
  </r>
  <r>
    <s v="2022-23"/>
    <x v="374"/>
    <d v="2022-12-19T00:00:00"/>
    <d v="2023-02-08T00:00:00"/>
    <s v="ponte"/>
    <n v="0"/>
    <m/>
    <m/>
    <n v="1"/>
    <m/>
    <n v="1"/>
    <m/>
    <x v="1"/>
    <x v="1"/>
    <x v="0"/>
  </r>
  <r>
    <s v="2022-23"/>
    <x v="333"/>
    <d v="2022-11-23T00:00:00"/>
    <d v="2023-02-08T00:00:00"/>
    <s v="ponte"/>
    <n v="0"/>
    <m/>
    <n v="1"/>
    <n v="2"/>
    <m/>
    <n v="1"/>
    <m/>
    <x v="0"/>
    <x v="0"/>
    <x v="0"/>
  </r>
  <r>
    <s v="2022-23"/>
    <x v="334"/>
    <d v="2022-11-23T00:00:00"/>
    <d v="2023-02-08T00:00:00"/>
    <s v="ponte"/>
    <n v="0"/>
    <m/>
    <m/>
    <m/>
    <m/>
    <m/>
    <n v="1"/>
    <x v="1"/>
    <x v="1"/>
    <x v="1"/>
  </r>
  <r>
    <s v="2022-23"/>
    <x v="370"/>
    <d v="2022-12-08T00:00:00"/>
    <d v="2023-02-08T00:00:00"/>
    <s v="ponte"/>
    <n v="0"/>
    <m/>
    <n v="1"/>
    <n v="2"/>
    <m/>
    <n v="1"/>
    <m/>
    <x v="0"/>
    <x v="0"/>
    <x v="0"/>
  </r>
  <r>
    <s v="2022-23"/>
    <x v="402"/>
    <d v="2023-01-11T00:00:00"/>
    <d v="2023-02-08T00:00:00"/>
    <s v="ponte"/>
    <n v="0"/>
    <m/>
    <n v="1"/>
    <n v="2"/>
    <m/>
    <n v="1"/>
    <m/>
    <x v="0"/>
    <x v="0"/>
    <x v="0"/>
  </r>
  <r>
    <s v="2022-23"/>
    <x v="373"/>
    <d v="2022-12-15T00:00:00"/>
    <d v="2023-02-08T00:00:00"/>
    <s v="ponte"/>
    <n v="0"/>
    <m/>
    <n v="1"/>
    <m/>
    <m/>
    <n v="1"/>
    <m/>
    <x v="0"/>
    <x v="0"/>
    <x v="0"/>
  </r>
  <r>
    <s v="2022-23"/>
    <x v="416"/>
    <d v="2023-01-12T00:00:00"/>
    <d v="2023-02-08T00:00:00"/>
    <s v="ponte"/>
    <n v="0"/>
    <m/>
    <n v="1"/>
    <n v="2"/>
    <m/>
    <n v="1"/>
    <m/>
    <x v="0"/>
    <x v="0"/>
    <x v="0"/>
  </r>
  <r>
    <s v="2022-23"/>
    <x v="417"/>
    <d v="2023-01-12T00:00:00"/>
    <d v="2023-02-08T00:00:00"/>
    <s v="ponte"/>
    <n v="0"/>
    <n v="1"/>
    <n v="2"/>
    <m/>
    <m/>
    <n v="1"/>
    <m/>
    <x v="0"/>
    <x v="0"/>
    <x v="0"/>
  </r>
  <r>
    <s v="2022-23"/>
    <x v="323"/>
    <d v="2022-11-22T00:00:00"/>
    <d v="2023-02-08T00:00:00"/>
    <s v="ponte"/>
    <n v="0"/>
    <m/>
    <n v="1"/>
    <m/>
    <m/>
    <n v="1"/>
    <m/>
    <x v="0"/>
    <x v="1"/>
    <x v="0"/>
  </r>
  <r>
    <s v="2022-23"/>
    <x v="393"/>
    <d v="2023-01-11T00:00:00"/>
    <d v="2023-02-08T00:00:00"/>
    <s v="ponte"/>
    <n v="0"/>
    <m/>
    <m/>
    <n v="1"/>
    <m/>
    <n v="1"/>
    <m/>
    <x v="1"/>
    <x v="1"/>
    <x v="1"/>
  </r>
  <r>
    <s v="2022-23"/>
    <x v="394"/>
    <d v="2023-01-11T00:00:00"/>
    <d v="2023-02-08T00:00:00"/>
    <s v="ponte"/>
    <n v="0"/>
    <m/>
    <n v="1"/>
    <n v="2"/>
    <m/>
    <n v="1"/>
    <m/>
    <x v="0"/>
    <x v="0"/>
    <x v="0"/>
  </r>
  <r>
    <s v="2022-23"/>
    <x v="395"/>
    <d v="2023-01-11T00:00:00"/>
    <d v="2023-02-08T00:00:00"/>
    <s v="ponte"/>
    <n v="0"/>
    <m/>
    <n v="1"/>
    <m/>
    <m/>
    <n v="1"/>
    <m/>
    <x v="0"/>
    <x v="0"/>
    <x v="0"/>
  </r>
  <r>
    <s v="2022-23"/>
    <x v="433"/>
    <d v="2023-01-25T00:00:00"/>
    <d v="2023-02-08T00:00:00"/>
    <s v="ponte"/>
    <n v="0"/>
    <m/>
    <n v="1"/>
    <n v="2"/>
    <m/>
    <n v="1"/>
    <m/>
    <x v="0"/>
    <x v="0"/>
    <x v="0"/>
  </r>
  <r>
    <s v="2022-23"/>
    <x v="434"/>
    <d v="2023-01-25T00:00:00"/>
    <d v="2023-02-08T00:00:00"/>
    <s v="ponte"/>
    <n v="0"/>
    <m/>
    <n v="1"/>
    <m/>
    <m/>
    <n v="1"/>
    <m/>
    <x v="0"/>
    <x v="0"/>
    <x v="0"/>
  </r>
  <r>
    <s v="2022-23"/>
    <x v="435"/>
    <d v="2023-01-25T00:00:00"/>
    <d v="2023-02-08T00:00:00"/>
    <s v="ponte"/>
    <n v="0"/>
    <n v="1"/>
    <m/>
    <m/>
    <m/>
    <n v="1"/>
    <m/>
    <x v="0"/>
    <x v="0"/>
    <x v="0"/>
  </r>
  <r>
    <s v="2022-23"/>
    <x v="319"/>
    <d v="2022-11-22T00:00:00"/>
    <d v="2023-02-08T00:00:00"/>
    <s v="ponte"/>
    <n v="0"/>
    <m/>
    <n v="1"/>
    <n v="2"/>
    <m/>
    <n v="1"/>
    <m/>
    <x v="0"/>
    <x v="0"/>
    <x v="0"/>
  </r>
  <r>
    <s v="2022-23"/>
    <x v="320"/>
    <d v="2022-11-22T00:00:00"/>
    <d v="2023-02-08T00:00:00"/>
    <s v="cuvette"/>
    <n v="0"/>
    <m/>
    <n v="1"/>
    <n v="2"/>
    <m/>
    <n v="1"/>
    <m/>
    <x v="0"/>
    <x v="0"/>
    <x v="1"/>
  </r>
  <r>
    <s v="2022-23"/>
    <x v="357"/>
    <d v="2022-12-07T00:00:00"/>
    <d v="2023-02-08T00:00:00"/>
    <s v="cuvette"/>
    <n v="0"/>
    <m/>
    <m/>
    <n v="1"/>
    <m/>
    <n v="1"/>
    <m/>
    <x v="1"/>
    <x v="1"/>
    <x v="1"/>
  </r>
  <r>
    <s v="2022-23"/>
    <x v="359"/>
    <d v="2022-12-07T00:00:00"/>
    <d v="2023-02-08T00:00:00"/>
    <s v="cuvette"/>
    <n v="0"/>
    <m/>
    <n v="1"/>
    <m/>
    <m/>
    <n v="1"/>
    <m/>
    <x v="0"/>
    <x v="0"/>
    <x v="1"/>
  </r>
  <r>
    <s v="2022-23"/>
    <x v="362"/>
    <d v="2022-12-07T00:00:00"/>
    <d v="2023-02-08T00:00:00"/>
    <s v="ponte"/>
    <n v="0"/>
    <m/>
    <n v="1"/>
    <n v="2"/>
    <m/>
    <n v="1"/>
    <m/>
    <x v="0"/>
    <x v="0"/>
    <x v="0"/>
  </r>
  <r>
    <s v="2022-23"/>
    <x v="403"/>
    <d v="2023-01-11T00:00:00"/>
    <d v="2023-02-08T00:00:00"/>
    <s v="ponte"/>
    <n v="0"/>
    <n v="1"/>
    <n v="2"/>
    <m/>
    <m/>
    <n v="1"/>
    <m/>
    <x v="0"/>
    <x v="0"/>
    <x v="0"/>
  </r>
  <r>
    <s v="2022-23"/>
    <x v="404"/>
    <d v="2023-01-11T00:00:00"/>
    <d v="2023-02-08T00:00:00"/>
    <s v="ponte"/>
    <n v="0"/>
    <m/>
    <n v="1"/>
    <n v="2"/>
    <m/>
    <n v="1"/>
    <m/>
    <x v="0"/>
    <x v="0"/>
    <x v="0"/>
  </r>
  <r>
    <s v="2022-23"/>
    <x v="408"/>
    <d v="2023-01-11T00:00:00"/>
    <d v="2023-02-08T00:00:00"/>
    <s v="ponte"/>
    <n v="0"/>
    <m/>
    <n v="1"/>
    <n v="2"/>
    <m/>
    <n v="1"/>
    <m/>
    <x v="0"/>
    <x v="0"/>
    <x v="0"/>
  </r>
  <r>
    <s v="2022-23"/>
    <x v="409"/>
    <d v="2023-01-11T00:00:00"/>
    <d v="2023-02-08T00:00:00"/>
    <s v="ponte"/>
    <n v="0"/>
    <m/>
    <m/>
    <n v="1"/>
    <m/>
    <n v="1"/>
    <m/>
    <x v="1"/>
    <x v="1"/>
    <x v="0"/>
  </r>
  <r>
    <s v="2022-23"/>
    <x v="436"/>
    <d v="2023-01-25T00:00:00"/>
    <d v="2023-02-08T00:00:00"/>
    <s v="ponte"/>
    <n v="0"/>
    <m/>
    <n v="1"/>
    <n v="2"/>
    <m/>
    <n v="1"/>
    <m/>
    <x v="0"/>
    <x v="0"/>
    <x v="0"/>
  </r>
  <r>
    <s v="2022-23"/>
    <x v="437"/>
    <d v="2023-01-25T00:00:00"/>
    <d v="2023-02-08T00:00:00"/>
    <s v="ponte"/>
    <n v="0"/>
    <m/>
    <n v="1"/>
    <n v="2"/>
    <m/>
    <n v="1"/>
    <m/>
    <x v="0"/>
    <x v="0"/>
    <x v="0"/>
  </r>
  <r>
    <s v="2022-23"/>
    <x v="376"/>
    <d v="2022-12-19T00:00:00"/>
    <d v="2023-02-08T00:00:00"/>
    <s v="cuvette"/>
    <n v="0"/>
    <m/>
    <n v="1"/>
    <n v="2"/>
    <m/>
    <n v="1"/>
    <m/>
    <x v="0"/>
    <x v="0"/>
    <x v="1"/>
  </r>
  <r>
    <s v="2022-23"/>
    <x v="377"/>
    <d v="2022-12-19T00:00:00"/>
    <d v="2023-02-08T00:00:00"/>
    <s v="ponte"/>
    <n v="0"/>
    <m/>
    <n v="1"/>
    <m/>
    <m/>
    <n v="1"/>
    <m/>
    <x v="0"/>
    <x v="0"/>
    <x v="0"/>
  </r>
  <r>
    <s v="2022-23"/>
    <x v="351"/>
    <d v="2022-12-07T00:00:00"/>
    <d v="2023-02-08T00:00:00"/>
    <s v="ponte"/>
    <n v="0"/>
    <m/>
    <n v="1"/>
    <m/>
    <m/>
    <n v="1"/>
    <m/>
    <x v="0"/>
    <x v="0"/>
    <x v="0"/>
  </r>
  <r>
    <s v="2022-23"/>
    <x v="410"/>
    <d v="2023-01-11T00:00:00"/>
    <d v="2023-02-08T00:00:00"/>
    <s v="ponte"/>
    <n v="0"/>
    <m/>
    <n v="1"/>
    <n v="2"/>
    <m/>
    <n v="1"/>
    <m/>
    <x v="0"/>
    <x v="0"/>
    <x v="0"/>
  </r>
  <r>
    <s v="2022-23"/>
    <x v="411"/>
    <d v="2023-01-11T00:00:00"/>
    <d v="2023-02-08T00:00:00"/>
    <s v="ponte"/>
    <n v="0"/>
    <m/>
    <n v="1"/>
    <m/>
    <m/>
    <n v="1"/>
    <m/>
    <x v="0"/>
    <x v="0"/>
    <x v="0"/>
  </r>
  <r>
    <s v="2022-23"/>
    <x v="412"/>
    <d v="2023-01-11T00:00:00"/>
    <d v="2023-02-08T00:00:00"/>
    <s v="ponte"/>
    <n v="0"/>
    <m/>
    <m/>
    <n v="1"/>
    <m/>
    <n v="1"/>
    <m/>
    <x v="1"/>
    <x v="1"/>
    <x v="1"/>
  </r>
  <r>
    <m/>
    <x v="445"/>
    <m/>
    <m/>
    <m/>
    <m/>
    <m/>
    <m/>
    <m/>
    <m/>
    <m/>
    <m/>
    <x v="2"/>
    <x v="2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25">
  <r>
    <s v="2019-20_20"/>
    <x v="0"/>
    <x v="0"/>
  </r>
  <r>
    <s v="2019-20_21"/>
    <x v="0"/>
    <x v="0"/>
  </r>
  <r>
    <s v="2019-20_236"/>
    <x v="1"/>
    <x v="0"/>
  </r>
  <r>
    <s v="2021-22_1"/>
    <x v="2"/>
    <x v="0"/>
  </r>
  <r>
    <s v="2021-22_12"/>
    <x v="0"/>
    <x v="0"/>
  </r>
  <r>
    <s v="2021-22_15"/>
    <x v="3"/>
    <x v="0"/>
  </r>
  <r>
    <s v="2021-22_154"/>
    <x v="4"/>
    <x v="0"/>
  </r>
  <r>
    <s v="2021-22_155"/>
    <x v="4"/>
    <x v="0"/>
  </r>
  <r>
    <s v="2021-22_165"/>
    <x v="5"/>
    <x v="0"/>
  </r>
  <r>
    <s v="2021-22_166"/>
    <x v="5"/>
    <x v="0"/>
  </r>
  <r>
    <s v="2021-22_168"/>
    <x v="6"/>
    <x v="0"/>
  </r>
  <r>
    <s v="2021-22_169"/>
    <x v="6"/>
    <x v="0"/>
  </r>
  <r>
    <s v="2021-22_172"/>
    <x v="7"/>
    <x v="0"/>
  </r>
  <r>
    <s v="2021-22_177"/>
    <x v="6"/>
    <x v="0"/>
  </r>
  <r>
    <s v="2021-22_178"/>
    <x v="4"/>
    <x v="0"/>
  </r>
  <r>
    <s v="2021-22_181"/>
    <x v="4"/>
    <x v="0"/>
  </r>
  <r>
    <s v="2021-22_184"/>
    <x v="5"/>
    <x v="0"/>
  </r>
  <r>
    <s v="2021-22_187"/>
    <x v="5"/>
    <x v="0"/>
  </r>
  <r>
    <s v="2021-22_188"/>
    <x v="8"/>
    <x v="0"/>
  </r>
  <r>
    <s v="2021-22_19"/>
    <x v="9"/>
    <x v="0"/>
  </r>
  <r>
    <s v="2021-22_191"/>
    <x v="5"/>
    <x v="0"/>
  </r>
  <r>
    <s v="2021-22_192"/>
    <x v="5"/>
    <x v="0"/>
  </r>
  <r>
    <s v="2021-22_198"/>
    <x v="0"/>
    <x v="0"/>
  </r>
  <r>
    <s v="2021-22_203"/>
    <x v="6"/>
    <x v="0"/>
  </r>
  <r>
    <s v="2021-22_207"/>
    <x v="0"/>
    <x v="0"/>
  </r>
  <r>
    <s v="2021-22_211"/>
    <x v="4"/>
    <x v="0"/>
  </r>
  <r>
    <s v="2021-22_219"/>
    <x v="6"/>
    <x v="0"/>
  </r>
  <r>
    <s v="2021-22_221"/>
    <x v="7"/>
    <x v="0"/>
  </r>
  <r>
    <s v="2021-22_252"/>
    <x v="10"/>
    <x v="0"/>
  </r>
  <r>
    <s v="2021-22_253"/>
    <x v="10"/>
    <x v="0"/>
  </r>
  <r>
    <s v="2021-22_254"/>
    <x v="11"/>
    <x v="0"/>
  </r>
  <r>
    <s v="2021-22_256"/>
    <x v="12"/>
    <x v="0"/>
  </r>
  <r>
    <s v="2021-22_260"/>
    <x v="10"/>
    <x v="0"/>
  </r>
  <r>
    <s v="2021-22_263"/>
    <x v="10"/>
    <x v="0"/>
  </r>
  <r>
    <s v="2021-22_264"/>
    <x v="10"/>
    <x v="0"/>
  </r>
  <r>
    <s v="2021-22_27"/>
    <x v="13"/>
    <x v="0"/>
  </r>
  <r>
    <s v="2021-22_273"/>
    <x v="14"/>
    <x v="0"/>
  </r>
  <r>
    <s v="2021-22_28"/>
    <x v="6"/>
    <x v="0"/>
  </r>
  <r>
    <s v="2021-22_283"/>
    <x v="12"/>
    <x v="0"/>
  </r>
  <r>
    <s v="2021-22_284"/>
    <x v="10"/>
    <x v="0"/>
  </r>
  <r>
    <s v="2021-22_287"/>
    <x v="10"/>
    <x v="0"/>
  </r>
  <r>
    <s v="2021-22_291"/>
    <x v="15"/>
    <x v="0"/>
  </r>
  <r>
    <s v="2021-22_292"/>
    <x v="15"/>
    <x v="0"/>
  </r>
  <r>
    <s v="2021-22_294"/>
    <x v="15"/>
    <x v="0"/>
  </r>
  <r>
    <s v="2021-22_298"/>
    <x v="15"/>
    <x v="0"/>
  </r>
  <r>
    <s v="2021-22_299"/>
    <x v="15"/>
    <x v="0"/>
  </r>
  <r>
    <s v="2021-22_301"/>
    <x v="15"/>
    <x v="0"/>
  </r>
  <r>
    <s v="2021-22_311"/>
    <x v="2"/>
    <x v="0"/>
  </r>
  <r>
    <s v="2021-22_314"/>
    <x v="2"/>
    <x v="0"/>
  </r>
  <r>
    <s v="2021-22_318"/>
    <x v="10"/>
    <x v="0"/>
  </r>
  <r>
    <s v="2021-22_319"/>
    <x v="10"/>
    <x v="0"/>
  </r>
  <r>
    <s v="2021-22_32"/>
    <x v="6"/>
    <x v="0"/>
  </r>
  <r>
    <s v="2021-22_328"/>
    <x v="2"/>
    <x v="0"/>
  </r>
  <r>
    <s v="2021-22_335"/>
    <x v="16"/>
    <x v="0"/>
  </r>
  <r>
    <s v="2021-22_336"/>
    <x v="16"/>
    <x v="0"/>
  </r>
  <r>
    <s v="2021-22_337"/>
    <x v="16"/>
    <x v="0"/>
  </r>
  <r>
    <s v="2021-22_34"/>
    <x v="13"/>
    <x v="0"/>
  </r>
  <r>
    <s v="2021-22_347"/>
    <x v="16"/>
    <x v="0"/>
  </r>
  <r>
    <s v="2021-22_352"/>
    <x v="16"/>
    <x v="0"/>
  </r>
  <r>
    <s v="2021-22_355"/>
    <x v="17"/>
    <x v="0"/>
  </r>
  <r>
    <s v="2021-22_36"/>
    <x v="6"/>
    <x v="0"/>
  </r>
  <r>
    <s v="2021-22_361"/>
    <x v="17"/>
    <x v="0"/>
  </r>
  <r>
    <s v="2021-22_366"/>
    <x v="17"/>
    <x v="0"/>
  </r>
  <r>
    <s v="2021-22_369"/>
    <x v="17"/>
    <x v="0"/>
  </r>
  <r>
    <s v="2021-22_377"/>
    <x v="17"/>
    <x v="0"/>
  </r>
  <r>
    <s v="2021-22_378"/>
    <x v="18"/>
    <x v="0"/>
  </r>
  <r>
    <s v="2021-22_379"/>
    <x v="17"/>
    <x v="0"/>
  </r>
  <r>
    <s v="2021-22_38"/>
    <x v="6"/>
    <x v="0"/>
  </r>
  <r>
    <s v="2021-22_381"/>
    <x v="17"/>
    <x v="0"/>
  </r>
  <r>
    <s v="2021-22_388"/>
    <x v="17"/>
    <x v="0"/>
  </r>
  <r>
    <s v="2021-22_391"/>
    <x v="17"/>
    <x v="0"/>
  </r>
  <r>
    <s v="2021-22_399"/>
    <x v="17"/>
    <x v="0"/>
  </r>
  <r>
    <s v="2021-22_40"/>
    <x v="6"/>
    <x v="0"/>
  </r>
  <r>
    <s v="2021-22_403"/>
    <x v="19"/>
    <x v="0"/>
  </r>
  <r>
    <s v="2021-22_406"/>
    <x v="19"/>
    <x v="0"/>
  </r>
  <r>
    <s v="2021-22_409"/>
    <x v="19"/>
    <x v="0"/>
  </r>
  <r>
    <s v="2021-22_422"/>
    <x v="19"/>
    <x v="0"/>
  </r>
  <r>
    <s v="2021-22_425"/>
    <x v="19"/>
    <x v="0"/>
  </r>
  <r>
    <s v="2021-22_426"/>
    <x v="19"/>
    <x v="0"/>
  </r>
  <r>
    <s v="2021-22_429"/>
    <x v="19"/>
    <x v="0"/>
  </r>
  <r>
    <s v="2021-22_430"/>
    <x v="19"/>
    <x v="0"/>
  </r>
  <r>
    <s v="2021-22_48"/>
    <x v="18"/>
    <x v="0"/>
  </r>
  <r>
    <s v="2021-22_64"/>
    <x v="20"/>
    <x v="0"/>
  </r>
  <r>
    <s v="2021-22_67"/>
    <x v="21"/>
    <x v="0"/>
  </r>
  <r>
    <s v="2021-22_68"/>
    <x v="18"/>
    <x v="0"/>
  </r>
  <r>
    <s v="2021-22_72"/>
    <x v="18"/>
    <x v="0"/>
  </r>
  <r>
    <s v="2021-22_74"/>
    <x v="22"/>
    <x v="0"/>
  </r>
  <r>
    <s v="2021-22_81"/>
    <x v="18"/>
    <x v="0"/>
  </r>
  <r>
    <s v="2021-22_83"/>
    <x v="18"/>
    <x v="0"/>
  </r>
  <r>
    <s v="2021-22_84"/>
    <x v="18"/>
    <x v="0"/>
  </r>
  <r>
    <s v="2021-22_96"/>
    <x v="18"/>
    <x v="0"/>
  </r>
  <r>
    <s v="2022-23_101"/>
    <x v="23"/>
    <x v="0"/>
  </r>
  <r>
    <s v="2022-23_106"/>
    <x v="24"/>
    <x v="0"/>
  </r>
  <r>
    <s v="2022-23_108"/>
    <x v="25"/>
    <x v="0"/>
  </r>
  <r>
    <s v="2022-23_111"/>
    <x v="25"/>
    <x v="0"/>
  </r>
  <r>
    <s v="2022-23_117"/>
    <x v="23"/>
    <x v="0"/>
  </r>
  <r>
    <s v="2022-23_120"/>
    <x v="23"/>
    <x v="0"/>
  </r>
  <r>
    <s v="2022-23_14"/>
    <x v="13"/>
    <x v="0"/>
  </r>
  <r>
    <s v="2022-23_15"/>
    <x v="13"/>
    <x v="0"/>
  </r>
  <r>
    <s v="2022-23_16"/>
    <x v="26"/>
    <x v="0"/>
  </r>
  <r>
    <s v="2022-23_17"/>
    <x v="15"/>
    <x v="0"/>
  </r>
  <r>
    <s v="2022-23_175"/>
    <x v="22"/>
    <x v="0"/>
  </r>
  <r>
    <s v="2022-23_177"/>
    <x v="12"/>
    <x v="0"/>
  </r>
  <r>
    <s v="2022-23_192"/>
    <x v="12"/>
    <x v="0"/>
  </r>
  <r>
    <s v="2022-23_211"/>
    <x v="27"/>
    <x v="0"/>
  </r>
  <r>
    <s v="2022-23_24"/>
    <x v="6"/>
    <x v="0"/>
  </r>
  <r>
    <s v="2022-23_297"/>
    <x v="28"/>
    <x v="0"/>
  </r>
  <r>
    <s v="2022-23_3"/>
    <x v="22"/>
    <x v="0"/>
  </r>
  <r>
    <s v="2022-23_345"/>
    <x v="6"/>
    <x v="0"/>
  </r>
  <r>
    <s v="2022-23_348"/>
    <x v="6"/>
    <x v="0"/>
  </r>
  <r>
    <s v="2022-23_36"/>
    <x v="25"/>
    <x v="0"/>
  </r>
  <r>
    <s v="2022-23_360"/>
    <x v="18"/>
    <x v="0"/>
  </r>
  <r>
    <s v="2022-23_409"/>
    <x v="6"/>
    <x v="0"/>
  </r>
  <r>
    <s v="2022-23_53"/>
    <x v="7"/>
    <x v="0"/>
  </r>
  <r>
    <s v="2022-23_58"/>
    <x v="13"/>
    <x v="0"/>
  </r>
  <r>
    <s v="2022-23_7"/>
    <x v="22"/>
    <x v="0"/>
  </r>
  <r>
    <s v="2022-23_71"/>
    <x v="0"/>
    <x v="0"/>
  </r>
  <r>
    <s v="2022-23_72"/>
    <x v="0"/>
    <x v="0"/>
  </r>
  <r>
    <s v="2022-23_73"/>
    <x v="29"/>
    <x v="0"/>
  </r>
  <r>
    <s v="2022-23_75"/>
    <x v="0"/>
    <x v="0"/>
  </r>
  <r>
    <s v="2022-23_79"/>
    <x v="0"/>
    <x v="0"/>
  </r>
  <r>
    <s v="2022-23_87"/>
    <x v="0"/>
    <x v="0"/>
  </r>
  <r>
    <s v="2022-23_90"/>
    <x v="0"/>
    <x v="0"/>
  </r>
  <r>
    <s v="2019-20_1"/>
    <x v="8"/>
    <x v="1"/>
  </r>
  <r>
    <s v="2019-20_10"/>
    <x v="7"/>
    <x v="1"/>
  </r>
  <r>
    <s v="2019-20_11"/>
    <x v="7"/>
    <x v="1"/>
  </r>
  <r>
    <s v="2019-20_110"/>
    <x v="25"/>
    <x v="1"/>
  </r>
  <r>
    <s v="2019-20_111"/>
    <x v="8"/>
    <x v="1"/>
  </r>
  <r>
    <s v="2019-20_113"/>
    <x v="30"/>
    <x v="1"/>
  </r>
  <r>
    <s v="2019-20_114"/>
    <x v="30"/>
    <x v="1"/>
  </r>
  <r>
    <s v="2019-20_115"/>
    <x v="30"/>
    <x v="1"/>
  </r>
  <r>
    <s v="2019-20_116"/>
    <x v="30"/>
    <x v="1"/>
  </r>
  <r>
    <s v="2019-20_119"/>
    <x v="30"/>
    <x v="1"/>
  </r>
  <r>
    <s v="2019-20_12"/>
    <x v="7"/>
    <x v="1"/>
  </r>
  <r>
    <s v="2019-20_121"/>
    <x v="30"/>
    <x v="1"/>
  </r>
  <r>
    <s v="2019-20_122"/>
    <x v="30"/>
    <x v="1"/>
  </r>
  <r>
    <s v="2019-20_123"/>
    <x v="8"/>
    <x v="1"/>
  </r>
  <r>
    <s v="2019-20_125"/>
    <x v="1"/>
    <x v="1"/>
  </r>
  <r>
    <s v="2019-20_126"/>
    <x v="1"/>
    <x v="1"/>
  </r>
  <r>
    <s v="2019-20_127"/>
    <x v="1"/>
    <x v="1"/>
  </r>
  <r>
    <s v="2019-20_128"/>
    <x v="1"/>
    <x v="1"/>
  </r>
  <r>
    <s v="2019-20_129"/>
    <x v="1"/>
    <x v="1"/>
  </r>
  <r>
    <s v="2019-20_133"/>
    <x v="0"/>
    <x v="1"/>
  </r>
  <r>
    <s v="2019-20_134"/>
    <x v="27"/>
    <x v="1"/>
  </r>
  <r>
    <s v="2019-20_135"/>
    <x v="27"/>
    <x v="1"/>
  </r>
  <r>
    <s v="2019-20_136"/>
    <x v="27"/>
    <x v="1"/>
  </r>
  <r>
    <s v="2019-20_137"/>
    <x v="27"/>
    <x v="1"/>
  </r>
  <r>
    <s v="2019-20_139"/>
    <x v="27"/>
    <x v="1"/>
  </r>
  <r>
    <s v="2019-20_140"/>
    <x v="27"/>
    <x v="1"/>
  </r>
  <r>
    <s v="2019-20_141"/>
    <x v="27"/>
    <x v="1"/>
  </r>
  <r>
    <s v="2019-20_143"/>
    <x v="27"/>
    <x v="1"/>
  </r>
  <r>
    <s v="2019-20_145"/>
    <x v="6"/>
    <x v="1"/>
  </r>
  <r>
    <s v="2019-20_151"/>
    <x v="6"/>
    <x v="1"/>
  </r>
  <r>
    <s v="2019-20_157"/>
    <x v="6"/>
    <x v="1"/>
  </r>
  <r>
    <s v="2019-20_162"/>
    <x v="6"/>
    <x v="1"/>
  </r>
  <r>
    <s v="2019-20_17"/>
    <x v="25"/>
    <x v="1"/>
  </r>
  <r>
    <s v="2019-20_173"/>
    <x v="6"/>
    <x v="1"/>
  </r>
  <r>
    <s v="2019-20_179"/>
    <x v="6"/>
    <x v="1"/>
  </r>
  <r>
    <s v="2019-20_18"/>
    <x v="25"/>
    <x v="1"/>
  </r>
  <r>
    <s v="2019-20_19"/>
    <x v="25"/>
    <x v="1"/>
  </r>
  <r>
    <s v="2019-20_200"/>
    <x v="6"/>
    <x v="1"/>
  </r>
  <r>
    <s v="2019-20_207"/>
    <x v="6"/>
    <x v="1"/>
  </r>
  <r>
    <s v="2019-20_209"/>
    <x v="6"/>
    <x v="1"/>
  </r>
  <r>
    <s v="2019-20_210"/>
    <x v="6"/>
    <x v="1"/>
  </r>
  <r>
    <s v="2019-20_217"/>
    <x v="6"/>
    <x v="1"/>
  </r>
  <r>
    <s v="2019-20_218"/>
    <x v="6"/>
    <x v="1"/>
  </r>
  <r>
    <s v="2019-20_219"/>
    <x v="6"/>
    <x v="1"/>
  </r>
  <r>
    <s v="2019-20_22"/>
    <x v="0"/>
    <x v="1"/>
  </r>
  <r>
    <s v="2019-20_220"/>
    <x v="6"/>
    <x v="1"/>
  </r>
  <r>
    <s v="2019-20_221"/>
    <x v="6"/>
    <x v="1"/>
  </r>
  <r>
    <s v="2019-20_227"/>
    <x v="6"/>
    <x v="1"/>
  </r>
  <r>
    <s v="2019-20_23"/>
    <x v="0"/>
    <x v="1"/>
  </r>
  <r>
    <s v="2019-20_230"/>
    <x v="6"/>
    <x v="1"/>
  </r>
  <r>
    <s v="2019-20_231"/>
    <x v="6"/>
    <x v="1"/>
  </r>
  <r>
    <s v="2019-20_233"/>
    <x v="6"/>
    <x v="1"/>
  </r>
  <r>
    <s v="2019-20_235"/>
    <x v="8"/>
    <x v="1"/>
  </r>
  <r>
    <s v="2019-20_241"/>
    <x v="6"/>
    <x v="1"/>
  </r>
  <r>
    <s v="2019-20_242"/>
    <x v="6"/>
    <x v="1"/>
  </r>
  <r>
    <s v="2019-20_243"/>
    <x v="6"/>
    <x v="1"/>
  </r>
  <r>
    <s v="2019-20_25"/>
    <x v="25"/>
    <x v="1"/>
  </r>
  <r>
    <s v="2019-20_250"/>
    <x v="6"/>
    <x v="1"/>
  </r>
  <r>
    <s v="2019-20_251"/>
    <x v="6"/>
    <x v="1"/>
  </r>
  <r>
    <s v="2019-20_252"/>
    <x v="6"/>
    <x v="1"/>
  </r>
  <r>
    <s v="2019-20_253"/>
    <x v="6"/>
    <x v="1"/>
  </r>
  <r>
    <s v="2019-20_257"/>
    <x v="6"/>
    <x v="1"/>
  </r>
  <r>
    <s v="2019-20_266"/>
    <x v="31"/>
    <x v="1"/>
  </r>
  <r>
    <s v="2019-20_296"/>
    <x v="32"/>
    <x v="1"/>
  </r>
  <r>
    <s v="2019-20_30"/>
    <x v="33"/>
    <x v="1"/>
  </r>
  <r>
    <s v="2019-20_31"/>
    <x v="0"/>
    <x v="1"/>
  </r>
  <r>
    <s v="2019-20_32"/>
    <x v="0"/>
    <x v="1"/>
  </r>
  <r>
    <s v="2019-20_36"/>
    <x v="34"/>
    <x v="1"/>
  </r>
  <r>
    <s v="2019-20_38"/>
    <x v="35"/>
    <x v="1"/>
  </r>
  <r>
    <s v="2019-20_39"/>
    <x v="35"/>
    <x v="1"/>
  </r>
  <r>
    <s v="2019-20_41"/>
    <x v="35"/>
    <x v="1"/>
  </r>
  <r>
    <s v="2019-20_42"/>
    <x v="36"/>
    <x v="1"/>
  </r>
  <r>
    <s v="2019-20_44"/>
    <x v="36"/>
    <x v="1"/>
  </r>
  <r>
    <s v="2019-20_45"/>
    <x v="16"/>
    <x v="1"/>
  </r>
  <r>
    <s v="2019-20_47"/>
    <x v="36"/>
    <x v="1"/>
  </r>
  <r>
    <s v="2019-20_48"/>
    <x v="16"/>
    <x v="1"/>
  </r>
  <r>
    <s v="2019-20_49"/>
    <x v="36"/>
    <x v="1"/>
  </r>
  <r>
    <s v="2019-20_51"/>
    <x v="7"/>
    <x v="1"/>
  </r>
  <r>
    <s v="2019-20_53"/>
    <x v="7"/>
    <x v="1"/>
  </r>
  <r>
    <s v="2019-20_57"/>
    <x v="35"/>
    <x v="1"/>
  </r>
  <r>
    <s v="2019-20_58"/>
    <x v="35"/>
    <x v="1"/>
  </r>
  <r>
    <s v="2019-20_60"/>
    <x v="15"/>
    <x v="1"/>
  </r>
  <r>
    <s v="2019-20_61"/>
    <x v="35"/>
    <x v="1"/>
  </r>
  <r>
    <s v="2019-20_62"/>
    <x v="35"/>
    <x v="1"/>
  </r>
  <r>
    <s v="2019-20_63"/>
    <x v="15"/>
    <x v="1"/>
  </r>
  <r>
    <s v="2019-20_65"/>
    <x v="14"/>
    <x v="1"/>
  </r>
  <r>
    <s v="2019-20_67"/>
    <x v="18"/>
    <x v="1"/>
  </r>
  <r>
    <s v="2019-20_7"/>
    <x v="7"/>
    <x v="1"/>
  </r>
  <r>
    <s v="2019-20_75"/>
    <x v="14"/>
    <x v="1"/>
  </r>
  <r>
    <s v="2019-20_76"/>
    <x v="14"/>
    <x v="1"/>
  </r>
  <r>
    <s v="2019-20_77"/>
    <x v="14"/>
    <x v="1"/>
  </r>
  <r>
    <s v="2019-20_78"/>
    <x v="18"/>
    <x v="1"/>
  </r>
  <r>
    <s v="2019-20_79"/>
    <x v="18"/>
    <x v="1"/>
  </r>
  <r>
    <s v="2019-20_84"/>
    <x v="18"/>
    <x v="1"/>
  </r>
  <r>
    <s v="2019-20_85"/>
    <x v="18"/>
    <x v="1"/>
  </r>
  <r>
    <s v="2019-20_86"/>
    <x v="18"/>
    <x v="1"/>
  </r>
  <r>
    <s v="2019-20_87"/>
    <x v="18"/>
    <x v="1"/>
  </r>
  <r>
    <s v="2019-20_88"/>
    <x v="18"/>
    <x v="1"/>
  </r>
  <r>
    <s v="2019-20_89"/>
    <x v="18"/>
    <x v="1"/>
  </r>
  <r>
    <s v="2019-20_90"/>
    <x v="18"/>
    <x v="1"/>
  </r>
  <r>
    <s v="2019-20_91"/>
    <x v="18"/>
    <x v="1"/>
  </r>
  <r>
    <s v="2019-20_92"/>
    <x v="18"/>
    <x v="1"/>
  </r>
  <r>
    <s v="2019-20_94"/>
    <x v="18"/>
    <x v="1"/>
  </r>
  <r>
    <s v="2019-20_98"/>
    <x v="18"/>
    <x v="1"/>
  </r>
  <r>
    <s v="2021-22_112"/>
    <x v="13"/>
    <x v="1"/>
  </r>
  <r>
    <s v="2021-22_113"/>
    <x v="13"/>
    <x v="1"/>
  </r>
  <r>
    <s v="2021-22_114"/>
    <x v="13"/>
    <x v="1"/>
  </r>
  <r>
    <s v="2021-22_171"/>
    <x v="5"/>
    <x v="1"/>
  </r>
  <r>
    <s v="2021-22_18"/>
    <x v="16"/>
    <x v="1"/>
  </r>
  <r>
    <s v="2021-22_189"/>
    <x v="7"/>
    <x v="1"/>
  </r>
  <r>
    <s v="2021-22_195"/>
    <x v="5"/>
    <x v="1"/>
  </r>
  <r>
    <s v="2021-22_196"/>
    <x v="8"/>
    <x v="1"/>
  </r>
  <r>
    <s v="2021-22_210"/>
    <x v="37"/>
    <x v="1"/>
  </r>
  <r>
    <s v="2021-22_25"/>
    <x v="6"/>
    <x v="1"/>
  </r>
  <r>
    <s v="2021-22_262"/>
    <x v="10"/>
    <x v="1"/>
  </r>
  <r>
    <s v="2021-22_266"/>
    <x v="10"/>
    <x v="1"/>
  </r>
  <r>
    <s v="2021-22_267"/>
    <x v="28"/>
    <x v="1"/>
  </r>
  <r>
    <s v="2021-22_272"/>
    <x v="28"/>
    <x v="1"/>
  </r>
  <r>
    <s v="2021-22_276"/>
    <x v="28"/>
    <x v="1"/>
  </r>
  <r>
    <s v="2021-22_277"/>
    <x v="28"/>
    <x v="1"/>
  </r>
  <r>
    <s v="2021-22_295"/>
    <x v="15"/>
    <x v="1"/>
  </r>
  <r>
    <s v="2021-22_303"/>
    <x v="2"/>
    <x v="1"/>
  </r>
  <r>
    <s v="2021-22_304"/>
    <x v="2"/>
    <x v="1"/>
  </r>
  <r>
    <s v="2021-22_31"/>
    <x v="13"/>
    <x v="1"/>
  </r>
  <r>
    <s v="2021-22_313"/>
    <x v="2"/>
    <x v="1"/>
  </r>
  <r>
    <s v="2021-22_317"/>
    <x v="10"/>
    <x v="1"/>
  </r>
  <r>
    <s v="2021-22_320"/>
    <x v="10"/>
    <x v="1"/>
  </r>
  <r>
    <s v="2021-22_322"/>
    <x v="10"/>
    <x v="1"/>
  </r>
  <r>
    <s v="2021-22_323"/>
    <x v="10"/>
    <x v="1"/>
  </r>
  <r>
    <s v="2021-22_327"/>
    <x v="2"/>
    <x v="1"/>
  </r>
  <r>
    <s v="2021-22_331"/>
    <x v="36"/>
    <x v="1"/>
  </r>
  <r>
    <s v="2021-22_348"/>
    <x v="36"/>
    <x v="1"/>
  </r>
  <r>
    <s v="2021-22_357"/>
    <x v="17"/>
    <x v="1"/>
  </r>
  <r>
    <s v="2021-22_365"/>
    <x v="17"/>
    <x v="1"/>
  </r>
  <r>
    <s v="2021-22_371"/>
    <x v="18"/>
    <x v="1"/>
  </r>
  <r>
    <s v="2021-22_372"/>
    <x v="18"/>
    <x v="1"/>
  </r>
  <r>
    <s v="2021-22_374"/>
    <x v="18"/>
    <x v="1"/>
  </r>
  <r>
    <s v="2021-22_375"/>
    <x v="18"/>
    <x v="1"/>
  </r>
  <r>
    <s v="2021-22_380"/>
    <x v="18"/>
    <x v="1"/>
  </r>
  <r>
    <s v="2021-22_39"/>
    <x v="6"/>
    <x v="1"/>
  </r>
  <r>
    <s v="2021-22_392"/>
    <x v="17"/>
    <x v="1"/>
  </r>
  <r>
    <s v="2021-22_395"/>
    <x v="17"/>
    <x v="1"/>
  </r>
  <r>
    <s v="2021-22_396"/>
    <x v="17"/>
    <x v="1"/>
  </r>
  <r>
    <s v="2021-22_417"/>
    <x v="28"/>
    <x v="1"/>
  </r>
  <r>
    <s v="2021-22_427"/>
    <x v="15"/>
    <x v="1"/>
  </r>
  <r>
    <s v="2021-22_428"/>
    <x v="15"/>
    <x v="1"/>
  </r>
  <r>
    <s v="2021-22_431"/>
    <x v="15"/>
    <x v="1"/>
  </r>
  <r>
    <s v="2021-22_432"/>
    <x v="15"/>
    <x v="1"/>
  </r>
  <r>
    <s v="2021-22_433"/>
    <x v="15"/>
    <x v="1"/>
  </r>
  <r>
    <s v="2021-22_435"/>
    <x v="32"/>
    <x v="1"/>
  </r>
  <r>
    <s v="2021-22_436"/>
    <x v="32"/>
    <x v="1"/>
  </r>
  <r>
    <s v="2021-22_438"/>
    <x v="32"/>
    <x v="1"/>
  </r>
  <r>
    <s v="2021-22_440"/>
    <x v="32"/>
    <x v="1"/>
  </r>
  <r>
    <s v="2021-22_448"/>
    <x v="31"/>
    <x v="1"/>
  </r>
  <r>
    <s v="2021-22_449"/>
    <x v="31"/>
    <x v="1"/>
  </r>
  <r>
    <s v="2021-22_452"/>
    <x v="12"/>
    <x v="1"/>
  </r>
  <r>
    <s v="2021-22_453"/>
    <x v="32"/>
    <x v="1"/>
  </r>
  <r>
    <s v="2021-22_454"/>
    <x v="32"/>
    <x v="1"/>
  </r>
  <r>
    <s v="2021-22_455"/>
    <x v="32"/>
    <x v="1"/>
  </r>
  <r>
    <s v="2021-22_457"/>
    <x v="32"/>
    <x v="1"/>
  </r>
  <r>
    <s v="2021-22_458"/>
    <x v="32"/>
    <x v="1"/>
  </r>
  <r>
    <s v="2021-22_461"/>
    <x v="32"/>
    <x v="1"/>
  </r>
  <r>
    <s v="2021-22_463"/>
    <x v="20"/>
    <x v="1"/>
  </r>
  <r>
    <s v="2021-22_464"/>
    <x v="20"/>
    <x v="1"/>
  </r>
  <r>
    <s v="2021-22_47"/>
    <x v="18"/>
    <x v="1"/>
  </r>
  <r>
    <s v="2021-22_5"/>
    <x v="23"/>
    <x v="1"/>
  </r>
  <r>
    <s v="2021-22_54"/>
    <x v="21"/>
    <x v="1"/>
  </r>
  <r>
    <s v="2021-22_56"/>
    <x v="13"/>
    <x v="1"/>
  </r>
  <r>
    <s v="2021-22_59"/>
    <x v="26"/>
    <x v="1"/>
  </r>
  <r>
    <s v="2021-22_65"/>
    <x v="26"/>
    <x v="1"/>
  </r>
  <r>
    <s v="2021-22_66"/>
    <x v="26"/>
    <x v="1"/>
  </r>
  <r>
    <s v="2021-22_71"/>
    <x v="18"/>
    <x v="1"/>
  </r>
  <r>
    <s v="2021-22_79"/>
    <x v="38"/>
    <x v="1"/>
  </r>
  <r>
    <s v="2021-22_80"/>
    <x v="38"/>
    <x v="1"/>
  </r>
  <r>
    <s v="2021-22_90"/>
    <x v="22"/>
    <x v="1"/>
  </r>
  <r>
    <s v="2021-22_92"/>
    <x v="22"/>
    <x v="1"/>
  </r>
  <r>
    <s v="2022-23_11"/>
    <x v="26"/>
    <x v="1"/>
  </r>
  <r>
    <s v="2022-23_114"/>
    <x v="39"/>
    <x v="1"/>
  </r>
  <r>
    <s v="2022-23_161"/>
    <x v="4"/>
    <x v="1"/>
  </r>
  <r>
    <s v="2022-23_182"/>
    <x v="22"/>
    <x v="1"/>
  </r>
  <r>
    <s v="2022-23_188"/>
    <x v="12"/>
    <x v="1"/>
  </r>
  <r>
    <s v="2022-23_20"/>
    <x v="28"/>
    <x v="1"/>
  </r>
  <r>
    <s v="2022-23_202"/>
    <x v="27"/>
    <x v="1"/>
  </r>
  <r>
    <s v="2022-23_203"/>
    <x v="27"/>
    <x v="1"/>
  </r>
  <r>
    <s v="2022-23_204"/>
    <x v="27"/>
    <x v="1"/>
  </r>
  <r>
    <s v="2022-23_212"/>
    <x v="30"/>
    <x v="1"/>
  </r>
  <r>
    <s v="2022-23_213"/>
    <x v="30"/>
    <x v="1"/>
  </r>
  <r>
    <s v="2022-23_214"/>
    <x v="30"/>
    <x v="1"/>
  </r>
  <r>
    <s v="2022-23_215"/>
    <x v="30"/>
    <x v="1"/>
  </r>
  <r>
    <s v="2022-23_216"/>
    <x v="30"/>
    <x v="1"/>
  </r>
  <r>
    <s v="2022-23_22"/>
    <x v="37"/>
    <x v="1"/>
  </r>
  <r>
    <s v="2022-23_221"/>
    <x v="27"/>
    <x v="1"/>
  </r>
  <r>
    <s v="2022-23_222"/>
    <x v="30"/>
    <x v="1"/>
  </r>
  <r>
    <s v="2022-23_26"/>
    <x v="37"/>
    <x v="1"/>
  </r>
  <r>
    <s v="2022-23_27"/>
    <x v="37"/>
    <x v="1"/>
  </r>
  <r>
    <s v="2022-23_30"/>
    <x v="10"/>
    <x v="1"/>
  </r>
  <r>
    <s v="2022-23_323"/>
    <x v="18"/>
    <x v="1"/>
  </r>
  <r>
    <s v="2022-23_329"/>
    <x v="20"/>
    <x v="1"/>
  </r>
  <r>
    <s v="2022-23_33"/>
    <x v="40"/>
    <x v="1"/>
  </r>
  <r>
    <s v="2022-23_331"/>
    <x v="20"/>
    <x v="1"/>
  </r>
  <r>
    <s v="2022-23_332"/>
    <x v="20"/>
    <x v="1"/>
  </r>
  <r>
    <s v="2022-23_334"/>
    <x v="20"/>
    <x v="1"/>
  </r>
  <r>
    <s v="2022-23_335"/>
    <x v="20"/>
    <x v="1"/>
  </r>
  <r>
    <s v="2022-23_336"/>
    <x v="6"/>
    <x v="1"/>
  </r>
  <r>
    <s v="2022-23_340"/>
    <x v="18"/>
    <x v="1"/>
  </r>
  <r>
    <s v="2022-23_341"/>
    <x v="18"/>
    <x v="1"/>
  </r>
  <r>
    <s v="2022-23_343"/>
    <x v="18"/>
    <x v="1"/>
  </r>
  <r>
    <s v="2022-23_344"/>
    <x v="18"/>
    <x v="1"/>
  </r>
  <r>
    <s v="2022-23_346"/>
    <x v="6"/>
    <x v="1"/>
  </r>
  <r>
    <s v="2022-23_352"/>
    <x v="18"/>
    <x v="1"/>
  </r>
  <r>
    <s v="2022-23_364"/>
    <x v="18"/>
    <x v="1"/>
  </r>
  <r>
    <s v="2022-23_365"/>
    <x v="18"/>
    <x v="1"/>
  </r>
  <r>
    <s v="2022-23_370"/>
    <x v="8"/>
    <x v="1"/>
  </r>
  <r>
    <s v="2022-23_372"/>
    <x v="8"/>
    <x v="1"/>
  </r>
  <r>
    <s v="2022-23_374"/>
    <x v="41"/>
    <x v="1"/>
  </r>
  <r>
    <s v="2022-23_375"/>
    <x v="41"/>
    <x v="1"/>
  </r>
  <r>
    <s v="2022-23_378"/>
    <x v="6"/>
    <x v="1"/>
  </r>
  <r>
    <s v="2022-23_379"/>
    <x v="6"/>
    <x v="1"/>
  </r>
  <r>
    <s v="2022-23_38"/>
    <x v="42"/>
    <x v="1"/>
  </r>
  <r>
    <s v="2022-23_382"/>
    <x v="6"/>
    <x v="1"/>
  </r>
  <r>
    <s v="2022-23_383"/>
    <x v="6"/>
    <x v="1"/>
  </r>
  <r>
    <s v="2022-23_39"/>
    <x v="42"/>
    <x v="1"/>
  </r>
  <r>
    <s v="2022-23_399"/>
    <x v="6"/>
    <x v="1"/>
  </r>
  <r>
    <s v="2022-23_401"/>
    <x v="6"/>
    <x v="1"/>
  </r>
  <r>
    <s v="2022-23_402"/>
    <x v="6"/>
    <x v="1"/>
  </r>
  <r>
    <s v="2022-23_404"/>
    <x v="6"/>
    <x v="1"/>
  </r>
  <r>
    <s v="2022-23_405"/>
    <x v="6"/>
    <x v="1"/>
  </r>
  <r>
    <s v="2022-23_406"/>
    <x v="6"/>
    <x v="1"/>
  </r>
  <r>
    <s v="2022-23_41"/>
    <x v="42"/>
    <x v="1"/>
  </r>
  <r>
    <s v="2022-23_417"/>
    <x v="32"/>
    <x v="1"/>
  </r>
  <r>
    <s v="2022-23_418"/>
    <x v="32"/>
    <x v="1"/>
  </r>
  <r>
    <s v="2022-23_419"/>
    <x v="6"/>
    <x v="1"/>
  </r>
  <r>
    <s v="2022-23_42"/>
    <x v="42"/>
    <x v="1"/>
  </r>
  <r>
    <s v="2022-23_420"/>
    <x v="6"/>
    <x v="1"/>
  </r>
  <r>
    <s v="2022-23_421"/>
    <x v="6"/>
    <x v="1"/>
  </r>
  <r>
    <s v="2022-23_423"/>
    <x v="6"/>
    <x v="1"/>
  </r>
  <r>
    <s v="2022-23_429"/>
    <x v="6"/>
    <x v="1"/>
  </r>
  <r>
    <s v="2022-23_430"/>
    <x v="32"/>
    <x v="1"/>
  </r>
  <r>
    <s v="2022-23_433"/>
    <x v="32"/>
    <x v="1"/>
  </r>
  <r>
    <s v="2022-23_438"/>
    <x v="32"/>
    <x v="1"/>
  </r>
  <r>
    <s v="2022-23_439"/>
    <x v="32"/>
    <x v="1"/>
  </r>
  <r>
    <s v="2022-23_44"/>
    <x v="42"/>
    <x v="1"/>
  </r>
  <r>
    <s v="2022-23_441"/>
    <x v="32"/>
    <x v="1"/>
  </r>
  <r>
    <s v="2022-23_46"/>
    <x v="42"/>
    <x v="1"/>
  </r>
  <r>
    <s v="2022-23_47"/>
    <x v="42"/>
    <x v="1"/>
  </r>
  <r>
    <s v="2022-23_48"/>
    <x v="42"/>
    <x v="1"/>
  </r>
  <r>
    <s v="2022-23_49"/>
    <x v="42"/>
    <x v="1"/>
  </r>
  <r>
    <s v="2022-23_56"/>
    <x v="29"/>
    <x v="1"/>
  </r>
  <r>
    <s v="2022-23_6"/>
    <x v="22"/>
    <x v="1"/>
  </r>
  <r>
    <s v="2022-23_66"/>
    <x v="25"/>
    <x v="1"/>
  </r>
  <r>
    <s v="2022-23_69"/>
    <x v="37"/>
    <x v="1"/>
  </r>
  <r>
    <s v="2022-23_91"/>
    <x v="37"/>
    <x v="1"/>
  </r>
  <r>
    <s v="2022-23_97"/>
    <x v="25"/>
    <x v="1"/>
  </r>
  <r>
    <s v="2022-23_99"/>
    <x v="25"/>
    <x v="1"/>
  </r>
  <r>
    <m/>
    <x v="43"/>
    <x v="2"/>
  </r>
  <r>
    <m/>
    <x v="43"/>
    <x v="2"/>
  </r>
  <r>
    <m/>
    <x v="43"/>
    <x v="2"/>
  </r>
  <r>
    <m/>
    <x v="43"/>
    <x v="2"/>
  </r>
  <r>
    <m/>
    <x v="43"/>
    <x v="2"/>
  </r>
  <r>
    <m/>
    <x v="43"/>
    <x v="2"/>
  </r>
  <r>
    <m/>
    <x v="43"/>
    <x v="2"/>
  </r>
  <r>
    <m/>
    <x v="43"/>
    <x v="2"/>
  </r>
  <r>
    <m/>
    <x v="43"/>
    <x v="2"/>
  </r>
  <r>
    <m/>
    <x v="43"/>
    <x v="2"/>
  </r>
  <r>
    <m/>
    <x v="43"/>
    <x v="2"/>
  </r>
  <r>
    <m/>
    <x v="43"/>
    <x v="2"/>
  </r>
  <r>
    <m/>
    <x v="43"/>
    <x v="2"/>
  </r>
  <r>
    <m/>
    <x v="43"/>
    <x v="2"/>
  </r>
  <r>
    <m/>
    <x v="43"/>
    <x v="2"/>
  </r>
  <r>
    <m/>
    <x v="43"/>
    <x v="2"/>
  </r>
  <r>
    <m/>
    <x v="43"/>
    <x v="2"/>
  </r>
  <r>
    <m/>
    <x v="43"/>
    <x v="2"/>
  </r>
  <r>
    <m/>
    <x v="43"/>
    <x v="2"/>
  </r>
  <r>
    <m/>
    <x v="43"/>
    <x v="2"/>
  </r>
  <r>
    <m/>
    <x v="43"/>
    <x v="2"/>
  </r>
  <r>
    <m/>
    <x v="43"/>
    <x v="2"/>
  </r>
  <r>
    <m/>
    <x v="43"/>
    <x v="2"/>
  </r>
  <r>
    <m/>
    <x v="43"/>
    <x v="2"/>
  </r>
  <r>
    <m/>
    <x v="43"/>
    <x v="2"/>
  </r>
  <r>
    <m/>
    <x v="43"/>
    <x v="2"/>
  </r>
  <r>
    <m/>
    <x v="43"/>
    <x v="2"/>
  </r>
  <r>
    <m/>
    <x v="43"/>
    <x v="2"/>
  </r>
  <r>
    <m/>
    <x v="43"/>
    <x v="2"/>
  </r>
  <r>
    <m/>
    <x v="43"/>
    <x v="2"/>
  </r>
  <r>
    <m/>
    <x v="43"/>
    <x v="2"/>
  </r>
  <r>
    <m/>
    <x v="43"/>
    <x v="2"/>
  </r>
  <r>
    <m/>
    <x v="43"/>
    <x v="2"/>
  </r>
  <r>
    <m/>
    <x v="43"/>
    <x v="2"/>
  </r>
  <r>
    <m/>
    <x v="43"/>
    <x v="2"/>
  </r>
  <r>
    <m/>
    <x v="43"/>
    <x v="2"/>
  </r>
  <r>
    <m/>
    <x v="43"/>
    <x v="2"/>
  </r>
  <r>
    <m/>
    <x v="43"/>
    <x v="2"/>
  </r>
  <r>
    <m/>
    <x v="43"/>
    <x v="2"/>
  </r>
  <r>
    <m/>
    <x v="43"/>
    <x v="2"/>
  </r>
  <r>
    <m/>
    <x v="43"/>
    <x v="2"/>
  </r>
  <r>
    <m/>
    <x v="43"/>
    <x v="2"/>
  </r>
  <r>
    <m/>
    <x v="43"/>
    <x v="2"/>
  </r>
  <r>
    <m/>
    <x v="43"/>
    <x v="2"/>
  </r>
  <r>
    <m/>
    <x v="43"/>
    <x v="2"/>
  </r>
  <r>
    <m/>
    <x v="43"/>
    <x v="2"/>
  </r>
  <r>
    <m/>
    <x v="43"/>
    <x v="2"/>
  </r>
  <r>
    <m/>
    <x v="4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eau croisé dynamique3" cacheId="2" applyNumberFormats="0" applyBorderFormats="0" applyFontFormats="0" applyPatternFormats="0" applyAlignmentFormats="0" applyWidthHeightFormats="1" dataCaption="Valeurs" updatedVersion="6" minRefreshableVersion="3" useAutoFormatting="1" rowGrandTotals="0" colGrandTotals="0" itemPrintTitles="1" createdVersion="6" indent="0" outline="1" outlineData="1" multipleFieldFilters="0">
  <location ref="A3:C449" firstHeaderRow="1" firstDataRow="2" firstDataCol="1" rowPageCount="1" colPageCount="1"/>
  <pivotFields count="15">
    <pivotField showAll="0"/>
    <pivotField axis="axisRow" showAll="0">
      <items count="447">
        <item x="0"/>
        <item x="2"/>
        <item x="3"/>
        <item x="28"/>
        <item x="29"/>
        <item x="30"/>
        <item x="31"/>
        <item x="32"/>
        <item x="33"/>
        <item x="34"/>
        <item x="35"/>
        <item x="36"/>
        <item x="37"/>
        <item x="4"/>
        <item x="38"/>
        <item x="39"/>
        <item x="40"/>
        <item x="41"/>
        <item x="118"/>
        <item x="117"/>
        <item x="119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74"/>
        <item x="75"/>
        <item x="76"/>
        <item x="77"/>
        <item x="5"/>
        <item x="78"/>
        <item x="79"/>
        <item x="6"/>
        <item x="7"/>
        <item x="8"/>
        <item x="80"/>
        <item x="81"/>
        <item x="82"/>
        <item x="9"/>
        <item x="83"/>
        <item x="86"/>
        <item x="87"/>
        <item x="88"/>
        <item x="10"/>
        <item x="89"/>
        <item x="90"/>
        <item x="91"/>
        <item x="11"/>
        <item x="92"/>
        <item x="93"/>
        <item x="94"/>
        <item x="84"/>
        <item x="85"/>
        <item x="12"/>
        <item x="95"/>
        <item x="96"/>
        <item x="97"/>
        <item x="13"/>
        <item x="99"/>
        <item x="100"/>
        <item x="101"/>
        <item x="102"/>
        <item x="103"/>
        <item x="98"/>
        <item x="14"/>
        <item x="104"/>
        <item x="15"/>
        <item x="16"/>
        <item x="17"/>
        <item x="18"/>
        <item x="19"/>
        <item x="69"/>
        <item x="70"/>
        <item x="71"/>
        <item x="20"/>
        <item x="21"/>
        <item x="22"/>
        <item x="23"/>
        <item x="24"/>
        <item x="25"/>
        <item x="26"/>
        <item x="27"/>
        <item x="72"/>
        <item x="73"/>
        <item x="46"/>
        <item x="47"/>
        <item x="48"/>
        <item x="49"/>
        <item x="50"/>
        <item x="51"/>
        <item x="52"/>
        <item x="53"/>
        <item x="54"/>
        <item x="1"/>
        <item x="42"/>
        <item x="43"/>
        <item x="44"/>
        <item x="45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120"/>
        <item x="122"/>
        <item x="163"/>
        <item x="164"/>
        <item x="165"/>
        <item x="166"/>
        <item x="123"/>
        <item x="168"/>
        <item x="124"/>
        <item x="170"/>
        <item x="171"/>
        <item x="125"/>
        <item x="172"/>
        <item x="173"/>
        <item x="174"/>
        <item x="175"/>
        <item x="176"/>
        <item x="177"/>
        <item x="200"/>
        <item x="201"/>
        <item x="178"/>
        <item x="179"/>
        <item x="126"/>
        <item x="180"/>
        <item x="181"/>
        <item x="182"/>
        <item x="183"/>
        <item x="184"/>
        <item x="185"/>
        <item x="127"/>
        <item x="186"/>
        <item x="187"/>
        <item x="188"/>
        <item x="189"/>
        <item x="190"/>
        <item x="191"/>
        <item x="192"/>
        <item x="193"/>
        <item x="194"/>
        <item x="202"/>
        <item x="195"/>
        <item x="196"/>
        <item x="167"/>
        <item x="169"/>
        <item x="249"/>
        <item x="197"/>
        <item x="198"/>
        <item x="199"/>
        <item x="128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129"/>
        <item x="216"/>
        <item x="217"/>
        <item x="218"/>
        <item x="219"/>
        <item x="220"/>
        <item x="130"/>
        <item x="221"/>
        <item x="222"/>
        <item x="223"/>
        <item x="224"/>
        <item x="225"/>
        <item x="134"/>
        <item x="227"/>
        <item x="228"/>
        <item x="229"/>
        <item x="226"/>
        <item x="230"/>
        <item x="231"/>
        <item x="232"/>
        <item x="233"/>
        <item x="234"/>
        <item x="235"/>
        <item x="236"/>
        <item x="237"/>
        <item x="131"/>
        <item x="238"/>
        <item x="239"/>
        <item x="240"/>
        <item x="241"/>
        <item x="242"/>
        <item x="243"/>
        <item x="132"/>
        <item x="244"/>
        <item x="245"/>
        <item x="246"/>
        <item x="247"/>
        <item x="248"/>
        <item x="250"/>
        <item x="251"/>
        <item x="252"/>
        <item x="253"/>
        <item x="254"/>
        <item x="255"/>
        <item x="256"/>
        <item x="257"/>
        <item x="133"/>
        <item x="258"/>
        <item x="259"/>
        <item x="260"/>
        <item x="261"/>
        <item x="262"/>
        <item x="263"/>
        <item x="264"/>
        <item x="135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136"/>
        <item x="276"/>
        <item x="277"/>
        <item x="278"/>
        <item x="137"/>
        <item x="279"/>
        <item x="280"/>
        <item x="281"/>
        <item x="282"/>
        <item x="283"/>
        <item x="284"/>
        <item x="138"/>
        <item x="285"/>
        <item x="286"/>
        <item x="287"/>
        <item x="288"/>
        <item x="139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140"/>
        <item x="141"/>
        <item x="12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365"/>
        <item x="366"/>
        <item x="367"/>
        <item x="368"/>
        <item x="319"/>
        <item x="369"/>
        <item x="370"/>
        <item x="371"/>
        <item x="320"/>
        <item x="372"/>
        <item x="321"/>
        <item x="322"/>
        <item x="323"/>
        <item x="373"/>
        <item x="324"/>
        <item x="374"/>
        <item x="375"/>
        <item x="376"/>
        <item x="377"/>
        <item x="378"/>
        <item x="379"/>
        <item x="325"/>
        <item x="380"/>
        <item x="381"/>
        <item x="382"/>
        <item x="383"/>
        <item x="384"/>
        <item x="385"/>
        <item x="386"/>
        <item x="387"/>
        <item x="388"/>
        <item x="389"/>
        <item x="326"/>
        <item x="390"/>
        <item x="391"/>
        <item x="327"/>
        <item x="328"/>
        <item x="329"/>
        <item x="415"/>
        <item x="316"/>
        <item x="330"/>
        <item x="331"/>
        <item x="332"/>
        <item x="402"/>
        <item x="396"/>
        <item x="397"/>
        <item x="333"/>
        <item x="398"/>
        <item x="399"/>
        <item x="400"/>
        <item x="401"/>
        <item x="392"/>
        <item x="393"/>
        <item x="394"/>
        <item x="395"/>
        <item x="403"/>
        <item x="404"/>
        <item x="405"/>
        <item x="406"/>
        <item x="407"/>
        <item x="334"/>
        <item x="408"/>
        <item x="335"/>
        <item x="409"/>
        <item x="410"/>
        <item x="411"/>
        <item x="412"/>
        <item x="413"/>
        <item x="414"/>
        <item x="416"/>
        <item x="417"/>
        <item x="418"/>
        <item x="419"/>
        <item x="420"/>
        <item x="336"/>
        <item x="421"/>
        <item x="422"/>
        <item x="423"/>
        <item x="337"/>
        <item x="424"/>
        <item x="425"/>
        <item x="426"/>
        <item x="427"/>
        <item x="428"/>
        <item x="429"/>
        <item x="430"/>
        <item x="338"/>
        <item x="431"/>
        <item x="432"/>
        <item x="433"/>
        <item x="339"/>
        <item x="434"/>
        <item x="435"/>
        <item x="436"/>
        <item x="437"/>
        <item x="438"/>
        <item x="439"/>
        <item x="440"/>
        <item x="441"/>
        <item x="442"/>
        <item x="443"/>
        <item x="340"/>
        <item x="444"/>
        <item x="341"/>
        <item x="342"/>
        <item x="343"/>
        <item x="344"/>
        <item x="345"/>
        <item x="346"/>
        <item x="347"/>
        <item x="348"/>
        <item x="349"/>
        <item x="317"/>
        <item x="350"/>
        <item x="351"/>
        <item x="318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445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1"/>
        <item x="0"/>
        <item h="1" x="2"/>
        <item t="default"/>
      </items>
    </pivotField>
    <pivotField showAll="0" defaultSubtotal="0"/>
    <pivotField axis="axisPage" showAll="0" defaultSubtotal="0">
      <items count="3">
        <item x="1"/>
        <item x="0"/>
        <item x="2"/>
      </items>
    </pivotField>
  </pivotFields>
  <rowFields count="1">
    <field x="1"/>
  </rowFields>
  <rowItems count="4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</rowItems>
  <colFields count="1">
    <field x="12"/>
  </colFields>
  <colItems count="2">
    <i>
      <x/>
    </i>
    <i>
      <x v="1"/>
    </i>
  </colItems>
  <pageFields count="1">
    <pageField fld="14" hier="-1"/>
  </pageFields>
  <dataFields count="1">
    <dataField name="Nombre de DATE EVENT" fld="3" subtotal="count" baseField="0" baseItem="0"/>
  </dataFields>
  <formats count="3">
    <format dxfId="12">
      <pivotArea outline="0" collapsedLevelsAreSubtotals="1" fieldPosition="0"/>
    </format>
    <format dxfId="11">
      <pivotArea outline="0" collapsedLevelsAreSubtotals="1" fieldPosition="0"/>
    </format>
    <format dxfId="1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leau croisé dynamique6" cacheId="2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4:C128" firstHeaderRow="0" firstDataRow="1" firstDataCol="1" rowPageCount="2" colPageCount="1"/>
  <pivotFields count="15">
    <pivotField showAll="0"/>
    <pivotField axis="axisRow" showAll="0">
      <items count="447">
        <item x="0"/>
        <item x="2"/>
        <item x="3"/>
        <item x="28"/>
        <item x="29"/>
        <item x="30"/>
        <item x="31"/>
        <item x="32"/>
        <item x="33"/>
        <item x="34"/>
        <item x="35"/>
        <item x="36"/>
        <item x="37"/>
        <item x="4"/>
        <item x="38"/>
        <item x="39"/>
        <item x="40"/>
        <item x="41"/>
        <item x="118"/>
        <item x="117"/>
        <item x="119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74"/>
        <item x="75"/>
        <item x="76"/>
        <item x="77"/>
        <item x="5"/>
        <item x="78"/>
        <item x="79"/>
        <item x="6"/>
        <item x="7"/>
        <item x="8"/>
        <item x="80"/>
        <item x="81"/>
        <item x="82"/>
        <item x="9"/>
        <item x="83"/>
        <item x="86"/>
        <item x="87"/>
        <item x="88"/>
        <item x="10"/>
        <item x="89"/>
        <item x="90"/>
        <item x="91"/>
        <item x="11"/>
        <item x="92"/>
        <item x="93"/>
        <item x="94"/>
        <item x="84"/>
        <item x="85"/>
        <item x="12"/>
        <item x="95"/>
        <item x="96"/>
        <item x="97"/>
        <item x="13"/>
        <item x="99"/>
        <item x="100"/>
        <item x="101"/>
        <item x="102"/>
        <item x="103"/>
        <item x="98"/>
        <item x="14"/>
        <item x="104"/>
        <item x="15"/>
        <item x="16"/>
        <item x="17"/>
        <item x="18"/>
        <item x="19"/>
        <item x="69"/>
        <item x="70"/>
        <item x="71"/>
        <item x="20"/>
        <item x="21"/>
        <item x="22"/>
        <item x="23"/>
        <item x="24"/>
        <item x="25"/>
        <item x="26"/>
        <item x="27"/>
        <item x="72"/>
        <item x="73"/>
        <item x="46"/>
        <item x="47"/>
        <item x="48"/>
        <item x="49"/>
        <item x="50"/>
        <item x="51"/>
        <item x="52"/>
        <item x="53"/>
        <item x="54"/>
        <item x="1"/>
        <item x="42"/>
        <item x="43"/>
        <item x="44"/>
        <item x="45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120"/>
        <item x="122"/>
        <item x="163"/>
        <item x="164"/>
        <item x="165"/>
        <item x="166"/>
        <item x="123"/>
        <item x="168"/>
        <item x="124"/>
        <item x="170"/>
        <item x="171"/>
        <item x="125"/>
        <item x="172"/>
        <item x="173"/>
        <item x="174"/>
        <item x="175"/>
        <item x="176"/>
        <item x="177"/>
        <item x="200"/>
        <item x="201"/>
        <item x="178"/>
        <item x="179"/>
        <item x="126"/>
        <item x="180"/>
        <item x="181"/>
        <item x="182"/>
        <item x="183"/>
        <item x="184"/>
        <item x="185"/>
        <item x="127"/>
        <item x="186"/>
        <item x="187"/>
        <item x="188"/>
        <item x="189"/>
        <item x="190"/>
        <item x="191"/>
        <item x="192"/>
        <item x="193"/>
        <item x="194"/>
        <item x="202"/>
        <item x="195"/>
        <item x="196"/>
        <item x="167"/>
        <item x="169"/>
        <item x="249"/>
        <item x="197"/>
        <item x="198"/>
        <item x="199"/>
        <item x="128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129"/>
        <item x="216"/>
        <item x="217"/>
        <item x="218"/>
        <item x="219"/>
        <item x="220"/>
        <item x="130"/>
        <item x="221"/>
        <item x="222"/>
        <item x="223"/>
        <item x="224"/>
        <item x="225"/>
        <item x="134"/>
        <item x="227"/>
        <item x="228"/>
        <item x="229"/>
        <item x="226"/>
        <item x="230"/>
        <item x="231"/>
        <item x="232"/>
        <item x="233"/>
        <item x="234"/>
        <item x="235"/>
        <item x="236"/>
        <item x="237"/>
        <item x="131"/>
        <item x="238"/>
        <item x="239"/>
        <item x="240"/>
        <item x="241"/>
        <item x="242"/>
        <item x="243"/>
        <item x="132"/>
        <item x="244"/>
        <item x="245"/>
        <item x="246"/>
        <item x="247"/>
        <item x="248"/>
        <item x="250"/>
        <item x="251"/>
        <item x="252"/>
        <item x="253"/>
        <item x="254"/>
        <item x="255"/>
        <item x="256"/>
        <item x="257"/>
        <item x="133"/>
        <item x="258"/>
        <item x="259"/>
        <item x="260"/>
        <item x="261"/>
        <item x="262"/>
        <item x="263"/>
        <item x="264"/>
        <item x="135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136"/>
        <item x="276"/>
        <item x="277"/>
        <item x="278"/>
        <item x="137"/>
        <item x="279"/>
        <item x="280"/>
        <item x="281"/>
        <item x="282"/>
        <item x="283"/>
        <item x="284"/>
        <item x="138"/>
        <item x="285"/>
        <item x="286"/>
        <item x="287"/>
        <item x="288"/>
        <item x="139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140"/>
        <item x="141"/>
        <item x="12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365"/>
        <item x="366"/>
        <item x="367"/>
        <item x="368"/>
        <item x="319"/>
        <item x="369"/>
        <item x="370"/>
        <item x="371"/>
        <item x="320"/>
        <item x="372"/>
        <item x="321"/>
        <item x="322"/>
        <item x="323"/>
        <item x="373"/>
        <item x="324"/>
        <item x="374"/>
        <item x="375"/>
        <item x="376"/>
        <item x="377"/>
        <item x="378"/>
        <item x="379"/>
        <item x="325"/>
        <item x="380"/>
        <item x="381"/>
        <item x="382"/>
        <item x="383"/>
        <item x="384"/>
        <item x="385"/>
        <item x="386"/>
        <item x="387"/>
        <item x="388"/>
        <item x="389"/>
        <item x="326"/>
        <item x="390"/>
        <item x="391"/>
        <item x="327"/>
        <item x="328"/>
        <item x="329"/>
        <item x="415"/>
        <item x="316"/>
        <item x="330"/>
        <item x="331"/>
        <item x="332"/>
        <item x="402"/>
        <item x="396"/>
        <item x="397"/>
        <item x="333"/>
        <item x="398"/>
        <item x="399"/>
        <item x="400"/>
        <item x="401"/>
        <item x="392"/>
        <item x="393"/>
        <item x="394"/>
        <item x="395"/>
        <item x="403"/>
        <item x="404"/>
        <item x="405"/>
        <item x="406"/>
        <item x="407"/>
        <item x="334"/>
        <item x="408"/>
        <item x="335"/>
        <item x="409"/>
        <item x="410"/>
        <item x="411"/>
        <item x="412"/>
        <item x="413"/>
        <item x="414"/>
        <item x="416"/>
        <item x="417"/>
        <item x="418"/>
        <item x="419"/>
        <item x="420"/>
        <item x="336"/>
        <item x="421"/>
        <item x="422"/>
        <item x="423"/>
        <item x="337"/>
        <item x="424"/>
        <item x="425"/>
        <item x="426"/>
        <item x="427"/>
        <item x="428"/>
        <item x="429"/>
        <item x="430"/>
        <item x="338"/>
        <item x="431"/>
        <item x="432"/>
        <item x="433"/>
        <item x="339"/>
        <item x="434"/>
        <item x="435"/>
        <item x="436"/>
        <item x="437"/>
        <item x="438"/>
        <item x="439"/>
        <item x="440"/>
        <item x="441"/>
        <item x="442"/>
        <item x="443"/>
        <item x="340"/>
        <item x="444"/>
        <item x="341"/>
        <item x="342"/>
        <item x="343"/>
        <item x="344"/>
        <item x="345"/>
        <item x="346"/>
        <item x="347"/>
        <item x="348"/>
        <item x="349"/>
        <item x="317"/>
        <item x="350"/>
        <item x="351"/>
        <item x="318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445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axis="axisPage" showAll="0" defaultSubtotal="0">
      <items count="3">
        <item x="1"/>
        <item x="0"/>
        <item x="2"/>
      </items>
    </pivotField>
  </pivotFields>
  <rowFields count="1">
    <field x="1"/>
  </rowFields>
  <rowItems count="124">
    <i>
      <x v="42"/>
    </i>
    <i>
      <x v="46"/>
    </i>
    <i>
      <x v="60"/>
    </i>
    <i>
      <x v="120"/>
    </i>
    <i>
      <x v="126"/>
    </i>
    <i>
      <x v="128"/>
    </i>
    <i>
      <x v="129"/>
    </i>
    <i>
      <x v="130"/>
    </i>
    <i>
      <x v="132"/>
    </i>
    <i>
      <x v="133"/>
    </i>
    <i>
      <x v="134"/>
    </i>
    <i>
      <x v="135"/>
    </i>
    <i>
      <x v="137"/>
    </i>
    <i>
      <x v="140"/>
    </i>
    <i>
      <x v="141"/>
    </i>
    <i>
      <x v="143"/>
    </i>
    <i>
      <x v="145"/>
    </i>
    <i>
      <x v="146"/>
    </i>
    <i>
      <x v="147"/>
    </i>
    <i>
      <x v="149"/>
    </i>
    <i>
      <x v="150"/>
    </i>
    <i>
      <x v="151"/>
    </i>
    <i>
      <x v="155"/>
    </i>
    <i>
      <x v="157"/>
    </i>
    <i>
      <x v="158"/>
    </i>
    <i>
      <x v="161"/>
    </i>
    <i>
      <x v="164"/>
    </i>
    <i>
      <x v="165"/>
    </i>
    <i>
      <x v="169"/>
    </i>
    <i>
      <x v="170"/>
    </i>
    <i>
      <x v="171"/>
    </i>
    <i>
      <x v="172"/>
    </i>
    <i>
      <x v="174"/>
    </i>
    <i>
      <x v="176"/>
    </i>
    <i>
      <x v="177"/>
    </i>
    <i>
      <x v="182"/>
    </i>
    <i>
      <x v="184"/>
    </i>
    <i>
      <x v="188"/>
    </i>
    <i>
      <x v="189"/>
    </i>
    <i>
      <x v="190"/>
    </i>
    <i>
      <x v="192"/>
    </i>
    <i>
      <x v="195"/>
    </i>
    <i>
      <x v="196"/>
    </i>
    <i>
      <x v="197"/>
    </i>
    <i>
      <x v="199"/>
    </i>
    <i>
      <x v="200"/>
    </i>
    <i>
      <x v="202"/>
    </i>
    <i>
      <x v="208"/>
    </i>
    <i>
      <x v="210"/>
    </i>
    <i>
      <x v="212"/>
    </i>
    <i>
      <x v="213"/>
    </i>
    <i>
      <x v="214"/>
    </i>
    <i>
      <x v="220"/>
    </i>
    <i>
      <x v="225"/>
    </i>
    <i>
      <x v="226"/>
    </i>
    <i>
      <x v="227"/>
    </i>
    <i>
      <x v="228"/>
    </i>
    <i>
      <x v="229"/>
    </i>
    <i>
      <x v="231"/>
    </i>
    <i>
      <x v="234"/>
    </i>
    <i>
      <x v="236"/>
    </i>
    <i>
      <x v="237"/>
    </i>
    <i>
      <x v="239"/>
    </i>
    <i>
      <x v="240"/>
    </i>
    <i>
      <x v="245"/>
    </i>
    <i>
      <x v="246"/>
    </i>
    <i>
      <x v="247"/>
    </i>
    <i>
      <x v="248"/>
    </i>
    <i>
      <x v="250"/>
    </i>
    <i>
      <x v="251"/>
    </i>
    <i>
      <x v="253"/>
    </i>
    <i>
      <x v="258"/>
    </i>
    <i>
      <x v="259"/>
    </i>
    <i>
      <x v="261"/>
    </i>
    <i>
      <x v="262"/>
    </i>
    <i>
      <x v="263"/>
    </i>
    <i>
      <x v="266"/>
    </i>
    <i>
      <x v="267"/>
    </i>
    <i>
      <x v="268"/>
    </i>
    <i>
      <x v="271"/>
    </i>
    <i>
      <x v="272"/>
    </i>
    <i>
      <x v="293"/>
    </i>
    <i>
      <x v="298"/>
    </i>
    <i>
      <x v="301"/>
    </i>
    <i>
      <x v="302"/>
    </i>
    <i>
      <x v="304"/>
    </i>
    <i>
      <x v="305"/>
    </i>
    <i>
      <x v="309"/>
    </i>
    <i>
      <x v="310"/>
    </i>
    <i>
      <x v="311"/>
    </i>
    <i>
      <x v="315"/>
    </i>
    <i>
      <x v="316"/>
    </i>
    <i>
      <x v="318"/>
    </i>
    <i>
      <x v="319"/>
    </i>
    <i>
      <x v="321"/>
    </i>
    <i>
      <x v="323"/>
    </i>
    <i>
      <x v="325"/>
    </i>
    <i>
      <x v="326"/>
    </i>
    <i>
      <x v="327"/>
    </i>
    <i>
      <x v="328"/>
    </i>
    <i>
      <x v="330"/>
    </i>
    <i>
      <x v="331"/>
    </i>
    <i>
      <x v="332"/>
    </i>
    <i>
      <x v="336"/>
    </i>
    <i>
      <x v="341"/>
    </i>
    <i>
      <x v="351"/>
    </i>
    <i>
      <x v="354"/>
    </i>
    <i>
      <x v="355"/>
    </i>
    <i>
      <x v="373"/>
    </i>
    <i>
      <x v="375"/>
    </i>
    <i>
      <x v="378"/>
    </i>
    <i>
      <x v="379"/>
    </i>
    <i>
      <x v="401"/>
    </i>
    <i>
      <x v="424"/>
    </i>
    <i>
      <x v="427"/>
    </i>
    <i>
      <x v="431"/>
    </i>
    <i>
      <x v="432"/>
    </i>
    <i>
      <x v="433"/>
    </i>
    <i>
      <x v="434"/>
    </i>
    <i>
      <x v="436"/>
    </i>
    <i>
      <x v="438"/>
    </i>
    <i>
      <x v="440"/>
    </i>
    <i>
      <x v="441"/>
    </i>
    <i t="grand">
      <x/>
    </i>
  </rowItems>
  <colFields count="1">
    <field x="-2"/>
  </colFields>
  <colItems count="2">
    <i>
      <x/>
    </i>
    <i i="1">
      <x v="1"/>
    </i>
  </colItems>
  <pageFields count="2">
    <pageField fld="13" item="1" hier="-1"/>
    <pageField fld="14" item="1" hier="-1"/>
  </pageFields>
  <dataFields count="2">
    <dataField name="Min de DATE REF" fld="2" subtotal="min" baseField="1" baseItem="10"/>
    <dataField name="Max de DATE EVENT" fld="3" subtotal="max" baseField="1" baseItem="10"/>
  </dataFields>
  <formats count="5">
    <format dxfId="9">
      <pivotArea outline="0" collapsedLevelsAreSubtotals="1" fieldPosition="0"/>
    </format>
    <format dxfId="8">
      <pivotArea outline="0" collapsedLevelsAreSubtotals="1" fieldPosition="0"/>
    </format>
    <format dxfId="7">
      <pivotArea dataOnly="0" labelOnly="1" outline="0" axis="axisValues" fieldPosition="0"/>
    </format>
    <format dxfId="6">
      <pivotArea dataOnly="0" labelOnly="1" outline="0" axis="axisValues" fieldPosition="0"/>
    </format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Tableau croisé dynamique6" cacheId="2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4:C259" firstHeaderRow="0" firstDataRow="1" firstDataCol="1" rowPageCount="2" colPageCount="1"/>
  <pivotFields count="15">
    <pivotField showAll="0"/>
    <pivotField axis="axisRow" showAll="0">
      <items count="447">
        <item x="0"/>
        <item x="2"/>
        <item x="3"/>
        <item x="28"/>
        <item x="29"/>
        <item x="30"/>
        <item x="31"/>
        <item x="32"/>
        <item x="33"/>
        <item x="34"/>
        <item x="35"/>
        <item x="36"/>
        <item x="37"/>
        <item x="4"/>
        <item x="38"/>
        <item x="39"/>
        <item x="40"/>
        <item x="41"/>
        <item x="118"/>
        <item x="117"/>
        <item x="119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74"/>
        <item x="75"/>
        <item x="76"/>
        <item x="77"/>
        <item x="5"/>
        <item x="78"/>
        <item x="79"/>
        <item x="6"/>
        <item x="7"/>
        <item x="8"/>
        <item x="80"/>
        <item x="81"/>
        <item x="82"/>
        <item x="9"/>
        <item x="83"/>
        <item x="86"/>
        <item x="87"/>
        <item x="88"/>
        <item x="10"/>
        <item x="89"/>
        <item x="90"/>
        <item x="91"/>
        <item x="11"/>
        <item x="92"/>
        <item x="93"/>
        <item x="94"/>
        <item x="84"/>
        <item x="85"/>
        <item x="12"/>
        <item x="95"/>
        <item x="96"/>
        <item x="97"/>
        <item x="13"/>
        <item x="99"/>
        <item x="100"/>
        <item x="101"/>
        <item x="102"/>
        <item x="103"/>
        <item x="98"/>
        <item x="14"/>
        <item x="104"/>
        <item x="15"/>
        <item x="16"/>
        <item x="17"/>
        <item x="18"/>
        <item x="19"/>
        <item x="69"/>
        <item x="70"/>
        <item x="71"/>
        <item x="20"/>
        <item x="21"/>
        <item x="22"/>
        <item x="23"/>
        <item x="24"/>
        <item x="25"/>
        <item x="26"/>
        <item x="27"/>
        <item x="72"/>
        <item x="73"/>
        <item x="46"/>
        <item x="47"/>
        <item x="48"/>
        <item x="49"/>
        <item x="50"/>
        <item x="51"/>
        <item x="52"/>
        <item x="53"/>
        <item x="54"/>
        <item x="1"/>
        <item x="42"/>
        <item x="43"/>
        <item x="44"/>
        <item x="45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120"/>
        <item x="122"/>
        <item x="163"/>
        <item x="164"/>
        <item x="165"/>
        <item x="166"/>
        <item x="123"/>
        <item x="168"/>
        <item x="124"/>
        <item x="170"/>
        <item x="171"/>
        <item x="125"/>
        <item x="172"/>
        <item x="173"/>
        <item x="174"/>
        <item x="175"/>
        <item x="176"/>
        <item x="177"/>
        <item x="200"/>
        <item x="201"/>
        <item x="178"/>
        <item x="179"/>
        <item x="126"/>
        <item x="180"/>
        <item x="181"/>
        <item x="182"/>
        <item x="183"/>
        <item x="184"/>
        <item x="185"/>
        <item x="127"/>
        <item x="186"/>
        <item x="187"/>
        <item x="188"/>
        <item x="189"/>
        <item x="190"/>
        <item x="191"/>
        <item x="192"/>
        <item x="193"/>
        <item x="194"/>
        <item x="202"/>
        <item x="195"/>
        <item x="196"/>
        <item x="167"/>
        <item x="169"/>
        <item x="249"/>
        <item x="197"/>
        <item x="198"/>
        <item x="199"/>
        <item x="128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129"/>
        <item x="216"/>
        <item x="217"/>
        <item x="218"/>
        <item x="219"/>
        <item x="220"/>
        <item x="130"/>
        <item x="221"/>
        <item x="222"/>
        <item x="223"/>
        <item x="224"/>
        <item x="225"/>
        <item x="134"/>
        <item x="227"/>
        <item x="228"/>
        <item x="229"/>
        <item x="226"/>
        <item x="230"/>
        <item x="231"/>
        <item x="232"/>
        <item x="233"/>
        <item x="234"/>
        <item x="235"/>
        <item x="236"/>
        <item x="237"/>
        <item x="131"/>
        <item x="238"/>
        <item x="239"/>
        <item x="240"/>
        <item x="241"/>
        <item x="242"/>
        <item x="243"/>
        <item x="132"/>
        <item x="244"/>
        <item x="245"/>
        <item x="246"/>
        <item x="247"/>
        <item x="248"/>
        <item x="250"/>
        <item x="251"/>
        <item x="252"/>
        <item x="253"/>
        <item x="254"/>
        <item x="255"/>
        <item x="256"/>
        <item x="257"/>
        <item x="133"/>
        <item x="258"/>
        <item x="259"/>
        <item x="260"/>
        <item x="261"/>
        <item x="262"/>
        <item x="263"/>
        <item x="264"/>
        <item x="135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136"/>
        <item x="276"/>
        <item x="277"/>
        <item x="278"/>
        <item x="137"/>
        <item x="279"/>
        <item x="280"/>
        <item x="281"/>
        <item x="282"/>
        <item x="283"/>
        <item x="284"/>
        <item x="138"/>
        <item x="285"/>
        <item x="286"/>
        <item x="287"/>
        <item x="288"/>
        <item x="139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140"/>
        <item x="141"/>
        <item x="12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365"/>
        <item x="366"/>
        <item x="367"/>
        <item x="368"/>
        <item x="319"/>
        <item x="369"/>
        <item x="370"/>
        <item x="371"/>
        <item x="320"/>
        <item x="372"/>
        <item x="321"/>
        <item x="322"/>
        <item x="323"/>
        <item x="373"/>
        <item x="324"/>
        <item x="374"/>
        <item x="375"/>
        <item x="376"/>
        <item x="377"/>
        <item x="378"/>
        <item x="379"/>
        <item x="325"/>
        <item x="380"/>
        <item x="381"/>
        <item x="382"/>
        <item x="383"/>
        <item x="384"/>
        <item x="385"/>
        <item x="386"/>
        <item x="387"/>
        <item x="388"/>
        <item x="389"/>
        <item x="326"/>
        <item x="390"/>
        <item x="391"/>
        <item x="327"/>
        <item x="328"/>
        <item x="329"/>
        <item x="415"/>
        <item x="316"/>
        <item x="330"/>
        <item x="331"/>
        <item x="332"/>
        <item x="402"/>
        <item x="396"/>
        <item x="397"/>
        <item x="333"/>
        <item x="398"/>
        <item x="399"/>
        <item x="400"/>
        <item x="401"/>
        <item x="392"/>
        <item x="393"/>
        <item x="394"/>
        <item x="395"/>
        <item x="403"/>
        <item x="404"/>
        <item x="405"/>
        <item x="406"/>
        <item x="407"/>
        <item x="334"/>
        <item x="408"/>
        <item x="335"/>
        <item x="409"/>
        <item x="410"/>
        <item x="411"/>
        <item x="412"/>
        <item x="413"/>
        <item x="414"/>
        <item x="416"/>
        <item x="417"/>
        <item x="418"/>
        <item x="419"/>
        <item x="420"/>
        <item x="336"/>
        <item x="421"/>
        <item x="422"/>
        <item x="423"/>
        <item x="337"/>
        <item x="424"/>
        <item x="425"/>
        <item x="426"/>
        <item x="427"/>
        <item x="428"/>
        <item x="429"/>
        <item x="430"/>
        <item x="338"/>
        <item x="431"/>
        <item x="432"/>
        <item x="433"/>
        <item x="339"/>
        <item x="434"/>
        <item x="435"/>
        <item x="436"/>
        <item x="437"/>
        <item x="438"/>
        <item x="439"/>
        <item x="440"/>
        <item x="441"/>
        <item x="442"/>
        <item x="443"/>
        <item x="340"/>
        <item x="444"/>
        <item x="341"/>
        <item x="342"/>
        <item x="343"/>
        <item x="344"/>
        <item x="345"/>
        <item x="346"/>
        <item x="347"/>
        <item x="348"/>
        <item x="349"/>
        <item x="317"/>
        <item x="350"/>
        <item x="351"/>
        <item x="318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445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axis="axisPage" showAll="0" defaultSubtotal="0">
      <items count="3">
        <item x="1"/>
        <item x="0"/>
        <item x="2"/>
      </items>
    </pivotField>
  </pivotFields>
  <rowFields count="1">
    <field x="1"/>
  </rowFields>
  <rowItems count="255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2"/>
    </i>
    <i>
      <x v="13"/>
    </i>
    <i>
      <x v="14"/>
    </i>
    <i>
      <x v="15"/>
    </i>
    <i>
      <x v="16"/>
    </i>
    <i>
      <x v="18"/>
    </i>
    <i>
      <x v="19"/>
    </i>
    <i>
      <x v="20"/>
    </i>
    <i>
      <x v="21"/>
    </i>
    <i>
      <x v="22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3"/>
    </i>
    <i>
      <x v="44"/>
    </i>
    <i>
      <x v="45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3"/>
    </i>
    <i>
      <x v="74"/>
    </i>
    <i>
      <x v="75"/>
    </i>
    <i>
      <x v="76"/>
    </i>
    <i>
      <x v="78"/>
    </i>
    <i>
      <x v="79"/>
    </i>
    <i>
      <x v="80"/>
    </i>
    <i>
      <x v="81"/>
    </i>
    <i>
      <x v="82"/>
    </i>
    <i>
      <x v="84"/>
    </i>
    <i>
      <x v="85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9"/>
    </i>
    <i>
      <x v="100"/>
    </i>
    <i>
      <x v="101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9"/>
    </i>
    <i>
      <x v="122"/>
    </i>
    <i>
      <x v="123"/>
    </i>
    <i>
      <x v="124"/>
    </i>
    <i>
      <x v="136"/>
    </i>
    <i>
      <x v="142"/>
    </i>
    <i>
      <x v="148"/>
    </i>
    <i>
      <x v="152"/>
    </i>
    <i>
      <x v="153"/>
    </i>
    <i>
      <x v="160"/>
    </i>
    <i>
      <x v="168"/>
    </i>
    <i>
      <x v="175"/>
    </i>
    <i>
      <x v="178"/>
    </i>
    <i>
      <x v="179"/>
    </i>
    <i>
      <x v="183"/>
    </i>
    <i>
      <x v="186"/>
    </i>
    <i>
      <x v="187"/>
    </i>
    <i>
      <x v="198"/>
    </i>
    <i>
      <x v="204"/>
    </i>
    <i>
      <x v="205"/>
    </i>
    <i>
      <x v="207"/>
    </i>
    <i>
      <x v="209"/>
    </i>
    <i>
      <x v="211"/>
    </i>
    <i>
      <x v="215"/>
    </i>
    <i>
      <x v="216"/>
    </i>
    <i>
      <x v="217"/>
    </i>
    <i>
      <x v="219"/>
    </i>
    <i>
      <x v="222"/>
    </i>
    <i>
      <x v="230"/>
    </i>
    <i>
      <x v="235"/>
    </i>
    <i>
      <x v="238"/>
    </i>
    <i>
      <x v="241"/>
    </i>
    <i>
      <x v="242"/>
    </i>
    <i>
      <x v="243"/>
    </i>
    <i>
      <x v="244"/>
    </i>
    <i>
      <x v="249"/>
    </i>
    <i>
      <x v="252"/>
    </i>
    <i>
      <x v="254"/>
    </i>
    <i>
      <x v="255"/>
    </i>
    <i>
      <x v="256"/>
    </i>
    <i>
      <x v="265"/>
    </i>
    <i>
      <x v="269"/>
    </i>
    <i>
      <x v="270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4"/>
    </i>
    <i>
      <x v="295"/>
    </i>
    <i>
      <x v="296"/>
    </i>
    <i>
      <x v="297"/>
    </i>
    <i>
      <x v="299"/>
    </i>
    <i>
      <x v="300"/>
    </i>
    <i>
      <x v="303"/>
    </i>
    <i>
      <x v="307"/>
    </i>
    <i>
      <x v="308"/>
    </i>
    <i>
      <x v="313"/>
    </i>
    <i>
      <x v="314"/>
    </i>
    <i>
      <x v="320"/>
    </i>
    <i>
      <x v="322"/>
    </i>
    <i>
      <x v="329"/>
    </i>
    <i>
      <x v="334"/>
    </i>
    <i>
      <x v="335"/>
    </i>
    <i>
      <x v="337"/>
    </i>
    <i>
      <x v="338"/>
    </i>
    <i>
      <x v="339"/>
    </i>
    <i>
      <x v="340"/>
    </i>
    <i>
      <x v="342"/>
    </i>
    <i>
      <x v="343"/>
    </i>
    <i>
      <x v="344"/>
    </i>
    <i>
      <x v="345"/>
    </i>
    <i>
      <x v="346"/>
    </i>
    <i>
      <x v="348"/>
    </i>
    <i>
      <x v="349"/>
    </i>
    <i>
      <x v="350"/>
    </i>
    <i>
      <x v="352"/>
    </i>
    <i>
      <x v="353"/>
    </i>
    <i>
      <x v="356"/>
    </i>
    <i>
      <x v="359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9"/>
    </i>
    <i>
      <x v="370"/>
    </i>
    <i>
      <x v="371"/>
    </i>
    <i>
      <x v="372"/>
    </i>
    <i>
      <x v="374"/>
    </i>
    <i>
      <x v="377"/>
    </i>
    <i>
      <x v="380"/>
    </i>
    <i>
      <x v="381"/>
    </i>
    <i>
      <x v="383"/>
    </i>
    <i>
      <x v="384"/>
    </i>
    <i>
      <x v="385"/>
    </i>
    <i>
      <x v="386"/>
    </i>
    <i>
      <x v="388"/>
    </i>
    <i>
      <x v="389"/>
    </i>
    <i>
      <x v="390"/>
    </i>
    <i>
      <x v="391"/>
    </i>
    <i>
      <x v="392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5"/>
    </i>
    <i>
      <x v="428"/>
    </i>
    <i>
      <x v="429"/>
    </i>
    <i>
      <x v="430"/>
    </i>
    <i>
      <x v="442"/>
    </i>
    <i>
      <x v="443"/>
    </i>
    <i>
      <x v="444"/>
    </i>
    <i t="grand">
      <x/>
    </i>
  </rowItems>
  <colFields count="1">
    <field x="-2"/>
  </colFields>
  <colItems count="2">
    <i>
      <x/>
    </i>
    <i i="1">
      <x v="1"/>
    </i>
  </colItems>
  <pageFields count="2">
    <pageField fld="13" item="0" hier="-1"/>
    <pageField fld="14" item="1" hier="-1"/>
  </pageFields>
  <dataFields count="2">
    <dataField name="Min de DATE REF" fld="2" subtotal="min" baseField="1" baseItem="10"/>
    <dataField name="Max de DATE EVENT" fld="3" subtotal="max" baseField="1" baseItem="10"/>
  </dataFields>
  <formats count="5">
    <format dxfId="4">
      <pivotArea outline="0" collapsedLevelsAreSubtotals="1" fieldPosition="0"/>
    </format>
    <format dxfId="3">
      <pivotArea outline="0" collapsedLevelsAreSubtotals="1" fieldPosition="0"/>
    </format>
    <format dxfId="2">
      <pivotArea dataOnly="0" labelOnly="1" outline="0" axis="axisValues" fieldPosition="0"/>
    </format>
    <format dxfId="1">
      <pivotArea dataOnly="0" labelOnly="1" outline="0" axis="axisValues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Tableau croisé dynamique8" cacheId="3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B34" firstHeaderRow="1" firstDataRow="1" firstDataCol="1" rowPageCount="1" colPageCount="1"/>
  <pivotFields count="3">
    <pivotField dataField="1" showAll="0"/>
    <pivotField axis="axisRow" showAll="0">
      <items count="49">
        <item x="32"/>
        <item x="34"/>
        <item x="33"/>
        <item x="31"/>
        <item x="29"/>
        <item x="8"/>
        <item x="6"/>
        <item x="20"/>
        <item x="42"/>
        <item x="19"/>
        <item x="16"/>
        <item x="17"/>
        <item x="2"/>
        <item x="28"/>
        <item x="12"/>
        <item x="27"/>
        <item x="1"/>
        <item x="24"/>
        <item x="41"/>
        <item x="18"/>
        <item x="35"/>
        <item x="23"/>
        <item x="0"/>
        <item x="7"/>
        <item x="30"/>
        <item x="10"/>
        <item x="14"/>
        <item x="15"/>
        <item x="36"/>
        <item x="9"/>
        <item x="25"/>
        <item x="13"/>
        <item x="22"/>
        <item x="4"/>
        <item x="5"/>
        <item x="39"/>
        <item x="37"/>
        <item m="1" x="46"/>
        <item m="1" x="45"/>
        <item x="11"/>
        <item x="21"/>
        <item x="38"/>
        <item x="40"/>
        <item x="26"/>
        <item m="1" x="44"/>
        <item x="3"/>
        <item m="1" x="47"/>
        <item x="43"/>
        <item t="default"/>
      </items>
    </pivotField>
    <pivotField axis="axisPage" multipleItemSelectionAllowed="1" showAll="0">
      <items count="4">
        <item h="1" x="1"/>
        <item x="0"/>
        <item h="1" x="2"/>
        <item t="default"/>
      </items>
    </pivotField>
  </pivotFields>
  <rowFields count="1">
    <field x="1"/>
  </rowFields>
  <rowItems count="31">
    <i>
      <x v="4"/>
    </i>
    <i>
      <x v="5"/>
    </i>
    <i>
      <x v="6"/>
    </i>
    <i>
      <x v="7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1"/>
    </i>
    <i>
      <x v="22"/>
    </i>
    <i>
      <x v="23"/>
    </i>
    <i>
      <x v="25"/>
    </i>
    <i>
      <x v="26"/>
    </i>
    <i>
      <x v="27"/>
    </i>
    <i>
      <x v="29"/>
    </i>
    <i>
      <x v="30"/>
    </i>
    <i>
      <x v="31"/>
    </i>
    <i>
      <x v="32"/>
    </i>
    <i>
      <x v="33"/>
    </i>
    <i>
      <x v="34"/>
    </i>
    <i>
      <x v="39"/>
    </i>
    <i>
      <x v="40"/>
    </i>
    <i>
      <x v="43"/>
    </i>
    <i>
      <x v="45"/>
    </i>
    <i t="grand">
      <x/>
    </i>
  </rowItems>
  <colItems count="1">
    <i/>
  </colItems>
  <pageFields count="1">
    <pageField fld="2" hier="-1"/>
  </pageFields>
  <dataFields count="1">
    <dataField name="Nombre de nes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1000000}" name="Tableau croisé dynamique9" cacheId="3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H3:I47" firstHeaderRow="1" firstDataRow="1" firstDataCol="1" rowPageCount="1" colPageCount="1"/>
  <pivotFields count="3">
    <pivotField dataField="1" showAll="0"/>
    <pivotField axis="axisRow" showAll="0">
      <items count="49">
        <item x="32"/>
        <item x="34"/>
        <item x="33"/>
        <item x="31"/>
        <item x="29"/>
        <item x="8"/>
        <item x="6"/>
        <item x="20"/>
        <item x="42"/>
        <item x="19"/>
        <item x="16"/>
        <item x="17"/>
        <item x="2"/>
        <item x="28"/>
        <item x="12"/>
        <item x="27"/>
        <item x="1"/>
        <item x="24"/>
        <item x="41"/>
        <item x="18"/>
        <item x="35"/>
        <item x="23"/>
        <item x="0"/>
        <item x="7"/>
        <item x="30"/>
        <item x="10"/>
        <item x="14"/>
        <item x="15"/>
        <item x="36"/>
        <item x="9"/>
        <item x="25"/>
        <item x="13"/>
        <item x="22"/>
        <item x="4"/>
        <item x="5"/>
        <item x="39"/>
        <item x="37"/>
        <item m="1" x="46"/>
        <item m="1" x="45"/>
        <item x="11"/>
        <item x="21"/>
        <item x="38"/>
        <item x="40"/>
        <item x="26"/>
        <item m="1" x="44"/>
        <item x="3"/>
        <item m="1" x="47"/>
        <item x="43"/>
        <item t="default"/>
      </items>
    </pivotField>
    <pivotField axis="axisPage" multipleItemSelectionAllowed="1" showAll="0">
      <items count="4">
        <item x="1"/>
        <item x="0"/>
        <item h="1" x="2"/>
        <item t="default"/>
      </items>
    </pivotField>
  </pivotFields>
  <rowFields count="1">
    <field x="1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9"/>
    </i>
    <i>
      <x v="40"/>
    </i>
    <i>
      <x v="41"/>
    </i>
    <i>
      <x v="42"/>
    </i>
    <i>
      <x v="43"/>
    </i>
    <i>
      <x v="45"/>
    </i>
    <i t="grand">
      <x/>
    </i>
  </rowItems>
  <colItems count="1">
    <i/>
  </colItems>
  <pageFields count="1">
    <pageField fld="2" hier="-1"/>
  </pageFields>
  <dataFields count="1">
    <dataField name="Nombre de nes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88"/>
  <sheetViews>
    <sheetView workbookViewId="0">
      <pane ySplit="1" topLeftCell="A2" activePane="bottomLeft" state="frozen"/>
      <selection pane="bottomLeft" activeCell="Q3" sqref="Q3"/>
    </sheetView>
  </sheetViews>
  <sheetFormatPr baseColWidth="10" defaultColWidth="14.5" defaultRowHeight="15" customHeight="1" x14ac:dyDescent="0.2"/>
  <cols>
    <col min="1" max="1" width="14.5" style="2"/>
    <col min="2" max="4" width="11.5" style="2" customWidth="1"/>
    <col min="5" max="5" width="4.1640625" style="2" customWidth="1"/>
    <col min="6" max="6" width="19.83203125" style="2" customWidth="1"/>
    <col min="7" max="7" width="10.6640625" style="2" customWidth="1"/>
    <col min="8" max="8" width="8.5" style="2" customWidth="1"/>
    <col min="9" max="9" width="17.1640625" style="2" bestFit="1" customWidth="1"/>
    <col min="10" max="10" width="10.5" style="2" customWidth="1"/>
    <col min="11" max="11" width="15.33203125" style="2" customWidth="1"/>
    <col min="12" max="12" width="12.33203125" style="2" customWidth="1"/>
    <col min="13" max="14" width="8.5" style="2" customWidth="1"/>
    <col min="15" max="15" width="14.33203125" style="2" customWidth="1"/>
    <col min="16" max="16" width="18.83203125" style="2" customWidth="1"/>
    <col min="17" max="17" width="10.6640625" style="2" customWidth="1"/>
    <col min="19" max="28" width="10.6640625" style="2" customWidth="1"/>
    <col min="29" max="16384" width="14.5" style="2"/>
  </cols>
  <sheetData>
    <row r="1" spans="1:28" ht="41" customHeight="1" x14ac:dyDescent="0.2">
      <c r="A1" s="19" t="s">
        <v>629</v>
      </c>
      <c r="B1" s="19" t="s">
        <v>0</v>
      </c>
      <c r="C1" s="19" t="s">
        <v>475</v>
      </c>
      <c r="D1" s="19" t="s">
        <v>476</v>
      </c>
      <c r="E1" s="19" t="s">
        <v>477</v>
      </c>
      <c r="F1" s="19" t="s">
        <v>478</v>
      </c>
      <c r="G1" s="19" t="s">
        <v>9</v>
      </c>
      <c r="H1" s="40" t="s">
        <v>1</v>
      </c>
      <c r="I1" s="19" t="s">
        <v>630</v>
      </c>
      <c r="J1" s="19" t="s">
        <v>2</v>
      </c>
      <c r="K1" s="19" t="s">
        <v>3</v>
      </c>
      <c r="L1" s="19" t="s">
        <v>479</v>
      </c>
      <c r="M1" s="19" t="s">
        <v>5</v>
      </c>
      <c r="N1" s="19" t="s">
        <v>6</v>
      </c>
      <c r="O1" s="19" t="s">
        <v>631</v>
      </c>
      <c r="P1" s="19" t="s">
        <v>480</v>
      </c>
      <c r="Q1" s="40" t="s">
        <v>8</v>
      </c>
      <c r="R1" s="2"/>
    </row>
    <row r="2" spans="1:28" ht="14.25" customHeight="1" x14ac:dyDescent="0.2">
      <c r="A2" s="2" t="s">
        <v>15</v>
      </c>
      <c r="B2" s="22">
        <v>44887</v>
      </c>
      <c r="C2" s="20">
        <f>VLOOKUP(B2, [1]Sorties!$A$2:$G$99, 4, TRUE)</f>
        <v>1</v>
      </c>
      <c r="D2" s="20" t="s">
        <v>522</v>
      </c>
      <c r="E2" s="20">
        <v>29</v>
      </c>
      <c r="F2" s="20">
        <v>3</v>
      </c>
      <c r="G2" s="23">
        <v>44887</v>
      </c>
      <c r="H2" s="20" t="s">
        <v>10</v>
      </c>
      <c r="I2" s="20">
        <v>1</v>
      </c>
      <c r="J2" s="20"/>
      <c r="K2" s="20">
        <v>1</v>
      </c>
      <c r="L2" s="20"/>
      <c r="M2" s="20"/>
      <c r="N2" s="20"/>
      <c r="O2" s="20"/>
      <c r="P2" s="20"/>
      <c r="Q2" s="20">
        <f>IF(OR(L2=1, O2=1)=TRUE, 0, 1)</f>
        <v>1</v>
      </c>
      <c r="S2" s="20"/>
      <c r="T2" s="20"/>
      <c r="U2" s="20"/>
      <c r="V2" s="20"/>
      <c r="W2" s="20"/>
      <c r="X2" s="20"/>
      <c r="Y2" s="20"/>
      <c r="Z2" s="20"/>
      <c r="AA2" s="20"/>
      <c r="AB2" s="20"/>
    </row>
    <row r="3" spans="1:28" ht="14.25" customHeight="1" x14ac:dyDescent="0.2">
      <c r="A3" s="2" t="s">
        <v>15</v>
      </c>
      <c r="B3" s="22">
        <v>44887</v>
      </c>
      <c r="C3" s="20">
        <f>VLOOKUP(B3, [1]Sorties!$A$2:$G$99, 4, TRUE)</f>
        <v>1</v>
      </c>
      <c r="D3" s="20" t="s">
        <v>523</v>
      </c>
      <c r="E3" s="20">
        <v>21</v>
      </c>
      <c r="F3" s="20">
        <v>6</v>
      </c>
      <c r="G3" s="23">
        <v>44887</v>
      </c>
      <c r="H3" s="20" t="s">
        <v>10</v>
      </c>
      <c r="I3" s="20">
        <v>1</v>
      </c>
      <c r="J3" s="20"/>
      <c r="K3" s="20"/>
      <c r="L3" s="20"/>
      <c r="M3" s="20"/>
      <c r="N3" s="20"/>
      <c r="O3" s="20"/>
      <c r="P3" s="20"/>
      <c r="Q3" s="20">
        <f t="shared" ref="Q3:Q66" si="0">IF(OR(L3=1, O3=1)=TRUE, 0, 1)</f>
        <v>1</v>
      </c>
      <c r="S3" s="20"/>
      <c r="T3" s="20"/>
      <c r="U3" s="20"/>
      <c r="V3" s="20"/>
      <c r="W3" s="20"/>
      <c r="X3" s="20"/>
      <c r="Y3" s="20"/>
      <c r="Z3" s="20"/>
      <c r="AA3" s="20"/>
      <c r="AB3" s="20"/>
    </row>
    <row r="4" spans="1:28" ht="14.25" customHeight="1" x14ac:dyDescent="0.2">
      <c r="A4" s="2" t="s">
        <v>15</v>
      </c>
      <c r="B4" s="22">
        <v>44887</v>
      </c>
      <c r="C4" s="20">
        <f>VLOOKUP(B4, [1]Sorties!$A$2:$G$99, 4, TRUE)</f>
        <v>1</v>
      </c>
      <c r="D4" s="20" t="s">
        <v>523</v>
      </c>
      <c r="E4" s="20">
        <v>26</v>
      </c>
      <c r="F4" s="20">
        <v>7</v>
      </c>
      <c r="G4" s="23">
        <v>44887</v>
      </c>
      <c r="H4" s="20" t="s">
        <v>10</v>
      </c>
      <c r="I4" s="20">
        <v>1</v>
      </c>
      <c r="J4" s="20"/>
      <c r="K4" s="20"/>
      <c r="L4" s="20"/>
      <c r="M4" s="20"/>
      <c r="N4" s="20"/>
      <c r="O4" s="20"/>
      <c r="P4" s="20"/>
      <c r="Q4" s="20">
        <f t="shared" si="0"/>
        <v>1</v>
      </c>
      <c r="S4" s="20"/>
      <c r="T4" s="20"/>
      <c r="U4" s="20"/>
      <c r="V4" s="20"/>
      <c r="W4" s="20"/>
      <c r="X4" s="20"/>
      <c r="Y4" s="20"/>
      <c r="Z4" s="20"/>
      <c r="AA4" s="20"/>
      <c r="AB4" s="20"/>
    </row>
    <row r="5" spans="1:28" ht="14.25" customHeight="1" x14ac:dyDescent="0.2">
      <c r="A5" s="2" t="s">
        <v>15</v>
      </c>
      <c r="B5" s="22">
        <v>44887</v>
      </c>
      <c r="C5" s="20">
        <f>VLOOKUP(B5, [1]Sorties!$A$2:$G$99, 4, TRUE)</f>
        <v>1</v>
      </c>
      <c r="D5" s="20" t="s">
        <v>524</v>
      </c>
      <c r="E5" s="20">
        <v>20</v>
      </c>
      <c r="F5" s="20">
        <v>11</v>
      </c>
      <c r="G5" s="23">
        <v>44887</v>
      </c>
      <c r="H5" s="20" t="s">
        <v>10</v>
      </c>
      <c r="I5" s="20">
        <v>1</v>
      </c>
      <c r="J5" s="20"/>
      <c r="K5" s="20"/>
      <c r="L5" s="20"/>
      <c r="M5" s="20"/>
      <c r="N5" s="20"/>
      <c r="O5" s="20"/>
      <c r="P5" s="20"/>
      <c r="Q5" s="20">
        <f t="shared" si="0"/>
        <v>1</v>
      </c>
      <c r="S5" s="20"/>
      <c r="T5" s="20"/>
      <c r="U5" s="20"/>
      <c r="V5" s="20"/>
      <c r="W5" s="20"/>
      <c r="X5" s="20"/>
      <c r="Y5" s="20"/>
      <c r="Z5" s="20"/>
      <c r="AA5" s="20"/>
      <c r="AB5" s="20"/>
    </row>
    <row r="6" spans="1:28" ht="14.25" customHeight="1" x14ac:dyDescent="0.2">
      <c r="A6" s="2" t="s">
        <v>15</v>
      </c>
      <c r="B6" s="22">
        <v>44887</v>
      </c>
      <c r="C6" s="20">
        <f>VLOOKUP(B6, [1]Sorties!$A$2:$G$99, 4, TRUE)</f>
        <v>1</v>
      </c>
      <c r="D6" s="20" t="s">
        <v>524</v>
      </c>
      <c r="E6" s="20">
        <v>34</v>
      </c>
      <c r="F6" s="20">
        <v>12</v>
      </c>
      <c r="G6" s="23">
        <v>44887</v>
      </c>
      <c r="H6" s="20" t="s">
        <v>14</v>
      </c>
      <c r="I6" s="20">
        <v>1</v>
      </c>
      <c r="J6" s="20"/>
      <c r="K6" s="20"/>
      <c r="L6" s="20"/>
      <c r="M6" s="20"/>
      <c r="N6" s="20"/>
      <c r="O6" s="20"/>
      <c r="P6" s="20"/>
      <c r="Q6" s="20">
        <f t="shared" si="0"/>
        <v>1</v>
      </c>
      <c r="S6" s="20"/>
      <c r="T6" s="20"/>
      <c r="U6" s="20"/>
      <c r="V6" s="20"/>
      <c r="W6" s="20"/>
      <c r="X6" s="20"/>
      <c r="Y6" s="20"/>
      <c r="Z6" s="20"/>
      <c r="AA6" s="20"/>
      <c r="AB6" s="20"/>
    </row>
    <row r="7" spans="1:28" ht="14.25" customHeight="1" x14ac:dyDescent="0.2">
      <c r="A7" s="2" t="s">
        <v>15</v>
      </c>
      <c r="B7" s="22">
        <v>44887</v>
      </c>
      <c r="C7" s="20">
        <f>VLOOKUP(B7, [1]Sorties!$A$2:$G$99, 4, TRUE)</f>
        <v>1</v>
      </c>
      <c r="D7" s="20" t="s">
        <v>524</v>
      </c>
      <c r="E7" s="20">
        <v>18</v>
      </c>
      <c r="F7" s="20">
        <v>14</v>
      </c>
      <c r="G7" s="23">
        <v>44887</v>
      </c>
      <c r="H7" s="20" t="s">
        <v>10</v>
      </c>
      <c r="I7" s="20">
        <v>1</v>
      </c>
      <c r="J7" s="20"/>
      <c r="K7" s="20"/>
      <c r="L7" s="20"/>
      <c r="M7" s="20"/>
      <c r="N7" s="20"/>
      <c r="O7" s="20"/>
      <c r="P7" s="20"/>
      <c r="Q7" s="20">
        <f t="shared" si="0"/>
        <v>1</v>
      </c>
      <c r="S7" s="20"/>
      <c r="T7" s="20"/>
      <c r="U7" s="20"/>
      <c r="V7" s="20"/>
      <c r="W7" s="20"/>
      <c r="X7" s="20"/>
      <c r="Y7" s="20"/>
      <c r="Z7" s="20"/>
      <c r="AA7" s="20"/>
      <c r="AB7" s="20"/>
    </row>
    <row r="8" spans="1:28" ht="14.25" customHeight="1" x14ac:dyDescent="0.2">
      <c r="A8" s="2" t="s">
        <v>15</v>
      </c>
      <c r="B8" s="22">
        <v>44887</v>
      </c>
      <c r="C8" s="20">
        <f>VLOOKUP(B8, [1]Sorties!$A$2:$G$99, 4, TRUE)</f>
        <v>1</v>
      </c>
      <c r="D8" s="20" t="s">
        <v>538</v>
      </c>
      <c r="E8" s="20">
        <v>4</v>
      </c>
      <c r="F8" s="20">
        <v>15</v>
      </c>
      <c r="G8" s="23">
        <v>44887</v>
      </c>
      <c r="H8" s="20" t="s">
        <v>10</v>
      </c>
      <c r="I8" s="20">
        <v>1</v>
      </c>
      <c r="J8" s="20"/>
      <c r="K8" s="20"/>
      <c r="L8" s="20"/>
      <c r="M8" s="20"/>
      <c r="N8" s="20"/>
      <c r="O8" s="20"/>
      <c r="P8" s="20"/>
      <c r="Q8" s="20">
        <f t="shared" si="0"/>
        <v>1</v>
      </c>
      <c r="S8" s="20"/>
      <c r="T8" s="20"/>
      <c r="U8" s="20"/>
      <c r="V8" s="20"/>
      <c r="W8" s="20"/>
      <c r="X8" s="20"/>
      <c r="Y8" s="20"/>
      <c r="Z8" s="20"/>
      <c r="AA8" s="20"/>
      <c r="AB8" s="20"/>
    </row>
    <row r="9" spans="1:28" ht="14.25" customHeight="1" x14ac:dyDescent="0.2">
      <c r="A9" s="2" t="s">
        <v>15</v>
      </c>
      <c r="B9" s="22">
        <v>44887</v>
      </c>
      <c r="C9" s="20">
        <f>VLOOKUP(B9, [1]Sorties!$A$2:$G$99, 4, TRUE)</f>
        <v>1</v>
      </c>
      <c r="D9" s="20" t="s">
        <v>484</v>
      </c>
      <c r="E9" s="20">
        <v>9</v>
      </c>
      <c r="F9" s="20">
        <v>16</v>
      </c>
      <c r="G9" s="23">
        <v>44887</v>
      </c>
      <c r="H9" s="20" t="s">
        <v>10</v>
      </c>
      <c r="I9" s="20">
        <v>1</v>
      </c>
      <c r="J9" s="20"/>
      <c r="K9" s="20">
        <v>1</v>
      </c>
      <c r="L9" s="20"/>
      <c r="M9" s="20"/>
      <c r="N9" s="20"/>
      <c r="O9" s="20"/>
      <c r="P9" s="20"/>
      <c r="Q9" s="20">
        <f t="shared" si="0"/>
        <v>1</v>
      </c>
      <c r="S9" s="20"/>
      <c r="T9" s="20"/>
      <c r="U9" s="20"/>
      <c r="V9" s="20"/>
      <c r="W9" s="20"/>
      <c r="X9" s="20"/>
      <c r="Y9" s="20"/>
      <c r="Z9" s="20"/>
      <c r="AA9" s="20"/>
      <c r="AB9" s="20"/>
    </row>
    <row r="10" spans="1:28" ht="14.25" customHeight="1" x14ac:dyDescent="0.2">
      <c r="A10" s="2" t="s">
        <v>15</v>
      </c>
      <c r="B10" s="22">
        <v>44887</v>
      </c>
      <c r="C10" s="20">
        <f>VLOOKUP(B10, [1]Sorties!$A$2:$G$99, 4, TRUE)</f>
        <v>1</v>
      </c>
      <c r="D10" s="20" t="s">
        <v>484</v>
      </c>
      <c r="E10" s="20">
        <v>3</v>
      </c>
      <c r="F10" s="20">
        <v>17</v>
      </c>
      <c r="G10" s="23">
        <v>44887</v>
      </c>
      <c r="H10" s="20" t="s">
        <v>10</v>
      </c>
      <c r="I10" s="20">
        <v>1</v>
      </c>
      <c r="J10" s="20"/>
      <c r="K10" s="20">
        <v>1</v>
      </c>
      <c r="L10" s="20"/>
      <c r="M10" s="20"/>
      <c r="N10" s="20"/>
      <c r="O10" s="20"/>
      <c r="P10" s="20"/>
      <c r="Q10" s="20">
        <f t="shared" si="0"/>
        <v>1</v>
      </c>
      <c r="S10" s="20"/>
      <c r="T10" s="20"/>
      <c r="U10" s="20"/>
      <c r="V10" s="20"/>
      <c r="W10" s="20"/>
      <c r="X10" s="20"/>
      <c r="Y10" s="20"/>
      <c r="Z10" s="20"/>
      <c r="AA10" s="20"/>
      <c r="AB10" s="20"/>
    </row>
    <row r="11" spans="1:28" ht="14.25" customHeight="1" x14ac:dyDescent="0.2">
      <c r="A11" s="2" t="s">
        <v>15</v>
      </c>
      <c r="B11" s="22">
        <v>44888</v>
      </c>
      <c r="C11" s="20">
        <f>VLOOKUP(B11, [1]Sorties!$A$2:$G$99, 4, TRUE)</f>
        <v>1</v>
      </c>
      <c r="D11" s="20" t="s">
        <v>482</v>
      </c>
      <c r="E11" s="20">
        <v>22</v>
      </c>
      <c r="F11" s="20">
        <v>20</v>
      </c>
      <c r="G11" s="23">
        <v>44888</v>
      </c>
      <c r="H11" s="20" t="s">
        <v>10</v>
      </c>
      <c r="I11" s="20">
        <v>1</v>
      </c>
      <c r="J11" s="20"/>
      <c r="K11" s="20">
        <v>1</v>
      </c>
      <c r="L11" s="20"/>
      <c r="M11" s="20"/>
      <c r="N11" s="20"/>
      <c r="O11" s="20"/>
      <c r="P11" s="20"/>
      <c r="Q11" s="20">
        <f t="shared" si="0"/>
        <v>1</v>
      </c>
      <c r="S11" s="20"/>
      <c r="T11" s="20"/>
      <c r="U11" s="20"/>
      <c r="V11" s="20"/>
      <c r="W11" s="20"/>
      <c r="X11" s="20"/>
      <c r="Y11" s="20"/>
      <c r="Z11" s="20"/>
      <c r="AA11" s="20"/>
      <c r="AB11" s="20"/>
    </row>
    <row r="12" spans="1:28" ht="14.25" customHeight="1" x14ac:dyDescent="0.2">
      <c r="A12" s="2" t="s">
        <v>15</v>
      </c>
      <c r="B12" s="22">
        <v>44888</v>
      </c>
      <c r="C12" s="20">
        <f>VLOOKUP(B12, [1]Sorties!$A$2:$G$99, 4, TRUE)</f>
        <v>1</v>
      </c>
      <c r="D12" s="20" t="s">
        <v>489</v>
      </c>
      <c r="E12" s="20">
        <v>1</v>
      </c>
      <c r="F12" s="20">
        <v>22</v>
      </c>
      <c r="G12" s="23">
        <v>44888</v>
      </c>
      <c r="H12" s="20" t="s">
        <v>10</v>
      </c>
      <c r="I12" s="20">
        <v>1</v>
      </c>
      <c r="J12" s="20"/>
      <c r="K12" s="20">
        <v>1</v>
      </c>
      <c r="L12" s="20"/>
      <c r="M12" s="20"/>
      <c r="N12" s="20"/>
      <c r="O12" s="20"/>
      <c r="P12" s="20"/>
      <c r="Q12" s="20">
        <f t="shared" si="0"/>
        <v>1</v>
      </c>
      <c r="S12" s="20"/>
      <c r="T12" s="20"/>
      <c r="U12" s="20"/>
      <c r="V12" s="20"/>
      <c r="W12" s="20"/>
      <c r="X12" s="20"/>
      <c r="Y12" s="20"/>
      <c r="Z12" s="20"/>
      <c r="AA12" s="20"/>
      <c r="AB12" s="20"/>
    </row>
    <row r="13" spans="1:28" ht="14.25" customHeight="1" x14ac:dyDescent="0.2">
      <c r="A13" s="2" t="s">
        <v>15</v>
      </c>
      <c r="B13" s="22">
        <v>44888</v>
      </c>
      <c r="C13" s="20">
        <f>VLOOKUP(B13, [1]Sorties!$A$2:$G$99, 4, TRUE)</f>
        <v>1</v>
      </c>
      <c r="D13" s="20" t="s">
        <v>489</v>
      </c>
      <c r="E13" s="20">
        <v>24</v>
      </c>
      <c r="F13" s="20">
        <v>24</v>
      </c>
      <c r="G13" s="23">
        <v>44888</v>
      </c>
      <c r="H13" s="20" t="s">
        <v>10</v>
      </c>
      <c r="I13" s="20">
        <v>1</v>
      </c>
      <c r="J13" s="20"/>
      <c r="K13" s="20">
        <v>1</v>
      </c>
      <c r="L13" s="20"/>
      <c r="M13" s="20"/>
      <c r="N13" s="20"/>
      <c r="O13" s="20"/>
      <c r="P13" s="20"/>
      <c r="Q13" s="20">
        <f t="shared" si="0"/>
        <v>1</v>
      </c>
      <c r="S13" s="20"/>
      <c r="T13" s="20"/>
      <c r="U13" s="20"/>
      <c r="V13" s="20"/>
      <c r="W13" s="20"/>
      <c r="X13" s="20"/>
      <c r="Y13" s="20"/>
      <c r="Z13" s="20"/>
      <c r="AA13" s="20"/>
      <c r="AB13" s="20"/>
    </row>
    <row r="14" spans="1:28" ht="14.25" customHeight="1" x14ac:dyDescent="0.2">
      <c r="A14" s="2" t="s">
        <v>15</v>
      </c>
      <c r="B14" s="22">
        <v>44888</v>
      </c>
      <c r="C14" s="20">
        <f>VLOOKUP(B14, [1]Sorties!$A$2:$G$99, 4, TRUE)</f>
        <v>1</v>
      </c>
      <c r="D14" s="20" t="s">
        <v>489</v>
      </c>
      <c r="E14" s="20">
        <v>25</v>
      </c>
      <c r="F14" s="20">
        <v>26</v>
      </c>
      <c r="G14" s="23">
        <v>44888</v>
      </c>
      <c r="H14" s="20" t="s">
        <v>10</v>
      </c>
      <c r="I14" s="20">
        <v>1</v>
      </c>
      <c r="J14" s="20">
        <v>1</v>
      </c>
      <c r="K14" s="20"/>
      <c r="L14" s="20"/>
      <c r="M14" s="20"/>
      <c r="N14" s="20"/>
      <c r="O14" s="20"/>
      <c r="P14" s="20"/>
      <c r="Q14" s="20">
        <f t="shared" si="0"/>
        <v>1</v>
      </c>
      <c r="S14" s="20"/>
      <c r="T14" s="20"/>
      <c r="U14" s="20"/>
      <c r="V14" s="20"/>
      <c r="W14" s="20"/>
      <c r="X14" s="20"/>
      <c r="Y14" s="20"/>
      <c r="Z14" s="20"/>
      <c r="AA14" s="20"/>
      <c r="AB14" s="20"/>
    </row>
    <row r="15" spans="1:28" ht="14.25" customHeight="1" x14ac:dyDescent="0.2">
      <c r="A15" s="2" t="s">
        <v>15</v>
      </c>
      <c r="B15" s="22">
        <v>44888</v>
      </c>
      <c r="C15" s="20">
        <f>VLOOKUP(B15, [1]Sorties!$A$2:$G$99, 4, TRUE)</f>
        <v>1</v>
      </c>
      <c r="D15" s="20" t="s">
        <v>489</v>
      </c>
      <c r="E15" s="20">
        <v>36</v>
      </c>
      <c r="F15" s="20">
        <v>27</v>
      </c>
      <c r="G15" s="23">
        <v>44888</v>
      </c>
      <c r="H15" s="20" t="s">
        <v>10</v>
      </c>
      <c r="I15" s="20">
        <v>1</v>
      </c>
      <c r="J15" s="20">
        <v>1</v>
      </c>
      <c r="K15" s="20"/>
      <c r="L15" s="20"/>
      <c r="M15" s="20"/>
      <c r="N15" s="20"/>
      <c r="O15" s="20"/>
      <c r="P15" s="20"/>
      <c r="Q15" s="20">
        <f t="shared" si="0"/>
        <v>1</v>
      </c>
      <c r="S15" s="20"/>
      <c r="T15" s="20"/>
      <c r="U15" s="20"/>
      <c r="V15" s="20"/>
      <c r="W15" s="20"/>
      <c r="X15" s="20"/>
      <c r="Y15" s="20"/>
      <c r="Z15" s="20"/>
      <c r="AA15" s="20"/>
      <c r="AB15" s="20"/>
    </row>
    <row r="16" spans="1:28" ht="14.25" customHeight="1" x14ac:dyDescent="0.2">
      <c r="A16" s="2" t="s">
        <v>15</v>
      </c>
      <c r="B16" s="22">
        <v>44888</v>
      </c>
      <c r="C16" s="20">
        <f>VLOOKUP(B16, [1]Sorties!$A$2:$G$99, 4, TRUE)</f>
        <v>1</v>
      </c>
      <c r="D16" s="20" t="s">
        <v>526</v>
      </c>
      <c r="E16" s="20">
        <v>15</v>
      </c>
      <c r="F16" s="20">
        <v>30</v>
      </c>
      <c r="G16" s="23">
        <v>44888</v>
      </c>
      <c r="H16" s="20" t="s">
        <v>10</v>
      </c>
      <c r="I16" s="20">
        <v>1</v>
      </c>
      <c r="J16" s="20"/>
      <c r="K16" s="20"/>
      <c r="L16" s="20"/>
      <c r="M16" s="20"/>
      <c r="N16" s="20"/>
      <c r="O16" s="20"/>
      <c r="P16" s="20"/>
      <c r="Q16" s="20">
        <f t="shared" si="0"/>
        <v>1</v>
      </c>
      <c r="S16" s="20"/>
      <c r="T16" s="20"/>
      <c r="U16" s="20"/>
      <c r="V16" s="20"/>
      <c r="W16" s="20"/>
      <c r="X16" s="20"/>
      <c r="Y16" s="20"/>
      <c r="Z16" s="20"/>
      <c r="AA16" s="20"/>
      <c r="AB16" s="20"/>
    </row>
    <row r="17" spans="1:28" ht="14.25" customHeight="1" x14ac:dyDescent="0.2">
      <c r="A17" s="2" t="s">
        <v>15</v>
      </c>
      <c r="B17" s="22">
        <v>44888</v>
      </c>
      <c r="C17" s="20">
        <f>VLOOKUP(B17, [1]Sorties!$A$2:$G$99, 4, TRUE)</f>
        <v>1</v>
      </c>
      <c r="D17" s="20" t="s">
        <v>525</v>
      </c>
      <c r="E17" s="20">
        <v>12</v>
      </c>
      <c r="F17" s="20">
        <v>31</v>
      </c>
      <c r="G17" s="23">
        <v>44888</v>
      </c>
      <c r="H17" s="20" t="s">
        <v>10</v>
      </c>
      <c r="I17" s="20">
        <v>1</v>
      </c>
      <c r="J17" s="20"/>
      <c r="K17" s="20">
        <v>1</v>
      </c>
      <c r="L17" s="20"/>
      <c r="M17" s="20"/>
      <c r="N17" s="20"/>
      <c r="O17" s="20"/>
      <c r="P17" s="20"/>
      <c r="Q17" s="20">
        <f t="shared" si="0"/>
        <v>1</v>
      </c>
      <c r="S17" s="20"/>
      <c r="T17" s="20"/>
      <c r="U17" s="20"/>
      <c r="V17" s="20"/>
      <c r="W17" s="20"/>
      <c r="X17" s="20"/>
      <c r="Y17" s="20"/>
      <c r="Z17" s="20"/>
      <c r="AA17" s="20"/>
      <c r="AB17" s="20"/>
    </row>
    <row r="18" spans="1:28" ht="14.25" customHeight="1" x14ac:dyDescent="0.2">
      <c r="A18" s="2" t="s">
        <v>15</v>
      </c>
      <c r="B18" s="22">
        <v>44888</v>
      </c>
      <c r="C18" s="20">
        <f>VLOOKUP(B18, [1]Sorties!$A$2:$G$99, 4, TRUE)</f>
        <v>1</v>
      </c>
      <c r="D18" s="20" t="s">
        <v>525</v>
      </c>
      <c r="E18" s="20">
        <v>23</v>
      </c>
      <c r="F18" s="20">
        <v>32</v>
      </c>
      <c r="G18" s="23">
        <v>44888</v>
      </c>
      <c r="H18" s="20" t="s">
        <v>10</v>
      </c>
      <c r="I18" s="20">
        <v>1</v>
      </c>
      <c r="J18" s="20"/>
      <c r="K18" s="20">
        <v>1</v>
      </c>
      <c r="L18" s="20"/>
      <c r="M18" s="20"/>
      <c r="N18" s="20"/>
      <c r="O18" s="20"/>
      <c r="P18" s="20"/>
      <c r="Q18" s="20">
        <f t="shared" si="0"/>
        <v>1</v>
      </c>
      <c r="S18" s="20"/>
      <c r="T18" s="20"/>
      <c r="U18" s="20"/>
      <c r="V18" s="20"/>
      <c r="W18" s="20"/>
      <c r="X18" s="20"/>
      <c r="Y18" s="20"/>
      <c r="Z18" s="20"/>
      <c r="AA18" s="20"/>
      <c r="AB18" s="20"/>
    </row>
    <row r="19" spans="1:28" ht="14.25" customHeight="1" x14ac:dyDescent="0.2">
      <c r="A19" s="2" t="s">
        <v>15</v>
      </c>
      <c r="B19" s="22">
        <v>44888</v>
      </c>
      <c r="C19" s="20">
        <f>VLOOKUP(B19, [1]Sorties!$A$2:$G$99, 4, TRUE)</f>
        <v>1</v>
      </c>
      <c r="D19" s="20" t="s">
        <v>527</v>
      </c>
      <c r="E19" s="20">
        <v>7</v>
      </c>
      <c r="F19" s="20">
        <v>33</v>
      </c>
      <c r="G19" s="23">
        <v>44888</v>
      </c>
      <c r="H19" s="20" t="s">
        <v>10</v>
      </c>
      <c r="I19" s="20">
        <v>1</v>
      </c>
      <c r="J19" s="20"/>
      <c r="K19" s="20"/>
      <c r="L19" s="20"/>
      <c r="M19" s="20"/>
      <c r="N19" s="20"/>
      <c r="O19" s="20"/>
      <c r="P19" s="20"/>
      <c r="Q19" s="20">
        <f t="shared" si="0"/>
        <v>1</v>
      </c>
      <c r="S19" s="20"/>
      <c r="T19" s="20"/>
      <c r="U19" s="20"/>
      <c r="V19" s="20"/>
      <c r="W19" s="20"/>
      <c r="X19" s="20"/>
      <c r="Y19" s="20"/>
      <c r="Z19" s="20"/>
      <c r="AA19" s="20"/>
      <c r="AB19" s="20"/>
    </row>
    <row r="20" spans="1:28" ht="14.25" customHeight="1" x14ac:dyDescent="0.2">
      <c r="A20" s="2" t="s">
        <v>15</v>
      </c>
      <c r="B20" s="22">
        <v>44888</v>
      </c>
      <c r="C20" s="20">
        <f>VLOOKUP(B20, [1]Sorties!$A$2:$G$99, 4, TRUE)</f>
        <v>1</v>
      </c>
      <c r="D20" s="20" t="s">
        <v>527</v>
      </c>
      <c r="E20" s="20">
        <v>5</v>
      </c>
      <c r="F20" s="20">
        <v>35</v>
      </c>
      <c r="G20" s="23">
        <v>44888</v>
      </c>
      <c r="H20" s="20" t="s">
        <v>10</v>
      </c>
      <c r="I20" s="20">
        <v>1</v>
      </c>
      <c r="J20" s="20"/>
      <c r="K20" s="20"/>
      <c r="L20" s="20"/>
      <c r="M20" s="20"/>
      <c r="N20" s="20"/>
      <c r="O20" s="20"/>
      <c r="P20" s="20"/>
      <c r="Q20" s="20">
        <f t="shared" si="0"/>
        <v>1</v>
      </c>
      <c r="S20" s="20"/>
      <c r="T20" s="20"/>
      <c r="U20" s="20"/>
      <c r="V20" s="20"/>
      <c r="W20" s="20"/>
      <c r="X20" s="20"/>
      <c r="Y20" s="20"/>
      <c r="Z20" s="20"/>
      <c r="AA20" s="20"/>
      <c r="AB20" s="20"/>
    </row>
    <row r="21" spans="1:28" ht="14.25" customHeight="1" x14ac:dyDescent="0.2">
      <c r="A21" s="2" t="s">
        <v>15</v>
      </c>
      <c r="B21" s="22">
        <v>44888</v>
      </c>
      <c r="C21" s="20">
        <f>VLOOKUP(B21, [1]Sorties!$A$2:$G$99, 4, TRUE)</f>
        <v>1</v>
      </c>
      <c r="D21" s="20" t="s">
        <v>527</v>
      </c>
      <c r="E21" s="20">
        <v>35</v>
      </c>
      <c r="F21" s="20">
        <v>36</v>
      </c>
      <c r="G21" s="23">
        <v>44888</v>
      </c>
      <c r="H21" s="20" t="s">
        <v>10</v>
      </c>
      <c r="I21" s="20">
        <v>1</v>
      </c>
      <c r="J21" s="20"/>
      <c r="K21" s="20"/>
      <c r="L21" s="20"/>
      <c r="M21" s="20"/>
      <c r="N21" s="20"/>
      <c r="O21" s="20"/>
      <c r="P21" s="20"/>
      <c r="Q21" s="20">
        <f t="shared" si="0"/>
        <v>1</v>
      </c>
      <c r="S21" s="20"/>
      <c r="T21" s="20"/>
      <c r="U21" s="20"/>
      <c r="V21" s="20"/>
      <c r="W21" s="20"/>
      <c r="X21" s="20"/>
      <c r="Y21" s="20"/>
      <c r="Z21" s="20"/>
      <c r="AA21" s="20"/>
      <c r="AB21" s="20"/>
    </row>
    <row r="22" spans="1:28" ht="14.25" customHeight="1" x14ac:dyDescent="0.2">
      <c r="A22" s="2" t="s">
        <v>15</v>
      </c>
      <c r="B22" s="22">
        <v>44900</v>
      </c>
      <c r="C22" s="20">
        <f>VLOOKUP(B22, [1]Sorties!$A$2:$G$99, 4, TRUE)</f>
        <v>2</v>
      </c>
      <c r="D22" s="20" t="s">
        <v>609</v>
      </c>
      <c r="E22" s="20"/>
      <c r="F22" s="20">
        <v>38</v>
      </c>
      <c r="G22" s="23">
        <v>44900</v>
      </c>
      <c r="H22" s="20" t="s">
        <v>10</v>
      </c>
      <c r="I22" s="20">
        <v>1</v>
      </c>
      <c r="J22" s="20"/>
      <c r="K22" s="20">
        <v>1</v>
      </c>
      <c r="L22" s="20"/>
      <c r="M22" s="20"/>
      <c r="N22" s="20"/>
      <c r="O22" s="20"/>
      <c r="P22" s="20"/>
      <c r="Q22" s="20">
        <f t="shared" si="0"/>
        <v>1</v>
      </c>
      <c r="S22" s="20"/>
      <c r="T22" s="20"/>
      <c r="U22" s="20"/>
      <c r="V22" s="20"/>
      <c r="W22" s="20"/>
      <c r="X22" s="20"/>
      <c r="Y22" s="20"/>
      <c r="Z22" s="20"/>
      <c r="AA22" s="20"/>
      <c r="AB22" s="20"/>
    </row>
    <row r="23" spans="1:28" ht="14.25" customHeight="1" x14ac:dyDescent="0.2">
      <c r="A23" s="2" t="s">
        <v>15</v>
      </c>
      <c r="B23" s="22">
        <v>44900</v>
      </c>
      <c r="C23" s="20">
        <f>VLOOKUP(B23, [1]Sorties!$A$2:$G$99, 4, TRUE)</f>
        <v>2</v>
      </c>
      <c r="D23" s="20" t="s">
        <v>609</v>
      </c>
      <c r="E23" s="20"/>
      <c r="F23" s="20">
        <v>39</v>
      </c>
      <c r="G23" s="23">
        <v>44900</v>
      </c>
      <c r="H23" s="20" t="s">
        <v>10</v>
      </c>
      <c r="I23" s="20">
        <v>1</v>
      </c>
      <c r="J23" s="20">
        <v>1</v>
      </c>
      <c r="K23" s="20"/>
      <c r="L23" s="20"/>
      <c r="M23" s="20"/>
      <c r="N23" s="20"/>
      <c r="O23" s="20"/>
      <c r="P23" s="20"/>
      <c r="Q23" s="20">
        <f t="shared" si="0"/>
        <v>1</v>
      </c>
      <c r="S23" s="20"/>
      <c r="T23" s="20"/>
      <c r="U23" s="20"/>
      <c r="V23" s="20"/>
      <c r="W23" s="20"/>
      <c r="X23" s="20"/>
      <c r="Y23" s="20"/>
      <c r="Z23" s="20"/>
      <c r="AA23" s="20"/>
      <c r="AB23" s="20"/>
    </row>
    <row r="24" spans="1:28" ht="14.25" customHeight="1" x14ac:dyDescent="0.2">
      <c r="A24" s="2" t="s">
        <v>15</v>
      </c>
      <c r="B24" s="22">
        <v>44900</v>
      </c>
      <c r="C24" s="20">
        <f>VLOOKUP(B24, [1]Sorties!$A$2:$G$99, 4, TRUE)</f>
        <v>2</v>
      </c>
      <c r="D24" s="20" t="s">
        <v>609</v>
      </c>
      <c r="E24" s="20"/>
      <c r="F24" s="20">
        <v>41</v>
      </c>
      <c r="G24" s="23">
        <v>44900</v>
      </c>
      <c r="H24" s="20" t="s">
        <v>10</v>
      </c>
      <c r="I24" s="20">
        <v>1</v>
      </c>
      <c r="J24" s="20"/>
      <c r="K24" s="20">
        <v>1</v>
      </c>
      <c r="L24" s="20"/>
      <c r="M24" s="20"/>
      <c r="N24" s="20"/>
      <c r="O24" s="20"/>
      <c r="P24" s="20"/>
      <c r="Q24" s="20">
        <f t="shared" si="0"/>
        <v>1</v>
      </c>
      <c r="S24" s="20"/>
      <c r="T24" s="20"/>
      <c r="U24" s="20"/>
      <c r="V24" s="20"/>
      <c r="W24" s="20"/>
      <c r="X24" s="20"/>
      <c r="Y24" s="20"/>
      <c r="Z24" s="20"/>
      <c r="AA24" s="20"/>
      <c r="AB24" s="20"/>
    </row>
    <row r="25" spans="1:28" ht="14.25" customHeight="1" x14ac:dyDescent="0.2">
      <c r="A25" s="2" t="s">
        <v>15</v>
      </c>
      <c r="B25" s="22">
        <v>44900</v>
      </c>
      <c r="C25" s="20">
        <f>VLOOKUP(B25, [1]Sorties!$A$2:$G$99, 4, TRUE)</f>
        <v>2</v>
      </c>
      <c r="D25" s="20" t="s">
        <v>609</v>
      </c>
      <c r="E25" s="20"/>
      <c r="F25" s="20">
        <v>42</v>
      </c>
      <c r="G25" s="23">
        <v>44900</v>
      </c>
      <c r="H25" s="20" t="s">
        <v>10</v>
      </c>
      <c r="I25" s="20">
        <v>1</v>
      </c>
      <c r="J25" s="20"/>
      <c r="K25" s="20">
        <v>1</v>
      </c>
      <c r="L25" s="20"/>
      <c r="M25" s="20"/>
      <c r="N25" s="20"/>
      <c r="O25" s="20"/>
      <c r="P25" s="20"/>
      <c r="Q25" s="20">
        <f t="shared" si="0"/>
        <v>1</v>
      </c>
      <c r="S25" s="20"/>
      <c r="T25" s="20"/>
      <c r="U25" s="20"/>
      <c r="V25" s="20"/>
      <c r="W25" s="20"/>
      <c r="X25" s="20"/>
      <c r="Y25" s="20"/>
      <c r="Z25" s="20"/>
      <c r="AA25" s="20"/>
      <c r="AB25" s="20"/>
    </row>
    <row r="26" spans="1:28" ht="14.25" customHeight="1" x14ac:dyDescent="0.2">
      <c r="A26" s="2" t="s">
        <v>15</v>
      </c>
      <c r="B26" s="22">
        <v>44900</v>
      </c>
      <c r="C26" s="20">
        <f>VLOOKUP(B26, [1]Sorties!$A$2:$G$99, 4, TRUE)</f>
        <v>2</v>
      </c>
      <c r="D26" s="20" t="s">
        <v>610</v>
      </c>
      <c r="E26" s="20"/>
      <c r="F26" s="20">
        <v>44</v>
      </c>
      <c r="G26" s="23">
        <v>44900</v>
      </c>
      <c r="H26" s="20" t="s">
        <v>10</v>
      </c>
      <c r="I26" s="20">
        <v>1</v>
      </c>
      <c r="J26" s="20">
        <v>1</v>
      </c>
      <c r="K26" s="20"/>
      <c r="L26" s="20"/>
      <c r="M26" s="20"/>
      <c r="N26" s="20"/>
      <c r="O26" s="20"/>
      <c r="P26" s="20"/>
      <c r="Q26" s="20">
        <f t="shared" si="0"/>
        <v>1</v>
      </c>
      <c r="S26" s="20"/>
      <c r="T26" s="20"/>
      <c r="U26" s="20"/>
      <c r="V26" s="20"/>
      <c r="W26" s="20"/>
      <c r="X26" s="20"/>
      <c r="Y26" s="20"/>
      <c r="Z26" s="20"/>
      <c r="AA26" s="20"/>
      <c r="AB26" s="20"/>
    </row>
    <row r="27" spans="1:28" ht="14.25" customHeight="1" x14ac:dyDescent="0.2">
      <c r="A27" s="2" t="s">
        <v>15</v>
      </c>
      <c r="B27" s="22">
        <v>44900</v>
      </c>
      <c r="C27" s="20">
        <f>VLOOKUP(B27, [1]Sorties!$A$2:$G$99, 4, TRUE)</f>
        <v>2</v>
      </c>
      <c r="D27" s="20" t="s">
        <v>610</v>
      </c>
      <c r="E27" s="20"/>
      <c r="F27" s="20">
        <v>46</v>
      </c>
      <c r="G27" s="23">
        <v>44900</v>
      </c>
      <c r="H27" s="20" t="s">
        <v>10</v>
      </c>
      <c r="I27" s="20">
        <v>1</v>
      </c>
      <c r="J27" s="20">
        <v>1</v>
      </c>
      <c r="K27" s="20"/>
      <c r="L27" s="20"/>
      <c r="M27" s="20"/>
      <c r="N27" s="20"/>
      <c r="O27" s="20"/>
      <c r="P27" s="20"/>
      <c r="Q27" s="20">
        <f t="shared" si="0"/>
        <v>1</v>
      </c>
      <c r="S27" s="20"/>
      <c r="T27" s="20"/>
      <c r="U27" s="20"/>
      <c r="V27" s="20"/>
      <c r="W27" s="20"/>
      <c r="X27" s="20"/>
      <c r="Y27" s="20"/>
      <c r="Z27" s="20"/>
      <c r="AA27" s="20"/>
      <c r="AB27" s="20"/>
    </row>
    <row r="28" spans="1:28" ht="14.25" customHeight="1" x14ac:dyDescent="0.2">
      <c r="A28" s="2" t="s">
        <v>15</v>
      </c>
      <c r="B28" s="22">
        <v>44900</v>
      </c>
      <c r="C28" s="20">
        <f>VLOOKUP(B28, [1]Sorties!$A$2:$G$99, 4, TRUE)</f>
        <v>2</v>
      </c>
      <c r="D28" s="20" t="s">
        <v>610</v>
      </c>
      <c r="E28" s="20"/>
      <c r="F28" s="20">
        <v>47</v>
      </c>
      <c r="G28" s="23">
        <v>44900</v>
      </c>
      <c r="H28" s="20" t="s">
        <v>10</v>
      </c>
      <c r="I28" s="20">
        <v>1</v>
      </c>
      <c r="J28" s="20">
        <v>1</v>
      </c>
      <c r="K28" s="20"/>
      <c r="L28" s="20"/>
      <c r="M28" s="20"/>
      <c r="N28" s="20"/>
      <c r="O28" s="20"/>
      <c r="P28" s="20"/>
      <c r="Q28" s="20">
        <f t="shared" si="0"/>
        <v>1</v>
      </c>
      <c r="S28" s="20"/>
      <c r="T28" s="20"/>
      <c r="U28" s="20"/>
      <c r="V28" s="20"/>
      <c r="W28" s="20"/>
      <c r="X28" s="20"/>
      <c r="Y28" s="20"/>
      <c r="Z28" s="20"/>
      <c r="AA28" s="20"/>
      <c r="AB28" s="20"/>
    </row>
    <row r="29" spans="1:28" ht="14.25" customHeight="1" x14ac:dyDescent="0.2">
      <c r="A29" s="2" t="s">
        <v>15</v>
      </c>
      <c r="B29" s="22">
        <v>44900</v>
      </c>
      <c r="C29" s="20">
        <f>VLOOKUP(B29, [1]Sorties!$A$2:$G$99, 4, TRUE)</f>
        <v>2</v>
      </c>
      <c r="D29" s="20" t="s">
        <v>610</v>
      </c>
      <c r="E29" s="20"/>
      <c r="F29" s="20">
        <v>48</v>
      </c>
      <c r="G29" s="23">
        <v>44900</v>
      </c>
      <c r="H29" s="20" t="s">
        <v>10</v>
      </c>
      <c r="I29" s="20">
        <v>1</v>
      </c>
      <c r="J29" s="20"/>
      <c r="K29" s="20">
        <v>1</v>
      </c>
      <c r="L29" s="20"/>
      <c r="M29" s="20"/>
      <c r="N29" s="20"/>
      <c r="O29" s="20"/>
      <c r="P29" s="20"/>
      <c r="Q29" s="20">
        <f t="shared" si="0"/>
        <v>1</v>
      </c>
      <c r="S29" s="20"/>
      <c r="T29" s="20"/>
      <c r="U29" s="20"/>
      <c r="V29" s="20"/>
      <c r="W29" s="20"/>
      <c r="X29" s="20"/>
      <c r="Y29" s="20"/>
      <c r="Z29" s="20"/>
      <c r="AA29" s="20"/>
      <c r="AB29" s="20"/>
    </row>
    <row r="30" spans="1:28" ht="14.25" customHeight="1" x14ac:dyDescent="0.2">
      <c r="A30" s="2" t="s">
        <v>15</v>
      </c>
      <c r="B30" s="22">
        <v>44900</v>
      </c>
      <c r="C30" s="20">
        <f>VLOOKUP(B30, [1]Sorties!$A$2:$G$99, 4, TRUE)</f>
        <v>2</v>
      </c>
      <c r="D30" s="20" t="s">
        <v>610</v>
      </c>
      <c r="E30" s="20"/>
      <c r="F30" s="20">
        <v>49</v>
      </c>
      <c r="G30" s="23">
        <v>44900</v>
      </c>
      <c r="H30" s="20" t="s">
        <v>10</v>
      </c>
      <c r="I30" s="20">
        <v>1</v>
      </c>
      <c r="J30" s="20"/>
      <c r="K30" s="20">
        <v>1</v>
      </c>
      <c r="L30" s="20"/>
      <c r="M30" s="20"/>
      <c r="N30" s="20"/>
      <c r="O30" s="20"/>
      <c r="P30" s="20"/>
      <c r="Q30" s="20">
        <f t="shared" si="0"/>
        <v>1</v>
      </c>
      <c r="S30" s="20"/>
      <c r="T30" s="20"/>
      <c r="U30" s="20"/>
      <c r="V30" s="20"/>
      <c r="W30" s="20"/>
      <c r="X30" s="20"/>
      <c r="Y30" s="20"/>
      <c r="Z30" s="20"/>
      <c r="AA30" s="20"/>
      <c r="AB30" s="20"/>
    </row>
    <row r="31" spans="1:28" ht="14.25" customHeight="1" x14ac:dyDescent="0.2">
      <c r="A31" s="2" t="s">
        <v>15</v>
      </c>
      <c r="B31" s="22">
        <v>44902</v>
      </c>
      <c r="C31" s="20">
        <f>VLOOKUP(B31, [1]Sorties!$A$2:$G$99, 4, TRUE)</f>
        <v>3</v>
      </c>
      <c r="D31" s="20" t="s">
        <v>523</v>
      </c>
      <c r="E31" s="20">
        <v>33</v>
      </c>
      <c r="F31" s="20">
        <v>52</v>
      </c>
      <c r="G31" s="23">
        <v>44902</v>
      </c>
      <c r="H31" s="20" t="s">
        <v>10</v>
      </c>
      <c r="I31" s="20">
        <v>1</v>
      </c>
      <c r="J31" s="20"/>
      <c r="K31" s="20"/>
      <c r="L31" s="20"/>
      <c r="M31" s="20"/>
      <c r="N31" s="20"/>
      <c r="O31" s="20"/>
      <c r="P31" s="20"/>
      <c r="Q31" s="20">
        <f t="shared" si="0"/>
        <v>1</v>
      </c>
      <c r="S31" s="20"/>
      <c r="T31" s="20"/>
      <c r="U31" s="20"/>
      <c r="V31" s="20"/>
      <c r="W31" s="20"/>
      <c r="X31" s="20"/>
      <c r="Y31" s="20"/>
      <c r="Z31" s="20"/>
      <c r="AA31" s="20"/>
      <c r="AB31" s="20"/>
    </row>
    <row r="32" spans="1:28" ht="14.25" customHeight="1" x14ac:dyDescent="0.2">
      <c r="A32" s="2" t="s">
        <v>15</v>
      </c>
      <c r="B32" s="22">
        <v>44902</v>
      </c>
      <c r="C32" s="20">
        <f>VLOOKUP(B32, [1]Sorties!$A$2:$G$99, 4, TRUE)</f>
        <v>3</v>
      </c>
      <c r="D32" s="20" t="s">
        <v>523</v>
      </c>
      <c r="E32" s="20">
        <v>48</v>
      </c>
      <c r="F32" s="20">
        <v>53</v>
      </c>
      <c r="G32" s="23">
        <v>44902</v>
      </c>
      <c r="H32" s="20" t="s">
        <v>10</v>
      </c>
      <c r="I32" s="20">
        <v>1</v>
      </c>
      <c r="J32" s="20"/>
      <c r="K32" s="20"/>
      <c r="L32" s="20"/>
      <c r="M32" s="20"/>
      <c r="N32" s="20"/>
      <c r="O32" s="20"/>
      <c r="P32" s="24"/>
      <c r="Q32" s="20">
        <f t="shared" si="0"/>
        <v>1</v>
      </c>
      <c r="S32" s="20"/>
      <c r="T32" s="20"/>
      <c r="U32" s="20"/>
      <c r="V32" s="20"/>
      <c r="W32" s="20"/>
      <c r="X32" s="20"/>
      <c r="Y32" s="20"/>
      <c r="Z32" s="20"/>
      <c r="AA32" s="20"/>
      <c r="AB32" s="20"/>
    </row>
    <row r="33" spans="1:28" ht="14.25" customHeight="1" x14ac:dyDescent="0.2">
      <c r="A33" s="2" t="s">
        <v>15</v>
      </c>
      <c r="B33" s="22">
        <v>44902</v>
      </c>
      <c r="C33" s="20">
        <f>VLOOKUP(B33, [1]Sorties!$A$2:$G$99, 4, TRUE)</f>
        <v>3</v>
      </c>
      <c r="D33" s="20" t="s">
        <v>523</v>
      </c>
      <c r="E33" s="20">
        <v>64</v>
      </c>
      <c r="F33" s="20">
        <v>56</v>
      </c>
      <c r="G33" s="23">
        <v>44902</v>
      </c>
      <c r="H33" s="20" t="s">
        <v>10</v>
      </c>
      <c r="I33" s="20">
        <v>1</v>
      </c>
      <c r="J33" s="20"/>
      <c r="K33" s="20"/>
      <c r="L33" s="20"/>
      <c r="M33" s="20"/>
      <c r="N33" s="20"/>
      <c r="O33" s="20"/>
      <c r="P33" s="20"/>
      <c r="Q33" s="20">
        <f t="shared" si="0"/>
        <v>1</v>
      </c>
      <c r="S33" s="20"/>
      <c r="T33" s="20"/>
      <c r="U33" s="20"/>
      <c r="V33" s="20"/>
      <c r="W33" s="20"/>
      <c r="X33" s="20"/>
      <c r="Y33" s="20"/>
      <c r="Z33" s="20"/>
      <c r="AA33" s="20"/>
      <c r="AB33" s="20"/>
    </row>
    <row r="34" spans="1:28" ht="14.25" customHeight="1" x14ac:dyDescent="0.2">
      <c r="A34" s="2" t="s">
        <v>15</v>
      </c>
      <c r="B34" s="22">
        <v>44902</v>
      </c>
      <c r="C34" s="20">
        <f>VLOOKUP(B34, [1]Sorties!$A$2:$G$99, 4, TRUE)</f>
        <v>3</v>
      </c>
      <c r="D34" s="20" t="s">
        <v>523</v>
      </c>
      <c r="E34" s="20">
        <v>63</v>
      </c>
      <c r="F34" s="20">
        <v>57</v>
      </c>
      <c r="G34" s="23">
        <v>44902</v>
      </c>
      <c r="H34" s="20" t="s">
        <v>10</v>
      </c>
      <c r="I34" s="20">
        <v>1</v>
      </c>
      <c r="J34" s="20"/>
      <c r="K34" s="20"/>
      <c r="L34" s="20"/>
      <c r="M34" s="20"/>
      <c r="N34" s="20"/>
      <c r="O34" s="20"/>
      <c r="P34" s="20"/>
      <c r="Q34" s="20">
        <f t="shared" si="0"/>
        <v>1</v>
      </c>
      <c r="S34" s="20"/>
      <c r="T34" s="20"/>
      <c r="U34" s="20"/>
      <c r="V34" s="20"/>
      <c r="W34" s="20"/>
      <c r="X34" s="20"/>
      <c r="Y34" s="20"/>
      <c r="Z34" s="20"/>
      <c r="AA34" s="20"/>
      <c r="AB34" s="20"/>
    </row>
    <row r="35" spans="1:28" ht="14.25" customHeight="1" x14ac:dyDescent="0.2">
      <c r="A35" s="2" t="s">
        <v>15</v>
      </c>
      <c r="B35" s="22">
        <v>44902</v>
      </c>
      <c r="C35" s="20">
        <f>VLOOKUP(B35, [1]Sorties!$A$2:$G$99, 4, TRUE)</f>
        <v>3</v>
      </c>
      <c r="D35" s="20" t="s">
        <v>523</v>
      </c>
      <c r="E35" s="20">
        <v>59</v>
      </c>
      <c r="F35" s="20">
        <v>58</v>
      </c>
      <c r="G35" s="23">
        <v>44902</v>
      </c>
      <c r="H35" s="20" t="s">
        <v>10</v>
      </c>
      <c r="I35" s="20">
        <v>1</v>
      </c>
      <c r="J35" s="20"/>
      <c r="K35" s="20"/>
      <c r="L35" s="20"/>
      <c r="M35" s="20"/>
      <c r="N35" s="20"/>
      <c r="O35" s="20"/>
      <c r="P35" s="20"/>
      <c r="Q35" s="20">
        <f t="shared" si="0"/>
        <v>1</v>
      </c>
      <c r="S35" s="20"/>
      <c r="T35" s="20"/>
      <c r="U35" s="20"/>
      <c r="V35" s="20"/>
      <c r="W35" s="20"/>
      <c r="X35" s="20"/>
      <c r="Y35" s="20"/>
      <c r="Z35" s="20"/>
      <c r="AA35" s="20"/>
      <c r="AB35" s="20"/>
    </row>
    <row r="36" spans="1:28" ht="14.25" customHeight="1" x14ac:dyDescent="0.2">
      <c r="A36" s="2" t="s">
        <v>15</v>
      </c>
      <c r="B36" s="22">
        <v>44902</v>
      </c>
      <c r="C36" s="20">
        <f>VLOOKUP(B36, [1]Sorties!$A$2:$G$99, 4, TRUE)</f>
        <v>3</v>
      </c>
      <c r="D36" s="20" t="s">
        <v>523</v>
      </c>
      <c r="E36" s="20">
        <v>21</v>
      </c>
      <c r="F36" s="20">
        <v>6</v>
      </c>
      <c r="G36" s="23">
        <v>44887</v>
      </c>
      <c r="H36" s="20" t="s">
        <v>10</v>
      </c>
      <c r="I36" s="20">
        <v>0</v>
      </c>
      <c r="J36" s="20"/>
      <c r="K36" s="20">
        <v>1</v>
      </c>
      <c r="L36" s="20"/>
      <c r="M36" s="20">
        <v>1</v>
      </c>
      <c r="N36" s="20"/>
      <c r="O36" s="20"/>
      <c r="P36" s="20"/>
      <c r="Q36" s="20">
        <f t="shared" si="0"/>
        <v>1</v>
      </c>
      <c r="S36" s="20"/>
      <c r="T36" s="20"/>
      <c r="U36" s="20"/>
      <c r="V36" s="20"/>
      <c r="W36" s="20"/>
      <c r="X36" s="20"/>
      <c r="Y36" s="20"/>
      <c r="Z36" s="20"/>
      <c r="AA36" s="20"/>
      <c r="AB36" s="20"/>
    </row>
    <row r="37" spans="1:28" ht="14.25" customHeight="1" x14ac:dyDescent="0.2">
      <c r="A37" s="2" t="s">
        <v>15</v>
      </c>
      <c r="B37" s="22">
        <v>44902</v>
      </c>
      <c r="C37" s="20">
        <f>VLOOKUP(B37, [1]Sorties!$A$2:$G$99, 4, TRUE)</f>
        <v>3</v>
      </c>
      <c r="D37" s="20" t="s">
        <v>523</v>
      </c>
      <c r="E37" s="20">
        <v>26</v>
      </c>
      <c r="F37" s="20">
        <v>7</v>
      </c>
      <c r="G37" s="23">
        <v>44887</v>
      </c>
      <c r="H37" s="20" t="s">
        <v>10</v>
      </c>
      <c r="I37" s="20">
        <v>0</v>
      </c>
      <c r="J37" s="20"/>
      <c r="K37" s="20">
        <v>1</v>
      </c>
      <c r="L37" s="20"/>
      <c r="M37" s="20">
        <v>1</v>
      </c>
      <c r="N37" s="20"/>
      <c r="O37" s="20"/>
      <c r="P37" s="20"/>
      <c r="Q37" s="20">
        <f t="shared" si="0"/>
        <v>1</v>
      </c>
      <c r="S37" s="20"/>
      <c r="T37" s="20"/>
      <c r="U37" s="20"/>
      <c r="V37" s="20"/>
      <c r="W37" s="20"/>
      <c r="X37" s="20"/>
      <c r="Y37" s="20"/>
      <c r="Z37" s="20"/>
      <c r="AA37" s="20"/>
      <c r="AB37" s="20"/>
    </row>
    <row r="38" spans="1:28" ht="14.25" customHeight="1" x14ac:dyDescent="0.2">
      <c r="A38" s="2" t="s">
        <v>15</v>
      </c>
      <c r="B38" s="22">
        <v>44902</v>
      </c>
      <c r="C38" s="20">
        <f>VLOOKUP(B38, [1]Sorties!$A$2:$G$99, 4, TRUE)</f>
        <v>3</v>
      </c>
      <c r="D38" s="20" t="s">
        <v>489</v>
      </c>
      <c r="E38" s="20">
        <v>49</v>
      </c>
      <c r="F38" s="20">
        <v>66</v>
      </c>
      <c r="G38" s="23">
        <v>44902</v>
      </c>
      <c r="H38" s="20" t="s">
        <v>10</v>
      </c>
      <c r="I38" s="20">
        <v>1</v>
      </c>
      <c r="J38" s="20"/>
      <c r="K38" s="20"/>
      <c r="L38" s="20"/>
      <c r="M38" s="20"/>
      <c r="N38" s="20"/>
      <c r="O38" s="20"/>
      <c r="P38" s="20"/>
      <c r="Q38" s="20">
        <f t="shared" si="0"/>
        <v>1</v>
      </c>
      <c r="S38" s="20"/>
      <c r="T38" s="20"/>
      <c r="U38" s="20"/>
      <c r="V38" s="20"/>
      <c r="W38" s="20"/>
      <c r="X38" s="20"/>
      <c r="Y38" s="20"/>
      <c r="Z38" s="20"/>
      <c r="AA38" s="20"/>
      <c r="AB38" s="20"/>
    </row>
    <row r="39" spans="1:28" ht="14.25" customHeight="1" x14ac:dyDescent="0.2">
      <c r="A39" s="2" t="s">
        <v>15</v>
      </c>
      <c r="B39" s="22">
        <v>44902</v>
      </c>
      <c r="C39" s="20">
        <f>VLOOKUP(B39, [1]Sorties!$A$2:$G$99, 4, TRUE)</f>
        <v>3</v>
      </c>
      <c r="D39" s="20" t="s">
        <v>489</v>
      </c>
      <c r="E39" s="20">
        <v>1</v>
      </c>
      <c r="F39" s="20">
        <v>22</v>
      </c>
      <c r="G39" s="23">
        <v>44888</v>
      </c>
      <c r="H39" s="20" t="s">
        <v>10</v>
      </c>
      <c r="I39" s="20">
        <v>0</v>
      </c>
      <c r="J39" s="20"/>
      <c r="K39" s="20">
        <v>1</v>
      </c>
      <c r="L39" s="20"/>
      <c r="M39" s="20">
        <v>1</v>
      </c>
      <c r="N39" s="20"/>
      <c r="O39" s="20"/>
      <c r="P39" s="20"/>
      <c r="Q39" s="20">
        <f t="shared" si="0"/>
        <v>1</v>
      </c>
      <c r="S39" s="20"/>
      <c r="T39" s="20"/>
      <c r="U39" s="20"/>
      <c r="V39" s="20"/>
      <c r="W39" s="20"/>
      <c r="X39" s="20"/>
      <c r="Y39" s="20"/>
      <c r="Z39" s="20"/>
      <c r="AA39" s="20"/>
      <c r="AB39" s="20"/>
    </row>
    <row r="40" spans="1:28" ht="14.25" customHeight="1" x14ac:dyDescent="0.2">
      <c r="A40" s="2" t="s">
        <v>15</v>
      </c>
      <c r="B40" s="22">
        <v>44902</v>
      </c>
      <c r="C40" s="20">
        <f>VLOOKUP(B40, [1]Sorties!$A$2:$G$99, 4, TRUE)</f>
        <v>3</v>
      </c>
      <c r="D40" s="20" t="s">
        <v>489</v>
      </c>
      <c r="E40" s="20">
        <v>24</v>
      </c>
      <c r="F40" s="20">
        <v>24</v>
      </c>
      <c r="G40" s="23">
        <v>44888</v>
      </c>
      <c r="H40" s="20" t="s">
        <v>10</v>
      </c>
      <c r="I40" s="20">
        <v>0</v>
      </c>
      <c r="J40" s="20"/>
      <c r="K40" s="20"/>
      <c r="L40" s="20">
        <v>1</v>
      </c>
      <c r="M40" s="20"/>
      <c r="N40" s="20">
        <v>1</v>
      </c>
      <c r="O40" s="20"/>
      <c r="P40" s="25" t="s">
        <v>611</v>
      </c>
      <c r="Q40" s="20">
        <f t="shared" si="0"/>
        <v>0</v>
      </c>
      <c r="S40" s="20"/>
      <c r="T40" s="20"/>
      <c r="U40" s="20"/>
      <c r="V40" s="20"/>
      <c r="W40" s="20"/>
      <c r="X40" s="20"/>
      <c r="Y40" s="20"/>
      <c r="Z40" s="20"/>
      <c r="AA40" s="20"/>
      <c r="AB40" s="20"/>
    </row>
    <row r="41" spans="1:28" ht="14.25" customHeight="1" x14ac:dyDescent="0.2">
      <c r="A41" s="2" t="s">
        <v>15</v>
      </c>
      <c r="B41" s="22">
        <v>44902</v>
      </c>
      <c r="C41" s="20">
        <f>VLOOKUP(B41, [1]Sorties!$A$2:$G$99, 4, TRUE)</f>
        <v>3</v>
      </c>
      <c r="D41" s="20" t="s">
        <v>489</v>
      </c>
      <c r="E41" s="20">
        <v>25</v>
      </c>
      <c r="F41" s="20">
        <v>26</v>
      </c>
      <c r="G41" s="23">
        <v>44888</v>
      </c>
      <c r="H41" s="20" t="s">
        <v>10</v>
      </c>
      <c r="I41" s="20">
        <v>0</v>
      </c>
      <c r="J41" s="20">
        <v>1</v>
      </c>
      <c r="K41" s="20"/>
      <c r="L41" s="20"/>
      <c r="M41" s="20">
        <v>1</v>
      </c>
      <c r="N41" s="20"/>
      <c r="O41" s="20"/>
      <c r="P41" s="20"/>
      <c r="Q41" s="20">
        <f t="shared" si="0"/>
        <v>1</v>
      </c>
      <c r="S41" s="20"/>
      <c r="T41" s="20"/>
      <c r="U41" s="20"/>
      <c r="V41" s="20"/>
      <c r="W41" s="20"/>
      <c r="X41" s="20"/>
      <c r="Y41" s="20"/>
      <c r="Z41" s="20"/>
      <c r="AA41" s="20"/>
      <c r="AB41" s="20"/>
    </row>
    <row r="42" spans="1:28" ht="14.25" customHeight="1" x14ac:dyDescent="0.2">
      <c r="A42" s="2" t="s">
        <v>15</v>
      </c>
      <c r="B42" s="22">
        <v>44902</v>
      </c>
      <c r="C42" s="20">
        <f>VLOOKUP(B42, [1]Sorties!$A$2:$G$99, 4, TRUE)</f>
        <v>3</v>
      </c>
      <c r="D42" s="20" t="s">
        <v>489</v>
      </c>
      <c r="E42" s="20">
        <v>36</v>
      </c>
      <c r="F42" s="20">
        <v>27</v>
      </c>
      <c r="G42" s="23">
        <v>44888</v>
      </c>
      <c r="H42" s="20" t="s">
        <v>10</v>
      </c>
      <c r="I42" s="20">
        <v>0</v>
      </c>
      <c r="J42" s="20">
        <v>1</v>
      </c>
      <c r="K42" s="20"/>
      <c r="L42" s="20"/>
      <c r="M42" s="20">
        <v>1</v>
      </c>
      <c r="N42" s="20"/>
      <c r="O42" s="20"/>
      <c r="P42" s="20"/>
      <c r="Q42" s="20">
        <f t="shared" si="0"/>
        <v>1</v>
      </c>
      <c r="S42" s="20"/>
      <c r="T42" s="20"/>
      <c r="U42" s="20"/>
      <c r="V42" s="20"/>
      <c r="W42" s="20"/>
      <c r="X42" s="20"/>
      <c r="Y42" s="20"/>
      <c r="Z42" s="20"/>
      <c r="AA42" s="20"/>
      <c r="AB42" s="20"/>
    </row>
    <row r="43" spans="1:28" ht="14.25" customHeight="1" x14ac:dyDescent="0.2">
      <c r="A43" s="2" t="s">
        <v>15</v>
      </c>
      <c r="B43" s="22">
        <v>44902</v>
      </c>
      <c r="C43" s="20">
        <f>VLOOKUP(B43, [1]Sorties!$A$2:$G$99, 4, TRUE)</f>
        <v>3</v>
      </c>
      <c r="D43" s="20" t="s">
        <v>538</v>
      </c>
      <c r="E43" s="20">
        <v>53</v>
      </c>
      <c r="F43" s="20">
        <v>69</v>
      </c>
      <c r="G43" s="23">
        <v>44902</v>
      </c>
      <c r="H43" s="20" t="s">
        <v>10</v>
      </c>
      <c r="I43" s="20">
        <v>1</v>
      </c>
      <c r="J43" s="20"/>
      <c r="K43" s="20"/>
      <c r="L43" s="20"/>
      <c r="M43" s="20"/>
      <c r="N43" s="20"/>
      <c r="O43" s="20"/>
      <c r="P43" s="20"/>
      <c r="Q43" s="20">
        <f t="shared" si="0"/>
        <v>1</v>
      </c>
      <c r="S43" s="20"/>
      <c r="T43" s="20"/>
      <c r="U43" s="20"/>
      <c r="V43" s="20"/>
      <c r="W43" s="20"/>
      <c r="X43" s="20"/>
      <c r="Y43" s="20"/>
      <c r="Z43" s="20"/>
      <c r="AA43" s="20"/>
      <c r="AB43" s="20"/>
    </row>
    <row r="44" spans="1:28" ht="14.25" customHeight="1" x14ac:dyDescent="0.2">
      <c r="A44" s="2" t="s">
        <v>15</v>
      </c>
      <c r="B44" s="22">
        <v>44902</v>
      </c>
      <c r="C44" s="20">
        <f>VLOOKUP(B44, [1]Sorties!$A$2:$G$99, 4, TRUE)</f>
        <v>3</v>
      </c>
      <c r="D44" s="20" t="s">
        <v>538</v>
      </c>
      <c r="E44" s="20">
        <v>41</v>
      </c>
      <c r="F44" s="20">
        <v>71</v>
      </c>
      <c r="G44" s="23">
        <v>44902</v>
      </c>
      <c r="H44" s="20" t="s">
        <v>10</v>
      </c>
      <c r="I44" s="20">
        <v>1</v>
      </c>
      <c r="J44" s="20"/>
      <c r="K44" s="20"/>
      <c r="L44" s="20"/>
      <c r="M44" s="20"/>
      <c r="N44" s="20"/>
      <c r="O44" s="20"/>
      <c r="P44" s="20"/>
      <c r="Q44" s="20">
        <f t="shared" si="0"/>
        <v>1</v>
      </c>
      <c r="S44" s="20"/>
      <c r="T44" s="20"/>
      <c r="U44" s="20"/>
      <c r="V44" s="20"/>
      <c r="W44" s="20"/>
      <c r="X44" s="20"/>
      <c r="Y44" s="20"/>
      <c r="Z44" s="20"/>
      <c r="AA44" s="20"/>
      <c r="AB44" s="20"/>
    </row>
    <row r="45" spans="1:28" ht="14.25" customHeight="1" x14ac:dyDescent="0.2">
      <c r="A45" s="2" t="s">
        <v>15</v>
      </c>
      <c r="B45" s="22">
        <v>44902</v>
      </c>
      <c r="C45" s="20">
        <f>VLOOKUP(B45, [1]Sorties!$A$2:$G$99, 4, TRUE)</f>
        <v>3</v>
      </c>
      <c r="D45" s="20" t="s">
        <v>538</v>
      </c>
      <c r="E45" s="20">
        <v>62</v>
      </c>
      <c r="F45" s="20">
        <v>72</v>
      </c>
      <c r="G45" s="23">
        <v>44902</v>
      </c>
      <c r="H45" s="20" t="s">
        <v>10</v>
      </c>
      <c r="I45" s="20">
        <v>1</v>
      </c>
      <c r="J45" s="20"/>
      <c r="K45" s="20"/>
      <c r="L45" s="20"/>
      <c r="M45" s="20"/>
      <c r="N45" s="20"/>
      <c r="O45" s="20"/>
      <c r="P45" s="20"/>
      <c r="Q45" s="20">
        <f t="shared" si="0"/>
        <v>1</v>
      </c>
      <c r="S45" s="20"/>
      <c r="T45" s="20"/>
      <c r="U45" s="20"/>
      <c r="V45" s="20"/>
      <c r="W45" s="20"/>
      <c r="X45" s="20"/>
      <c r="Y45" s="20"/>
      <c r="Z45" s="20"/>
      <c r="AA45" s="20"/>
      <c r="AB45" s="20"/>
    </row>
    <row r="46" spans="1:28" ht="14.25" customHeight="1" x14ac:dyDescent="0.2">
      <c r="A46" s="2" t="s">
        <v>15</v>
      </c>
      <c r="B46" s="22">
        <v>44902</v>
      </c>
      <c r="C46" s="20">
        <f>VLOOKUP(B46, [1]Sorties!$A$2:$G$99, 4, TRUE)</f>
        <v>3</v>
      </c>
      <c r="D46" s="20" t="s">
        <v>538</v>
      </c>
      <c r="E46" s="20">
        <v>28</v>
      </c>
      <c r="F46" s="20">
        <v>73</v>
      </c>
      <c r="G46" s="23">
        <v>44902</v>
      </c>
      <c r="H46" s="20" t="s">
        <v>10</v>
      </c>
      <c r="I46" s="20">
        <v>1</v>
      </c>
      <c r="J46" s="20"/>
      <c r="K46" s="20"/>
      <c r="L46" s="20"/>
      <c r="M46" s="20"/>
      <c r="N46" s="20"/>
      <c r="O46" s="20"/>
      <c r="P46" s="20"/>
      <c r="Q46" s="20">
        <f t="shared" si="0"/>
        <v>1</v>
      </c>
      <c r="S46" s="20"/>
      <c r="T46" s="20"/>
      <c r="U46" s="20"/>
      <c r="V46" s="20"/>
      <c r="W46" s="20"/>
      <c r="X46" s="20"/>
      <c r="Y46" s="20"/>
      <c r="Z46" s="20"/>
      <c r="AA46" s="20"/>
      <c r="AB46" s="20"/>
    </row>
    <row r="47" spans="1:28" ht="14.25" customHeight="1" x14ac:dyDescent="0.2">
      <c r="A47" s="2" t="s">
        <v>15</v>
      </c>
      <c r="B47" s="22">
        <v>44902</v>
      </c>
      <c r="C47" s="20">
        <f>VLOOKUP(B47, [1]Sorties!$A$2:$G$99, 4, TRUE)</f>
        <v>3</v>
      </c>
      <c r="D47" s="20" t="s">
        <v>538</v>
      </c>
      <c r="E47" s="20">
        <v>54</v>
      </c>
      <c r="F47" s="20">
        <v>74</v>
      </c>
      <c r="G47" s="23">
        <v>44902</v>
      </c>
      <c r="H47" s="20" t="s">
        <v>14</v>
      </c>
      <c r="I47" s="20">
        <v>1</v>
      </c>
      <c r="J47" s="20"/>
      <c r="K47" s="20"/>
      <c r="L47" s="20"/>
      <c r="M47" s="20"/>
      <c r="N47" s="20"/>
      <c r="O47" s="20"/>
      <c r="P47" s="20"/>
      <c r="Q47" s="20">
        <f t="shared" si="0"/>
        <v>1</v>
      </c>
      <c r="S47" s="20"/>
      <c r="T47" s="20"/>
      <c r="U47" s="20"/>
      <c r="V47" s="20"/>
      <c r="W47" s="20"/>
      <c r="X47" s="20"/>
      <c r="Y47" s="20"/>
      <c r="Z47" s="20"/>
      <c r="AA47" s="20"/>
      <c r="AB47" s="20"/>
    </row>
    <row r="48" spans="1:28" ht="14.25" customHeight="1" x14ac:dyDescent="0.2">
      <c r="A48" s="2" t="s">
        <v>15</v>
      </c>
      <c r="B48" s="22">
        <v>44902</v>
      </c>
      <c r="C48" s="20">
        <f>VLOOKUP(B48, [1]Sorties!$A$2:$G$99, 4, TRUE)</f>
        <v>3</v>
      </c>
      <c r="D48" s="20" t="s">
        <v>538</v>
      </c>
      <c r="E48" s="20">
        <v>58</v>
      </c>
      <c r="F48" s="20">
        <v>75</v>
      </c>
      <c r="G48" s="23">
        <v>44902</v>
      </c>
      <c r="H48" s="20" t="s">
        <v>10</v>
      </c>
      <c r="I48" s="20">
        <v>1</v>
      </c>
      <c r="J48" s="20"/>
      <c r="K48" s="20"/>
      <c r="L48" s="20"/>
      <c r="M48" s="20"/>
      <c r="N48" s="20"/>
      <c r="O48" s="20"/>
      <c r="P48" s="20"/>
      <c r="Q48" s="20">
        <f t="shared" si="0"/>
        <v>1</v>
      </c>
      <c r="S48" s="20"/>
      <c r="T48" s="20"/>
      <c r="U48" s="20"/>
      <c r="V48" s="20"/>
      <c r="W48" s="20"/>
      <c r="X48" s="20"/>
      <c r="Y48" s="20"/>
      <c r="Z48" s="20"/>
      <c r="AA48" s="20"/>
      <c r="AB48" s="20"/>
    </row>
    <row r="49" spans="1:28" ht="14.25" customHeight="1" x14ac:dyDescent="0.2">
      <c r="A49" s="2" t="s">
        <v>15</v>
      </c>
      <c r="B49" s="22">
        <v>44902</v>
      </c>
      <c r="C49" s="20">
        <f>VLOOKUP(B49, [1]Sorties!$A$2:$G$99, 4, TRUE)</f>
        <v>3</v>
      </c>
      <c r="D49" s="20" t="s">
        <v>538</v>
      </c>
      <c r="E49" s="20">
        <v>4</v>
      </c>
      <c r="F49" s="20">
        <v>15</v>
      </c>
      <c r="G49" s="23">
        <v>44887</v>
      </c>
      <c r="H49" s="20" t="s">
        <v>10</v>
      </c>
      <c r="I49" s="20">
        <v>0</v>
      </c>
      <c r="J49" s="20"/>
      <c r="K49" s="20">
        <v>1</v>
      </c>
      <c r="L49" s="20"/>
      <c r="M49" s="20">
        <v>1</v>
      </c>
      <c r="N49" s="20"/>
      <c r="O49" s="20"/>
      <c r="P49" s="20"/>
      <c r="Q49" s="20">
        <f t="shared" si="0"/>
        <v>1</v>
      </c>
      <c r="S49" s="20"/>
      <c r="T49" s="20"/>
      <c r="U49" s="20"/>
      <c r="V49" s="20"/>
      <c r="W49" s="20"/>
      <c r="X49" s="20"/>
      <c r="Y49" s="20"/>
      <c r="Z49" s="20"/>
      <c r="AA49" s="20"/>
      <c r="AB49" s="20"/>
    </row>
    <row r="50" spans="1:28" ht="14.25" customHeight="1" x14ac:dyDescent="0.2">
      <c r="A50" s="2" t="s">
        <v>15</v>
      </c>
      <c r="B50" s="22">
        <v>44902</v>
      </c>
      <c r="C50" s="20">
        <f>VLOOKUP(B50, [1]Sorties!$A$2:$G$99, 4, TRUE)</f>
        <v>3</v>
      </c>
      <c r="D50" s="20" t="s">
        <v>524</v>
      </c>
      <c r="E50" s="20">
        <v>72</v>
      </c>
      <c r="F50" s="20">
        <v>77</v>
      </c>
      <c r="G50" s="23">
        <v>44902</v>
      </c>
      <c r="H50" s="20" t="s">
        <v>14</v>
      </c>
      <c r="I50" s="20">
        <v>1</v>
      </c>
      <c r="J50" s="20"/>
      <c r="K50" s="20"/>
      <c r="L50" s="20"/>
      <c r="M50" s="20"/>
      <c r="N50" s="20"/>
      <c r="O50" s="20"/>
      <c r="P50" s="20"/>
      <c r="Q50" s="20">
        <f t="shared" si="0"/>
        <v>1</v>
      </c>
      <c r="S50" s="20"/>
      <c r="T50" s="20"/>
      <c r="U50" s="20"/>
      <c r="V50" s="20"/>
      <c r="W50" s="20"/>
      <c r="X50" s="20"/>
      <c r="Y50" s="20"/>
      <c r="Z50" s="20"/>
      <c r="AA50" s="20"/>
      <c r="AB50" s="20"/>
    </row>
    <row r="51" spans="1:28" ht="14.25" customHeight="1" x14ac:dyDescent="0.2">
      <c r="A51" s="2" t="s">
        <v>15</v>
      </c>
      <c r="B51" s="22">
        <v>44902</v>
      </c>
      <c r="C51" s="20">
        <f>VLOOKUP(B51, [1]Sorties!$A$2:$G$99, 4, TRUE)</f>
        <v>3</v>
      </c>
      <c r="D51" s="20" t="s">
        <v>524</v>
      </c>
      <c r="E51" s="20">
        <v>17</v>
      </c>
      <c r="F51" s="20">
        <v>79</v>
      </c>
      <c r="G51" s="23">
        <v>44902</v>
      </c>
      <c r="H51" s="20" t="s">
        <v>10</v>
      </c>
      <c r="I51" s="20">
        <v>1</v>
      </c>
      <c r="J51" s="20"/>
      <c r="K51" s="20">
        <v>1</v>
      </c>
      <c r="L51" s="20"/>
      <c r="M51" s="20"/>
      <c r="N51" s="20"/>
      <c r="O51" s="20"/>
      <c r="P51" s="20"/>
      <c r="Q51" s="20">
        <f t="shared" si="0"/>
        <v>1</v>
      </c>
      <c r="S51" s="20"/>
      <c r="T51" s="20"/>
      <c r="U51" s="20"/>
      <c r="V51" s="20"/>
      <c r="W51" s="20"/>
      <c r="X51" s="20"/>
      <c r="Y51" s="20"/>
      <c r="Z51" s="20"/>
      <c r="AA51" s="20"/>
      <c r="AB51" s="20"/>
    </row>
    <row r="52" spans="1:28" ht="14.25" customHeight="1" x14ac:dyDescent="0.2">
      <c r="A52" s="2" t="s">
        <v>15</v>
      </c>
      <c r="B52" s="22">
        <v>44902</v>
      </c>
      <c r="C52" s="20">
        <f>VLOOKUP(B52, [1]Sorties!$A$2:$G$99, 4, TRUE)</f>
        <v>3</v>
      </c>
      <c r="D52" s="20" t="s">
        <v>524</v>
      </c>
      <c r="E52" s="20">
        <v>24</v>
      </c>
      <c r="F52" s="20">
        <v>86</v>
      </c>
      <c r="G52" s="23">
        <v>44902</v>
      </c>
      <c r="H52" s="20" t="s">
        <v>14</v>
      </c>
      <c r="I52" s="20">
        <v>1</v>
      </c>
      <c r="J52" s="20"/>
      <c r="K52" s="20"/>
      <c r="L52" s="20"/>
      <c r="M52" s="20"/>
      <c r="N52" s="20"/>
      <c r="O52" s="20"/>
      <c r="P52" s="20"/>
      <c r="Q52" s="20">
        <f t="shared" si="0"/>
        <v>1</v>
      </c>
      <c r="S52" s="20"/>
      <c r="T52" s="20"/>
      <c r="U52" s="20"/>
      <c r="V52" s="20"/>
      <c r="W52" s="20"/>
      <c r="X52" s="20"/>
      <c r="Y52" s="20"/>
      <c r="Z52" s="20"/>
      <c r="AA52" s="20"/>
      <c r="AB52" s="20"/>
    </row>
    <row r="53" spans="1:28" ht="14.25" customHeight="1" x14ac:dyDescent="0.2">
      <c r="A53" s="2" t="s">
        <v>15</v>
      </c>
      <c r="B53" s="22">
        <v>44902</v>
      </c>
      <c r="C53" s="20">
        <f>VLOOKUP(B53, [1]Sorties!$A$2:$G$99, 4, TRUE)</f>
        <v>3</v>
      </c>
      <c r="D53" s="20" t="s">
        <v>524</v>
      </c>
      <c r="E53" s="20">
        <v>10</v>
      </c>
      <c r="F53" s="20">
        <v>87</v>
      </c>
      <c r="G53" s="23">
        <v>44902</v>
      </c>
      <c r="H53" s="20" t="s">
        <v>10</v>
      </c>
      <c r="I53" s="20">
        <v>1</v>
      </c>
      <c r="J53" s="20"/>
      <c r="K53" s="20"/>
      <c r="L53" s="20"/>
      <c r="M53" s="20"/>
      <c r="N53" s="20"/>
      <c r="O53" s="20"/>
      <c r="P53" s="20"/>
      <c r="Q53" s="20">
        <f t="shared" si="0"/>
        <v>1</v>
      </c>
      <c r="S53" s="20"/>
      <c r="T53" s="20"/>
      <c r="U53" s="20"/>
      <c r="V53" s="20"/>
      <c r="W53" s="20"/>
      <c r="X53" s="20"/>
      <c r="Y53" s="20"/>
      <c r="Z53" s="20"/>
      <c r="AA53" s="20"/>
      <c r="AB53" s="20"/>
    </row>
    <row r="54" spans="1:28" ht="14.25" customHeight="1" x14ac:dyDescent="0.2">
      <c r="A54" s="2" t="s">
        <v>15</v>
      </c>
      <c r="B54" s="22">
        <v>44902</v>
      </c>
      <c r="C54" s="20">
        <f>VLOOKUP(B54, [1]Sorties!$A$2:$G$99, 4, TRUE)</f>
        <v>3</v>
      </c>
      <c r="D54" s="20" t="s">
        <v>524</v>
      </c>
      <c r="E54" s="20">
        <v>32</v>
      </c>
      <c r="F54" s="20">
        <v>90</v>
      </c>
      <c r="G54" s="23">
        <v>44902</v>
      </c>
      <c r="H54" s="20" t="s">
        <v>10</v>
      </c>
      <c r="I54" s="20">
        <v>1</v>
      </c>
      <c r="J54" s="20"/>
      <c r="K54" s="20"/>
      <c r="L54" s="20"/>
      <c r="M54" s="20"/>
      <c r="N54" s="20"/>
      <c r="O54" s="20"/>
      <c r="P54" s="20"/>
      <c r="Q54" s="20">
        <f t="shared" si="0"/>
        <v>1</v>
      </c>
      <c r="S54" s="20"/>
      <c r="T54" s="20"/>
      <c r="U54" s="20"/>
      <c r="V54" s="20"/>
      <c r="W54" s="20"/>
      <c r="X54" s="20"/>
      <c r="Y54" s="20"/>
      <c r="Z54" s="20"/>
      <c r="AA54" s="20"/>
      <c r="AB54" s="20"/>
    </row>
    <row r="55" spans="1:28" ht="14.25" customHeight="1" x14ac:dyDescent="0.2">
      <c r="A55" s="2" t="s">
        <v>15</v>
      </c>
      <c r="B55" s="22">
        <v>44902</v>
      </c>
      <c r="C55" s="20">
        <f>VLOOKUP(B55, [1]Sorties!$A$2:$G$99, 4, TRUE)</f>
        <v>3</v>
      </c>
      <c r="D55" s="20" t="s">
        <v>524</v>
      </c>
      <c r="E55" s="20">
        <v>52</v>
      </c>
      <c r="F55" s="20">
        <v>91</v>
      </c>
      <c r="G55" s="23">
        <v>44902</v>
      </c>
      <c r="H55" s="20" t="s">
        <v>10</v>
      </c>
      <c r="I55" s="20">
        <v>1</v>
      </c>
      <c r="J55" s="20"/>
      <c r="K55" s="20"/>
      <c r="L55" s="20"/>
      <c r="M55" s="20"/>
      <c r="N55" s="20"/>
      <c r="O55" s="20"/>
      <c r="P55" s="20"/>
      <c r="Q55" s="20">
        <f t="shared" si="0"/>
        <v>1</v>
      </c>
      <c r="S55" s="20"/>
      <c r="T55" s="20"/>
      <c r="U55" s="20"/>
      <c r="V55" s="20"/>
      <c r="W55" s="20"/>
      <c r="X55" s="20"/>
      <c r="Y55" s="20"/>
      <c r="Z55" s="20"/>
      <c r="AA55" s="20"/>
      <c r="AB55" s="20"/>
    </row>
    <row r="56" spans="1:28" ht="14.25" customHeight="1" x14ac:dyDescent="0.2">
      <c r="A56" s="2" t="s">
        <v>15</v>
      </c>
      <c r="B56" s="22">
        <v>44902</v>
      </c>
      <c r="C56" s="20">
        <f>VLOOKUP(B56, [1]Sorties!$A$2:$G$99, 4, TRUE)</f>
        <v>3</v>
      </c>
      <c r="D56" s="20" t="s">
        <v>524</v>
      </c>
      <c r="E56" s="20">
        <v>20</v>
      </c>
      <c r="F56" s="20">
        <v>11</v>
      </c>
      <c r="G56" s="23">
        <v>44887</v>
      </c>
      <c r="H56" s="20" t="s">
        <v>10</v>
      </c>
      <c r="I56" s="20">
        <v>0</v>
      </c>
      <c r="J56" s="20">
        <v>1</v>
      </c>
      <c r="K56" s="20"/>
      <c r="L56" s="20"/>
      <c r="M56" s="20">
        <v>1</v>
      </c>
      <c r="N56" s="20"/>
      <c r="O56" s="20"/>
      <c r="P56" s="20"/>
      <c r="Q56" s="20">
        <f t="shared" si="0"/>
        <v>1</v>
      </c>
      <c r="S56" s="20"/>
      <c r="T56" s="20"/>
      <c r="U56" s="20"/>
      <c r="V56" s="20"/>
      <c r="W56" s="20"/>
      <c r="X56" s="20"/>
      <c r="Y56" s="20"/>
      <c r="Z56" s="20"/>
      <c r="AA56" s="20"/>
      <c r="AB56" s="20"/>
    </row>
    <row r="57" spans="1:28" ht="14.25" customHeight="1" x14ac:dyDescent="0.2">
      <c r="A57" s="2" t="s">
        <v>15</v>
      </c>
      <c r="B57" s="22">
        <v>44902</v>
      </c>
      <c r="C57" s="20">
        <f>VLOOKUP(B57, [1]Sorties!$A$2:$G$99, 4, TRUE)</f>
        <v>3</v>
      </c>
      <c r="D57" s="20" t="s">
        <v>524</v>
      </c>
      <c r="E57" s="20">
        <v>34</v>
      </c>
      <c r="F57" s="20">
        <v>12</v>
      </c>
      <c r="G57" s="23">
        <v>44887</v>
      </c>
      <c r="H57" s="20" t="s">
        <v>14</v>
      </c>
      <c r="I57" s="20">
        <v>0</v>
      </c>
      <c r="J57" s="20">
        <v>1</v>
      </c>
      <c r="K57" s="20">
        <v>2</v>
      </c>
      <c r="L57" s="20"/>
      <c r="M57" s="20">
        <v>1</v>
      </c>
      <c r="N57" s="20"/>
      <c r="O57" s="20"/>
      <c r="P57" s="20"/>
      <c r="Q57" s="20">
        <f t="shared" si="0"/>
        <v>1</v>
      </c>
      <c r="S57" s="20"/>
      <c r="T57" s="20"/>
      <c r="U57" s="20"/>
      <c r="V57" s="20"/>
      <c r="W57" s="20"/>
      <c r="X57" s="20"/>
      <c r="Y57" s="20"/>
      <c r="Z57" s="20"/>
      <c r="AA57" s="20"/>
      <c r="AB57" s="20"/>
    </row>
    <row r="58" spans="1:28" ht="14.25" customHeight="1" x14ac:dyDescent="0.2">
      <c r="A58" s="2" t="s">
        <v>15</v>
      </c>
      <c r="B58" s="22">
        <v>44902</v>
      </c>
      <c r="C58" s="20">
        <f>VLOOKUP(B58, [1]Sorties!$A$2:$G$99, 4, TRUE)</f>
        <v>3</v>
      </c>
      <c r="D58" s="20" t="s">
        <v>524</v>
      </c>
      <c r="E58" s="20">
        <v>18</v>
      </c>
      <c r="F58" s="20">
        <v>14</v>
      </c>
      <c r="G58" s="23">
        <v>44887</v>
      </c>
      <c r="H58" s="20" t="s">
        <v>10</v>
      </c>
      <c r="I58" s="20">
        <v>0</v>
      </c>
      <c r="J58" s="20"/>
      <c r="K58" s="20">
        <v>1</v>
      </c>
      <c r="L58" s="20"/>
      <c r="M58" s="20">
        <v>1</v>
      </c>
      <c r="N58" s="20"/>
      <c r="O58" s="20"/>
      <c r="P58" s="20"/>
      <c r="Q58" s="20">
        <f t="shared" si="0"/>
        <v>1</v>
      </c>
      <c r="S58" s="20"/>
      <c r="T58" s="20"/>
      <c r="U58" s="20"/>
      <c r="V58" s="20"/>
      <c r="W58" s="20"/>
      <c r="X58" s="20"/>
      <c r="Y58" s="20"/>
      <c r="Z58" s="20"/>
      <c r="AA58" s="20"/>
      <c r="AB58" s="20"/>
    </row>
    <row r="59" spans="1:28" ht="14.25" customHeight="1" x14ac:dyDescent="0.2">
      <c r="A59" s="2" t="s">
        <v>15</v>
      </c>
      <c r="B59" s="22">
        <v>44903</v>
      </c>
      <c r="C59" s="20">
        <f>VLOOKUP(B59, [1]Sorties!$A$2:$G$99, 4, TRUE)</f>
        <v>3</v>
      </c>
      <c r="D59" s="20" t="s">
        <v>525</v>
      </c>
      <c r="E59" s="20">
        <v>51</v>
      </c>
      <c r="F59" s="20">
        <v>97</v>
      </c>
      <c r="G59" s="23">
        <v>44903</v>
      </c>
      <c r="H59" s="20" t="s">
        <v>10</v>
      </c>
      <c r="I59" s="20">
        <v>1</v>
      </c>
      <c r="J59" s="20"/>
      <c r="K59" s="20"/>
      <c r="L59" s="20"/>
      <c r="M59" s="20"/>
      <c r="N59" s="20"/>
      <c r="O59" s="20"/>
      <c r="P59" s="20"/>
      <c r="Q59" s="20">
        <f t="shared" si="0"/>
        <v>1</v>
      </c>
      <c r="S59" s="20"/>
      <c r="T59" s="20"/>
      <c r="U59" s="20"/>
      <c r="V59" s="20"/>
      <c r="W59" s="20"/>
      <c r="X59" s="20"/>
      <c r="Y59" s="20"/>
      <c r="Z59" s="20"/>
      <c r="AA59" s="20"/>
      <c r="AB59" s="20"/>
    </row>
    <row r="60" spans="1:28" ht="14.25" customHeight="1" x14ac:dyDescent="0.2">
      <c r="A60" s="2" t="s">
        <v>15</v>
      </c>
      <c r="B60" s="22">
        <v>44903</v>
      </c>
      <c r="C60" s="20">
        <f>VLOOKUP(B60, [1]Sorties!$A$2:$G$99, 4, TRUE)</f>
        <v>3</v>
      </c>
      <c r="D60" s="20" t="s">
        <v>525</v>
      </c>
      <c r="E60" s="20">
        <v>2</v>
      </c>
      <c r="F60" s="20">
        <v>99</v>
      </c>
      <c r="G60" s="23">
        <v>44903</v>
      </c>
      <c r="H60" s="20" t="s">
        <v>10</v>
      </c>
      <c r="I60" s="20">
        <v>1</v>
      </c>
      <c r="J60" s="20"/>
      <c r="K60" s="20"/>
      <c r="L60" s="20"/>
      <c r="M60" s="20"/>
      <c r="N60" s="20"/>
      <c r="O60" s="20"/>
      <c r="P60" s="20"/>
      <c r="Q60" s="20">
        <f t="shared" si="0"/>
        <v>1</v>
      </c>
      <c r="S60" s="20"/>
      <c r="T60" s="20"/>
      <c r="U60" s="20"/>
      <c r="V60" s="20"/>
      <c r="W60" s="20"/>
      <c r="X60" s="20"/>
      <c r="Y60" s="20"/>
      <c r="Z60" s="20"/>
      <c r="AA60" s="20"/>
      <c r="AB60" s="20"/>
    </row>
    <row r="61" spans="1:28" ht="14.25" customHeight="1" x14ac:dyDescent="0.2">
      <c r="A61" s="2" t="s">
        <v>15</v>
      </c>
      <c r="B61" s="22">
        <v>44903</v>
      </c>
      <c r="C61" s="20">
        <f>VLOOKUP(B61, [1]Sorties!$A$2:$G$99, 4, TRUE)</f>
        <v>3</v>
      </c>
      <c r="D61" s="20" t="s">
        <v>525</v>
      </c>
      <c r="E61" s="20">
        <v>46</v>
      </c>
      <c r="F61" s="20">
        <v>101</v>
      </c>
      <c r="G61" s="23">
        <v>44903</v>
      </c>
      <c r="H61" s="20" t="s">
        <v>10</v>
      </c>
      <c r="I61" s="20">
        <v>1</v>
      </c>
      <c r="J61" s="20"/>
      <c r="K61" s="20"/>
      <c r="L61" s="20"/>
      <c r="M61" s="20"/>
      <c r="N61" s="20"/>
      <c r="O61" s="20"/>
      <c r="P61" s="20"/>
      <c r="Q61" s="20">
        <f t="shared" si="0"/>
        <v>1</v>
      </c>
      <c r="S61" s="20"/>
      <c r="T61" s="20"/>
      <c r="U61" s="20"/>
      <c r="V61" s="20"/>
      <c r="W61" s="20"/>
      <c r="X61" s="20"/>
      <c r="Y61" s="20"/>
      <c r="Z61" s="20"/>
      <c r="AA61" s="20"/>
      <c r="AB61" s="20"/>
    </row>
    <row r="62" spans="1:28" ht="14.25" customHeight="1" x14ac:dyDescent="0.2">
      <c r="A62" s="2" t="s">
        <v>15</v>
      </c>
      <c r="B62" s="22">
        <v>44903</v>
      </c>
      <c r="C62" s="20">
        <f>VLOOKUP(B62, [1]Sorties!$A$2:$G$99, 4, TRUE)</f>
        <v>3</v>
      </c>
      <c r="D62" s="20" t="s">
        <v>525</v>
      </c>
      <c r="E62" s="20">
        <v>12</v>
      </c>
      <c r="F62" s="20">
        <v>31</v>
      </c>
      <c r="G62" s="23">
        <v>44888</v>
      </c>
      <c r="H62" s="20" t="s">
        <v>10</v>
      </c>
      <c r="I62" s="20">
        <v>0</v>
      </c>
      <c r="J62" s="20"/>
      <c r="K62" s="20">
        <v>1</v>
      </c>
      <c r="L62" s="20">
        <v>2</v>
      </c>
      <c r="M62" s="20">
        <v>1</v>
      </c>
      <c r="N62" s="20"/>
      <c r="O62" s="20"/>
      <c r="P62" s="20"/>
      <c r="Q62" s="20">
        <f t="shared" si="0"/>
        <v>1</v>
      </c>
      <c r="S62" s="20"/>
      <c r="T62" s="20"/>
      <c r="U62" s="20"/>
      <c r="V62" s="20"/>
      <c r="W62" s="20"/>
      <c r="X62" s="20"/>
      <c r="Y62" s="20"/>
      <c r="Z62" s="20"/>
      <c r="AA62" s="20"/>
      <c r="AB62" s="20"/>
    </row>
    <row r="63" spans="1:28" ht="14.25" customHeight="1" x14ac:dyDescent="0.2">
      <c r="A63" s="2" t="s">
        <v>15</v>
      </c>
      <c r="B63" s="22">
        <v>44903</v>
      </c>
      <c r="C63" s="20">
        <f>VLOOKUP(B63, [1]Sorties!$A$2:$G$99, 4, TRUE)</f>
        <v>3</v>
      </c>
      <c r="D63" s="20" t="s">
        <v>525</v>
      </c>
      <c r="E63" s="20">
        <v>23</v>
      </c>
      <c r="F63" s="20">
        <v>32</v>
      </c>
      <c r="G63" s="23">
        <v>44888</v>
      </c>
      <c r="H63" s="20" t="s">
        <v>10</v>
      </c>
      <c r="I63" s="20">
        <v>0</v>
      </c>
      <c r="J63" s="20"/>
      <c r="K63" s="20"/>
      <c r="L63" s="20"/>
      <c r="M63" s="20"/>
      <c r="N63" s="20"/>
      <c r="O63" s="20">
        <v>1</v>
      </c>
      <c r="P63" s="20"/>
      <c r="Q63" s="20">
        <f t="shared" si="0"/>
        <v>0</v>
      </c>
      <c r="S63" s="20"/>
      <c r="T63" s="20"/>
      <c r="U63" s="20"/>
      <c r="V63" s="20"/>
      <c r="W63" s="20"/>
      <c r="X63" s="20"/>
      <c r="Y63" s="20"/>
      <c r="Z63" s="20"/>
      <c r="AA63" s="20"/>
      <c r="AB63" s="20"/>
    </row>
    <row r="64" spans="1:28" ht="14.25" customHeight="1" x14ac:dyDescent="0.2">
      <c r="A64" s="2" t="s">
        <v>15</v>
      </c>
      <c r="B64" s="22">
        <v>44903</v>
      </c>
      <c r="C64" s="20">
        <f>VLOOKUP(B64, [1]Sorties!$A$2:$G$99, 4, TRUE)</f>
        <v>3</v>
      </c>
      <c r="D64" s="20" t="s">
        <v>484</v>
      </c>
      <c r="E64" s="20">
        <v>16</v>
      </c>
      <c r="F64" s="20">
        <v>104</v>
      </c>
      <c r="G64" s="23">
        <v>44903</v>
      </c>
      <c r="H64" s="20" t="s">
        <v>10</v>
      </c>
      <c r="I64" s="20">
        <v>1</v>
      </c>
      <c r="J64" s="20"/>
      <c r="K64" s="20"/>
      <c r="L64" s="20"/>
      <c r="M64" s="20"/>
      <c r="N64" s="20"/>
      <c r="O64" s="20"/>
      <c r="P64" s="20"/>
      <c r="Q64" s="20">
        <f t="shared" si="0"/>
        <v>1</v>
      </c>
      <c r="S64" s="20"/>
      <c r="T64" s="20"/>
      <c r="U64" s="20"/>
      <c r="V64" s="20"/>
      <c r="W64" s="20"/>
      <c r="X64" s="20"/>
      <c r="Y64" s="20"/>
      <c r="Z64" s="20"/>
      <c r="AA64" s="20"/>
      <c r="AB64" s="20"/>
    </row>
    <row r="65" spans="1:28" ht="14.25" customHeight="1" x14ac:dyDescent="0.2">
      <c r="A65" s="2" t="s">
        <v>15</v>
      </c>
      <c r="B65" s="22">
        <v>44903</v>
      </c>
      <c r="C65" s="20">
        <f>VLOOKUP(B65, [1]Sorties!$A$2:$G$99, 4, TRUE)</f>
        <v>3</v>
      </c>
      <c r="D65" s="20" t="s">
        <v>484</v>
      </c>
      <c r="E65" s="20">
        <v>9</v>
      </c>
      <c r="F65" s="20">
        <v>16</v>
      </c>
      <c r="G65" s="23">
        <v>44887</v>
      </c>
      <c r="H65" s="20" t="s">
        <v>10</v>
      </c>
      <c r="I65" s="2">
        <v>0</v>
      </c>
      <c r="K65" s="2">
        <v>1</v>
      </c>
      <c r="M65" s="2">
        <v>1</v>
      </c>
      <c r="Q65" s="20">
        <f t="shared" si="0"/>
        <v>1</v>
      </c>
      <c r="S65" s="20"/>
      <c r="T65" s="20"/>
      <c r="U65" s="20"/>
      <c r="V65" s="20"/>
      <c r="W65" s="20"/>
      <c r="X65" s="20"/>
      <c r="Y65" s="20"/>
      <c r="Z65" s="20"/>
      <c r="AA65" s="20"/>
      <c r="AB65" s="20"/>
    </row>
    <row r="66" spans="1:28" ht="14.25" customHeight="1" x14ac:dyDescent="0.2">
      <c r="A66" s="2" t="s">
        <v>15</v>
      </c>
      <c r="B66" s="22">
        <v>44903</v>
      </c>
      <c r="C66" s="20">
        <f>VLOOKUP(B66, [1]Sorties!$A$2:$G$99, 4, TRUE)</f>
        <v>3</v>
      </c>
      <c r="D66" s="20" t="s">
        <v>484</v>
      </c>
      <c r="E66" s="20">
        <v>3</v>
      </c>
      <c r="F66" s="20">
        <v>17</v>
      </c>
      <c r="G66" s="23">
        <v>44887</v>
      </c>
      <c r="H66" s="20" t="s">
        <v>10</v>
      </c>
      <c r="I66" s="20">
        <v>0</v>
      </c>
      <c r="J66" s="20"/>
      <c r="K66" s="2">
        <v>1</v>
      </c>
      <c r="M66" s="2">
        <v>1</v>
      </c>
      <c r="N66" s="20"/>
      <c r="O66" s="20"/>
      <c r="P66" s="20"/>
      <c r="Q66" s="20">
        <f t="shared" si="0"/>
        <v>1</v>
      </c>
      <c r="S66" s="20"/>
      <c r="T66" s="20"/>
      <c r="U66" s="20"/>
      <c r="V66" s="20"/>
      <c r="W66" s="20"/>
      <c r="X66" s="20"/>
      <c r="Y66" s="20"/>
      <c r="Z66" s="20"/>
      <c r="AA66" s="20"/>
      <c r="AB66" s="20"/>
    </row>
    <row r="67" spans="1:28" ht="15" customHeight="1" x14ac:dyDescent="0.2">
      <c r="A67" s="2" t="s">
        <v>15</v>
      </c>
      <c r="B67" s="22">
        <v>44903</v>
      </c>
      <c r="C67" s="20">
        <f>VLOOKUP(B67, [1]Sorties!$A$2:$G$99, 4, TRUE)</f>
        <v>3</v>
      </c>
      <c r="D67" s="2" t="s">
        <v>526</v>
      </c>
      <c r="E67" s="20">
        <v>76</v>
      </c>
      <c r="F67" s="20">
        <v>106</v>
      </c>
      <c r="G67" s="23">
        <v>44903</v>
      </c>
      <c r="H67" s="2" t="s">
        <v>10</v>
      </c>
      <c r="I67" s="2">
        <v>1</v>
      </c>
      <c r="Q67" s="20">
        <f t="shared" ref="Q67:Q130" si="1">IF(OR(L67=1, O67=1)=TRUE, 0, 1)</f>
        <v>1</v>
      </c>
    </row>
    <row r="68" spans="1:28" ht="15" customHeight="1" x14ac:dyDescent="0.2">
      <c r="A68" s="2" t="s">
        <v>15</v>
      </c>
      <c r="B68" s="22">
        <v>44903</v>
      </c>
      <c r="C68" s="20">
        <f>VLOOKUP(B68, [1]Sorties!$A$2:$G$99, 4, TRUE)</f>
        <v>3</v>
      </c>
      <c r="D68" s="2" t="s">
        <v>526</v>
      </c>
      <c r="E68" s="20">
        <v>12</v>
      </c>
      <c r="F68" s="20">
        <v>108</v>
      </c>
      <c r="G68" s="23">
        <v>44903</v>
      </c>
      <c r="H68" s="2" t="s">
        <v>10</v>
      </c>
      <c r="I68" s="2">
        <v>1</v>
      </c>
      <c r="Q68" s="20">
        <f t="shared" si="1"/>
        <v>1</v>
      </c>
    </row>
    <row r="69" spans="1:28" ht="15" customHeight="1" x14ac:dyDescent="0.2">
      <c r="A69" s="2" t="s">
        <v>15</v>
      </c>
      <c r="B69" s="22">
        <v>44903</v>
      </c>
      <c r="C69" s="20">
        <f>VLOOKUP(B69, [1]Sorties!$A$2:$G$99, 4, TRUE)</f>
        <v>3</v>
      </c>
      <c r="D69" s="2" t="s">
        <v>526</v>
      </c>
      <c r="E69" s="20">
        <v>8</v>
      </c>
      <c r="F69" s="20">
        <v>111</v>
      </c>
      <c r="G69" s="23">
        <v>44903</v>
      </c>
      <c r="H69" s="2" t="s">
        <v>10</v>
      </c>
      <c r="I69" s="2">
        <v>1</v>
      </c>
      <c r="Q69" s="20">
        <f t="shared" si="1"/>
        <v>1</v>
      </c>
    </row>
    <row r="70" spans="1:28" ht="15" customHeight="1" x14ac:dyDescent="0.2">
      <c r="A70" s="2" t="s">
        <v>15</v>
      </c>
      <c r="B70" s="22">
        <v>44903</v>
      </c>
      <c r="C70" s="20">
        <f>VLOOKUP(B70, [1]Sorties!$A$2:$G$99, 4, TRUE)</f>
        <v>3</v>
      </c>
      <c r="D70" s="2" t="s">
        <v>526</v>
      </c>
      <c r="E70" s="20">
        <v>15</v>
      </c>
      <c r="F70" s="20">
        <v>30</v>
      </c>
      <c r="G70" s="23">
        <v>44888</v>
      </c>
      <c r="H70" s="20" t="s">
        <v>10</v>
      </c>
      <c r="I70" s="2">
        <v>0</v>
      </c>
      <c r="K70" s="2">
        <v>1</v>
      </c>
      <c r="M70" s="2">
        <v>1</v>
      </c>
      <c r="Q70" s="20">
        <f t="shared" si="1"/>
        <v>1</v>
      </c>
    </row>
    <row r="71" spans="1:28" ht="15" customHeight="1" x14ac:dyDescent="0.2">
      <c r="A71" s="2" t="s">
        <v>15</v>
      </c>
      <c r="B71" s="22">
        <v>44903</v>
      </c>
      <c r="C71" s="20">
        <f>VLOOKUP(B71, [1]Sorties!$A$2:$G$99, 4, TRUE)</f>
        <v>3</v>
      </c>
      <c r="D71" s="2" t="s">
        <v>527</v>
      </c>
      <c r="E71" s="20">
        <v>57</v>
      </c>
      <c r="F71" s="20">
        <v>114</v>
      </c>
      <c r="G71" s="23">
        <v>44903</v>
      </c>
      <c r="H71" s="20" t="s">
        <v>10</v>
      </c>
      <c r="I71" s="2">
        <v>1</v>
      </c>
      <c r="Q71" s="20">
        <f t="shared" si="1"/>
        <v>1</v>
      </c>
    </row>
    <row r="72" spans="1:28" ht="15" customHeight="1" x14ac:dyDescent="0.2">
      <c r="A72" s="2" t="s">
        <v>15</v>
      </c>
      <c r="B72" s="22">
        <v>44903</v>
      </c>
      <c r="C72" s="20">
        <f>VLOOKUP(B72, [1]Sorties!$A$2:$G$99, 4, TRUE)</f>
        <v>3</v>
      </c>
      <c r="D72" s="2" t="s">
        <v>527</v>
      </c>
      <c r="E72" s="20">
        <v>50</v>
      </c>
      <c r="F72" s="20">
        <v>117</v>
      </c>
      <c r="G72" s="23">
        <v>44903</v>
      </c>
      <c r="H72" s="20" t="s">
        <v>10</v>
      </c>
      <c r="I72" s="2">
        <v>1</v>
      </c>
      <c r="Q72" s="20">
        <f t="shared" si="1"/>
        <v>1</v>
      </c>
    </row>
    <row r="73" spans="1:28" ht="15" customHeight="1" x14ac:dyDescent="0.2">
      <c r="A73" s="2" t="s">
        <v>15</v>
      </c>
      <c r="B73" s="22">
        <v>44903</v>
      </c>
      <c r="C73" s="20">
        <f>VLOOKUP(B73, [1]Sorties!$A$2:$G$99, 4, TRUE)</f>
        <v>3</v>
      </c>
      <c r="D73" s="2" t="s">
        <v>527</v>
      </c>
      <c r="E73" s="20">
        <v>67</v>
      </c>
      <c r="F73" s="20">
        <v>120</v>
      </c>
      <c r="G73" s="23">
        <v>44903</v>
      </c>
      <c r="H73" s="20" t="s">
        <v>10</v>
      </c>
      <c r="I73" s="2">
        <v>1</v>
      </c>
      <c r="Q73" s="20">
        <f t="shared" si="1"/>
        <v>1</v>
      </c>
    </row>
    <row r="74" spans="1:28" ht="15" customHeight="1" x14ac:dyDescent="0.2">
      <c r="A74" s="2" t="s">
        <v>15</v>
      </c>
      <c r="B74" s="22">
        <v>44903</v>
      </c>
      <c r="C74" s="20">
        <f>VLOOKUP(B74, [1]Sorties!$A$2:$G$99, 4, TRUE)</f>
        <v>3</v>
      </c>
      <c r="D74" s="20" t="s">
        <v>527</v>
      </c>
      <c r="E74" s="20">
        <v>7</v>
      </c>
      <c r="F74" s="20">
        <v>33</v>
      </c>
      <c r="G74" s="23">
        <v>44888</v>
      </c>
      <c r="H74" s="20" t="s">
        <v>10</v>
      </c>
      <c r="I74" s="2">
        <v>0</v>
      </c>
      <c r="K74" s="2">
        <v>1</v>
      </c>
      <c r="M74" s="2">
        <v>1</v>
      </c>
      <c r="Q74" s="20">
        <f t="shared" si="1"/>
        <v>1</v>
      </c>
    </row>
    <row r="75" spans="1:28" ht="15" customHeight="1" x14ac:dyDescent="0.2">
      <c r="A75" s="2" t="s">
        <v>15</v>
      </c>
      <c r="B75" s="22">
        <v>44903</v>
      </c>
      <c r="C75" s="20">
        <f>VLOOKUP(B75, [1]Sorties!$A$2:$G$99, 4, TRUE)</f>
        <v>3</v>
      </c>
      <c r="D75" s="20" t="s">
        <v>527</v>
      </c>
      <c r="E75" s="20">
        <v>5</v>
      </c>
      <c r="F75" s="20">
        <v>35</v>
      </c>
      <c r="G75" s="23">
        <v>44888</v>
      </c>
      <c r="H75" s="20" t="s">
        <v>10</v>
      </c>
      <c r="I75" s="2">
        <v>0</v>
      </c>
      <c r="K75" s="2">
        <v>1</v>
      </c>
      <c r="M75" s="2">
        <v>1</v>
      </c>
      <c r="Q75" s="20">
        <f t="shared" si="1"/>
        <v>1</v>
      </c>
    </row>
    <row r="76" spans="1:28" ht="15" customHeight="1" x14ac:dyDescent="0.2">
      <c r="A76" s="2" t="s">
        <v>15</v>
      </c>
      <c r="B76" s="22">
        <v>44903</v>
      </c>
      <c r="C76" s="20">
        <f>VLOOKUP(B76, [1]Sorties!$A$2:$G$99, 4, TRUE)</f>
        <v>3</v>
      </c>
      <c r="D76" s="20" t="s">
        <v>527</v>
      </c>
      <c r="E76" s="20">
        <v>35</v>
      </c>
      <c r="F76" s="20">
        <v>36</v>
      </c>
      <c r="G76" s="23">
        <v>44888</v>
      </c>
      <c r="H76" s="20" t="s">
        <v>10</v>
      </c>
      <c r="I76" s="2">
        <v>0</v>
      </c>
      <c r="K76" s="2">
        <v>1</v>
      </c>
      <c r="M76" s="2">
        <v>1</v>
      </c>
      <c r="Q76" s="20">
        <f t="shared" si="1"/>
        <v>1</v>
      </c>
    </row>
    <row r="77" spans="1:28" ht="15" customHeight="1" x14ac:dyDescent="0.2">
      <c r="A77" s="2" t="s">
        <v>15</v>
      </c>
      <c r="B77" s="22">
        <v>44910</v>
      </c>
      <c r="C77" s="20">
        <f>VLOOKUP(B77, [1]Sorties!$A$2:$G$99, 4, TRUE)</f>
        <v>4</v>
      </c>
      <c r="D77" s="20" t="s">
        <v>482</v>
      </c>
      <c r="E77" s="20">
        <v>22</v>
      </c>
      <c r="F77" s="20">
        <v>161</v>
      </c>
      <c r="G77" s="23">
        <v>44910</v>
      </c>
      <c r="H77" s="20" t="s">
        <v>10</v>
      </c>
      <c r="I77" s="2">
        <v>1</v>
      </c>
      <c r="Q77" s="20">
        <f t="shared" si="1"/>
        <v>1</v>
      </c>
    </row>
    <row r="78" spans="1:28" ht="15" customHeight="1" x14ac:dyDescent="0.2">
      <c r="A78" s="2" t="s">
        <v>15</v>
      </c>
      <c r="B78" s="22">
        <v>44910</v>
      </c>
      <c r="C78" s="20">
        <f>VLOOKUP(B78, [1]Sorties!$A$2:$G$99, 4, TRUE)</f>
        <v>4</v>
      </c>
      <c r="D78" s="20" t="s">
        <v>482</v>
      </c>
      <c r="E78" s="20">
        <v>22</v>
      </c>
      <c r="F78" s="20">
        <v>20</v>
      </c>
      <c r="G78" s="23">
        <v>44888</v>
      </c>
      <c r="H78" s="20" t="s">
        <v>10</v>
      </c>
      <c r="I78" s="2">
        <v>0</v>
      </c>
      <c r="K78" s="2">
        <v>1</v>
      </c>
      <c r="L78" s="2">
        <v>2</v>
      </c>
      <c r="N78" s="26">
        <v>1</v>
      </c>
      <c r="P78" s="2" t="s">
        <v>612</v>
      </c>
      <c r="Q78" s="20">
        <f t="shared" si="1"/>
        <v>1</v>
      </c>
    </row>
    <row r="79" spans="1:28" ht="15" customHeight="1" x14ac:dyDescent="0.2">
      <c r="A79" s="2" t="s">
        <v>15</v>
      </c>
      <c r="B79" s="27">
        <v>44914</v>
      </c>
      <c r="C79" s="20">
        <f>VLOOKUP(B79, [1]Sorties!$A$2:$G$99, 4, TRUE)</f>
        <v>5</v>
      </c>
      <c r="D79" s="28" t="s">
        <v>527</v>
      </c>
      <c r="E79" s="26">
        <v>74</v>
      </c>
      <c r="F79" s="26">
        <v>175</v>
      </c>
      <c r="G79" s="23">
        <v>44914</v>
      </c>
      <c r="H79" s="28" t="s">
        <v>10</v>
      </c>
      <c r="I79" s="26">
        <v>1</v>
      </c>
      <c r="J79" s="28"/>
      <c r="K79" s="28"/>
      <c r="L79" s="28"/>
      <c r="M79" s="28"/>
      <c r="N79" s="28"/>
      <c r="O79" s="28"/>
      <c r="P79" s="28"/>
      <c r="Q79" s="20">
        <f t="shared" si="1"/>
        <v>1</v>
      </c>
    </row>
    <row r="80" spans="1:28" ht="15" customHeight="1" x14ac:dyDescent="0.2">
      <c r="A80" s="2" t="s">
        <v>15</v>
      </c>
      <c r="B80" s="27">
        <v>44914</v>
      </c>
      <c r="C80" s="20">
        <f>VLOOKUP(B80, [1]Sorties!$A$2:$G$99, 4, TRUE)</f>
        <v>5</v>
      </c>
      <c r="D80" s="28" t="s">
        <v>527</v>
      </c>
      <c r="E80" s="26">
        <v>66</v>
      </c>
      <c r="F80" s="26">
        <v>177</v>
      </c>
      <c r="G80" s="23">
        <v>44914</v>
      </c>
      <c r="H80" s="28" t="s">
        <v>10</v>
      </c>
      <c r="I80" s="26">
        <v>1</v>
      </c>
      <c r="J80" s="28"/>
      <c r="K80" s="28"/>
      <c r="L80" s="28"/>
      <c r="M80" s="28"/>
      <c r="N80" s="28"/>
      <c r="O80" s="28"/>
      <c r="P80" s="28"/>
      <c r="Q80" s="20">
        <f t="shared" si="1"/>
        <v>1</v>
      </c>
    </row>
    <row r="81" spans="1:17" ht="15" customHeight="1" x14ac:dyDescent="0.2">
      <c r="A81" s="2" t="s">
        <v>15</v>
      </c>
      <c r="B81" s="27">
        <v>44914</v>
      </c>
      <c r="C81" s="20">
        <f>VLOOKUP(B81, [1]Sorties!$A$2:$G$99, 4, TRUE)</f>
        <v>5</v>
      </c>
      <c r="D81" s="28" t="s">
        <v>527</v>
      </c>
      <c r="E81" s="26">
        <v>7</v>
      </c>
      <c r="F81" s="26">
        <v>33</v>
      </c>
      <c r="G81" s="23">
        <v>44888</v>
      </c>
      <c r="H81" s="28" t="s">
        <v>10</v>
      </c>
      <c r="I81" s="26">
        <v>0</v>
      </c>
      <c r="J81" s="28"/>
      <c r="K81" s="26">
        <v>1</v>
      </c>
      <c r="L81" s="28"/>
      <c r="M81" s="26">
        <v>1</v>
      </c>
      <c r="N81" s="28"/>
      <c r="O81" s="28"/>
      <c r="P81" s="28"/>
      <c r="Q81" s="20">
        <f t="shared" si="1"/>
        <v>1</v>
      </c>
    </row>
    <row r="82" spans="1:17" ht="15" customHeight="1" x14ac:dyDescent="0.2">
      <c r="A82" s="2" t="s">
        <v>15</v>
      </c>
      <c r="B82" s="27">
        <v>44914</v>
      </c>
      <c r="C82" s="20">
        <f>VLOOKUP(B82, [1]Sorties!$A$2:$G$99, 4, TRUE)</f>
        <v>5</v>
      </c>
      <c r="D82" s="28" t="s">
        <v>527</v>
      </c>
      <c r="E82" s="26">
        <v>5</v>
      </c>
      <c r="F82" s="26">
        <v>35</v>
      </c>
      <c r="G82" s="23">
        <v>44888</v>
      </c>
      <c r="H82" s="28" t="s">
        <v>10</v>
      </c>
      <c r="I82" s="26">
        <v>0</v>
      </c>
      <c r="J82" s="26">
        <v>1</v>
      </c>
      <c r="K82" s="28"/>
      <c r="L82" s="28"/>
      <c r="M82" s="26">
        <v>1</v>
      </c>
      <c r="N82" s="28"/>
      <c r="O82" s="28"/>
      <c r="P82" s="28"/>
      <c r="Q82" s="20">
        <f t="shared" si="1"/>
        <v>1</v>
      </c>
    </row>
    <row r="83" spans="1:17" ht="15" customHeight="1" x14ac:dyDescent="0.2">
      <c r="A83" s="2" t="s">
        <v>15</v>
      </c>
      <c r="B83" s="27">
        <v>44914</v>
      </c>
      <c r="C83" s="20">
        <f>VLOOKUP(B83, [1]Sorties!$A$2:$G$99, 4, TRUE)</f>
        <v>5</v>
      </c>
      <c r="D83" s="28" t="s">
        <v>527</v>
      </c>
      <c r="E83" s="26">
        <v>35</v>
      </c>
      <c r="F83" s="26">
        <v>36</v>
      </c>
      <c r="G83" s="23">
        <v>44888</v>
      </c>
      <c r="H83" s="28" t="s">
        <v>10</v>
      </c>
      <c r="I83" s="26">
        <v>0</v>
      </c>
      <c r="J83" s="28"/>
      <c r="K83" s="26">
        <v>1</v>
      </c>
      <c r="L83" s="28"/>
      <c r="M83" s="26">
        <v>1</v>
      </c>
      <c r="N83" s="28"/>
      <c r="O83" s="28"/>
      <c r="P83" s="28"/>
      <c r="Q83" s="20">
        <f t="shared" si="1"/>
        <v>1</v>
      </c>
    </row>
    <row r="84" spans="1:17" ht="15" customHeight="1" x14ac:dyDescent="0.2">
      <c r="A84" s="2" t="s">
        <v>15</v>
      </c>
      <c r="B84" s="27">
        <v>44914</v>
      </c>
      <c r="C84" s="20">
        <f>VLOOKUP(B84, [1]Sorties!$A$2:$G$99, 4, TRUE)</f>
        <v>5</v>
      </c>
      <c r="D84" s="28" t="s">
        <v>527</v>
      </c>
      <c r="E84" s="26">
        <v>57</v>
      </c>
      <c r="F84" s="26">
        <v>114</v>
      </c>
      <c r="G84" s="23">
        <v>44903</v>
      </c>
      <c r="H84" s="28" t="s">
        <v>10</v>
      </c>
      <c r="I84" s="26">
        <v>0</v>
      </c>
      <c r="J84" s="26">
        <v>1</v>
      </c>
      <c r="K84" s="26">
        <v>2</v>
      </c>
      <c r="L84" s="28"/>
      <c r="M84" s="26">
        <v>1</v>
      </c>
      <c r="N84" s="28"/>
      <c r="O84" s="28"/>
      <c r="P84" s="28"/>
      <c r="Q84" s="20">
        <f t="shared" si="1"/>
        <v>1</v>
      </c>
    </row>
    <row r="85" spans="1:17" ht="15" customHeight="1" x14ac:dyDescent="0.2">
      <c r="A85" s="2" t="s">
        <v>15</v>
      </c>
      <c r="B85" s="27">
        <v>44914</v>
      </c>
      <c r="C85" s="20">
        <f>VLOOKUP(B85, [1]Sorties!$A$2:$G$99, 4, TRUE)</f>
        <v>5</v>
      </c>
      <c r="D85" s="28" t="s">
        <v>527</v>
      </c>
      <c r="E85" s="26">
        <v>50</v>
      </c>
      <c r="F85" s="26">
        <v>117</v>
      </c>
      <c r="G85" s="23">
        <v>44903</v>
      </c>
      <c r="H85" s="28" t="s">
        <v>10</v>
      </c>
      <c r="I85" s="26">
        <v>0</v>
      </c>
      <c r="J85" s="28"/>
      <c r="K85" s="26">
        <v>1</v>
      </c>
      <c r="L85" s="28"/>
      <c r="M85" s="26">
        <v>1</v>
      </c>
      <c r="N85" s="28"/>
      <c r="O85" s="28"/>
      <c r="P85" s="28"/>
      <c r="Q85" s="20">
        <f t="shared" si="1"/>
        <v>1</v>
      </c>
    </row>
    <row r="86" spans="1:17" ht="15" customHeight="1" x14ac:dyDescent="0.2">
      <c r="A86" s="2" t="s">
        <v>15</v>
      </c>
      <c r="B86" s="27">
        <v>44914</v>
      </c>
      <c r="C86" s="20">
        <f>VLOOKUP(B86, [1]Sorties!$A$2:$G$99, 4, TRUE)</f>
        <v>5</v>
      </c>
      <c r="D86" s="28" t="s">
        <v>527</v>
      </c>
      <c r="E86" s="26">
        <v>67</v>
      </c>
      <c r="F86" s="26">
        <v>120</v>
      </c>
      <c r="G86" s="23">
        <v>44903</v>
      </c>
      <c r="H86" s="28" t="s">
        <v>10</v>
      </c>
      <c r="I86" s="26">
        <v>0</v>
      </c>
      <c r="J86" s="26">
        <v>1</v>
      </c>
      <c r="K86" s="26">
        <v>2</v>
      </c>
      <c r="L86" s="28"/>
      <c r="M86" s="26">
        <v>1</v>
      </c>
      <c r="N86" s="28"/>
      <c r="O86" s="28"/>
      <c r="P86" s="28"/>
      <c r="Q86" s="20">
        <f t="shared" si="1"/>
        <v>1</v>
      </c>
    </row>
    <row r="87" spans="1:17" ht="15" customHeight="1" x14ac:dyDescent="0.2">
      <c r="A87" s="2" t="s">
        <v>15</v>
      </c>
      <c r="B87" s="27">
        <v>44914</v>
      </c>
      <c r="C87" s="20">
        <f>VLOOKUP(B87, [1]Sorties!$A$2:$G$99, 4, TRUE)</f>
        <v>5</v>
      </c>
      <c r="D87" s="28" t="s">
        <v>538</v>
      </c>
      <c r="E87" s="26">
        <v>61</v>
      </c>
      <c r="F87" s="26">
        <v>181</v>
      </c>
      <c r="G87" s="23">
        <v>44914</v>
      </c>
      <c r="H87" s="28" t="s">
        <v>14</v>
      </c>
      <c r="I87" s="26">
        <v>1</v>
      </c>
      <c r="J87" s="28"/>
      <c r="K87" s="28"/>
      <c r="L87" s="28"/>
      <c r="M87" s="28"/>
      <c r="N87" s="28"/>
      <c r="O87" s="28"/>
      <c r="P87" s="28"/>
      <c r="Q87" s="20">
        <f t="shared" si="1"/>
        <v>1</v>
      </c>
    </row>
    <row r="88" spans="1:17" ht="15" customHeight="1" x14ac:dyDescent="0.2">
      <c r="A88" s="2" t="s">
        <v>15</v>
      </c>
      <c r="B88" s="27">
        <v>44914</v>
      </c>
      <c r="C88" s="20">
        <f>VLOOKUP(B88, [1]Sorties!$A$2:$G$99, 4, TRUE)</f>
        <v>5</v>
      </c>
      <c r="D88" s="28" t="s">
        <v>538</v>
      </c>
      <c r="E88" s="26">
        <v>31</v>
      </c>
      <c r="F88" s="26">
        <v>182</v>
      </c>
      <c r="G88" s="23">
        <v>44914</v>
      </c>
      <c r="H88" s="28" t="s">
        <v>10</v>
      </c>
      <c r="I88" s="26">
        <v>1</v>
      </c>
      <c r="J88" s="28"/>
      <c r="K88" s="28"/>
      <c r="L88" s="28"/>
      <c r="M88" s="28"/>
      <c r="N88" s="28"/>
      <c r="O88" s="28"/>
      <c r="P88" s="28"/>
      <c r="Q88" s="20">
        <f t="shared" si="1"/>
        <v>1</v>
      </c>
    </row>
    <row r="89" spans="1:17" ht="15" customHeight="1" x14ac:dyDescent="0.2">
      <c r="A89" s="2" t="s">
        <v>15</v>
      </c>
      <c r="B89" s="27">
        <v>44914</v>
      </c>
      <c r="C89" s="20">
        <f>VLOOKUP(B89, [1]Sorties!$A$2:$G$99, 4, TRUE)</f>
        <v>5</v>
      </c>
      <c r="D89" s="28" t="s">
        <v>538</v>
      </c>
      <c r="E89" s="26">
        <v>4</v>
      </c>
      <c r="F89" s="26">
        <v>15</v>
      </c>
      <c r="G89" s="23">
        <v>44887</v>
      </c>
      <c r="H89" s="28" t="s">
        <v>10</v>
      </c>
      <c r="I89" s="26">
        <v>0</v>
      </c>
      <c r="J89" s="28"/>
      <c r="K89" s="26">
        <v>1</v>
      </c>
      <c r="L89" s="28"/>
      <c r="M89" s="26">
        <v>1</v>
      </c>
      <c r="N89" s="28"/>
      <c r="O89" s="28"/>
      <c r="P89" s="28"/>
      <c r="Q89" s="20">
        <f t="shared" si="1"/>
        <v>1</v>
      </c>
    </row>
    <row r="90" spans="1:17" ht="15" customHeight="1" x14ac:dyDescent="0.2">
      <c r="A90" s="2" t="s">
        <v>15</v>
      </c>
      <c r="B90" s="27">
        <v>44914</v>
      </c>
      <c r="C90" s="20">
        <f>VLOOKUP(B90, [1]Sorties!$A$2:$G$99, 4, TRUE)</f>
        <v>5</v>
      </c>
      <c r="D90" s="28" t="s">
        <v>538</v>
      </c>
      <c r="E90" s="26">
        <v>53</v>
      </c>
      <c r="F90" s="26">
        <v>69</v>
      </c>
      <c r="G90" s="23">
        <v>44902</v>
      </c>
      <c r="H90" s="28" t="s">
        <v>10</v>
      </c>
      <c r="I90" s="26">
        <v>0</v>
      </c>
      <c r="J90" s="28"/>
      <c r="K90" s="26">
        <v>1</v>
      </c>
      <c r="L90" s="28"/>
      <c r="M90" s="26">
        <v>1</v>
      </c>
      <c r="N90" s="28"/>
      <c r="O90" s="28"/>
      <c r="P90" s="28"/>
      <c r="Q90" s="20">
        <f t="shared" si="1"/>
        <v>1</v>
      </c>
    </row>
    <row r="91" spans="1:17" ht="15" customHeight="1" x14ac:dyDescent="0.2">
      <c r="A91" s="2" t="s">
        <v>15</v>
      </c>
      <c r="B91" s="27">
        <v>44914</v>
      </c>
      <c r="C91" s="20">
        <f>VLOOKUP(B91, [1]Sorties!$A$2:$G$99, 4, TRUE)</f>
        <v>5</v>
      </c>
      <c r="D91" s="28" t="s">
        <v>538</v>
      </c>
      <c r="E91" s="26">
        <v>41</v>
      </c>
      <c r="F91" s="26">
        <v>71</v>
      </c>
      <c r="G91" s="23">
        <v>44902</v>
      </c>
      <c r="H91" s="28" t="s">
        <v>10</v>
      </c>
      <c r="I91" s="26">
        <v>0</v>
      </c>
      <c r="J91" s="28"/>
      <c r="K91" s="26">
        <v>1</v>
      </c>
      <c r="L91" s="28"/>
      <c r="M91" s="26">
        <v>1</v>
      </c>
      <c r="N91" s="28"/>
      <c r="O91" s="28"/>
      <c r="P91" s="28"/>
      <c r="Q91" s="20">
        <f t="shared" si="1"/>
        <v>1</v>
      </c>
    </row>
    <row r="92" spans="1:17" ht="15" customHeight="1" x14ac:dyDescent="0.2">
      <c r="A92" s="2" t="s">
        <v>15</v>
      </c>
      <c r="B92" s="27">
        <v>44914</v>
      </c>
      <c r="C92" s="20">
        <f>VLOOKUP(B92, [1]Sorties!$A$2:$G$99, 4, TRUE)</f>
        <v>5</v>
      </c>
      <c r="D92" s="28" t="s">
        <v>538</v>
      </c>
      <c r="E92" s="26">
        <v>62</v>
      </c>
      <c r="F92" s="26">
        <v>72</v>
      </c>
      <c r="G92" s="23">
        <v>44902</v>
      </c>
      <c r="H92" s="28" t="s">
        <v>10</v>
      </c>
      <c r="I92" s="26">
        <v>0</v>
      </c>
      <c r="J92" s="26">
        <v>1</v>
      </c>
      <c r="K92" s="26">
        <v>2</v>
      </c>
      <c r="L92" s="28"/>
      <c r="M92" s="26">
        <v>1</v>
      </c>
      <c r="N92" s="28"/>
      <c r="O92" s="28"/>
      <c r="P92" s="28"/>
      <c r="Q92" s="20">
        <f t="shared" si="1"/>
        <v>1</v>
      </c>
    </row>
    <row r="93" spans="1:17" ht="15" customHeight="1" x14ac:dyDescent="0.2">
      <c r="A93" s="2" t="s">
        <v>15</v>
      </c>
      <c r="B93" s="27">
        <v>44914</v>
      </c>
      <c r="C93" s="20">
        <f>VLOOKUP(B93, [1]Sorties!$A$2:$G$99, 4, TRUE)</f>
        <v>5</v>
      </c>
      <c r="D93" s="28" t="s">
        <v>538</v>
      </c>
      <c r="E93" s="26">
        <v>28</v>
      </c>
      <c r="F93" s="26">
        <v>73</v>
      </c>
      <c r="G93" s="23">
        <v>44902</v>
      </c>
      <c r="H93" s="28" t="s">
        <v>10</v>
      </c>
      <c r="I93" s="26">
        <v>0</v>
      </c>
      <c r="J93" s="28"/>
      <c r="K93" s="28"/>
      <c r="L93" s="26">
        <v>1</v>
      </c>
      <c r="M93" s="28"/>
      <c r="N93" s="26">
        <v>1</v>
      </c>
      <c r="O93" s="28"/>
      <c r="P93" s="28"/>
      <c r="Q93" s="20">
        <f t="shared" si="1"/>
        <v>0</v>
      </c>
    </row>
    <row r="94" spans="1:17" ht="15" customHeight="1" x14ac:dyDescent="0.2">
      <c r="A94" s="2" t="s">
        <v>15</v>
      </c>
      <c r="B94" s="27">
        <v>44914</v>
      </c>
      <c r="C94" s="20">
        <f>VLOOKUP(B94, [1]Sorties!$A$2:$G$99, 4, TRUE)</f>
        <v>5</v>
      </c>
      <c r="D94" s="28" t="s">
        <v>538</v>
      </c>
      <c r="E94" s="26">
        <v>54</v>
      </c>
      <c r="F94" s="26">
        <v>74</v>
      </c>
      <c r="G94" s="23">
        <v>44902</v>
      </c>
      <c r="H94" s="28" t="s">
        <v>14</v>
      </c>
      <c r="I94" s="26">
        <v>0</v>
      </c>
      <c r="J94" s="28"/>
      <c r="K94" s="26">
        <v>1</v>
      </c>
      <c r="L94" s="28"/>
      <c r="M94" s="26">
        <v>1</v>
      </c>
      <c r="N94" s="28"/>
      <c r="O94" s="28"/>
      <c r="P94" s="28"/>
      <c r="Q94" s="20">
        <f t="shared" si="1"/>
        <v>1</v>
      </c>
    </row>
    <row r="95" spans="1:17" ht="15" customHeight="1" x14ac:dyDescent="0.2">
      <c r="A95" s="2" t="s">
        <v>15</v>
      </c>
      <c r="B95" s="27">
        <v>44914</v>
      </c>
      <c r="C95" s="20">
        <f>VLOOKUP(B95, [1]Sorties!$A$2:$G$99, 4, TRUE)</f>
        <v>5</v>
      </c>
      <c r="D95" s="28" t="s">
        <v>538</v>
      </c>
      <c r="E95" s="26">
        <v>58</v>
      </c>
      <c r="F95" s="26">
        <v>75</v>
      </c>
      <c r="G95" s="23">
        <v>44902</v>
      </c>
      <c r="H95" s="28" t="s">
        <v>10</v>
      </c>
      <c r="I95" s="26">
        <v>0</v>
      </c>
      <c r="J95" s="28"/>
      <c r="K95" s="26">
        <v>1</v>
      </c>
      <c r="L95" s="28"/>
      <c r="M95" s="26">
        <v>1</v>
      </c>
      <c r="N95" s="28"/>
      <c r="O95" s="28"/>
      <c r="P95" s="28"/>
      <c r="Q95" s="20">
        <f t="shared" si="1"/>
        <v>1</v>
      </c>
    </row>
    <row r="96" spans="1:17" ht="15" customHeight="1" x14ac:dyDescent="0.2">
      <c r="A96" s="2" t="s">
        <v>15</v>
      </c>
      <c r="B96" s="27">
        <v>44914</v>
      </c>
      <c r="C96" s="20">
        <f>VLOOKUP(B96, [1]Sorties!$A$2:$G$99, 4, TRUE)</f>
        <v>5</v>
      </c>
      <c r="D96" s="28" t="s">
        <v>524</v>
      </c>
      <c r="E96" s="26">
        <v>19</v>
      </c>
      <c r="F96" s="26">
        <v>188</v>
      </c>
      <c r="G96" s="23">
        <v>44914</v>
      </c>
      <c r="H96" s="28" t="s">
        <v>10</v>
      </c>
      <c r="I96" s="26">
        <v>1</v>
      </c>
      <c r="J96" s="28"/>
      <c r="K96" s="28"/>
      <c r="L96" s="28"/>
      <c r="M96" s="28"/>
      <c r="N96" s="28"/>
      <c r="O96" s="28"/>
      <c r="P96" s="28"/>
      <c r="Q96" s="20">
        <f t="shared" si="1"/>
        <v>1</v>
      </c>
    </row>
    <row r="97" spans="1:17" ht="15" customHeight="1" x14ac:dyDescent="0.2">
      <c r="A97" s="2" t="s">
        <v>15</v>
      </c>
      <c r="B97" s="27">
        <v>44914</v>
      </c>
      <c r="C97" s="20">
        <f>VLOOKUP(B97, [1]Sorties!$A$2:$G$99, 4, TRUE)</f>
        <v>5</v>
      </c>
      <c r="D97" s="28" t="s">
        <v>524</v>
      </c>
      <c r="E97" s="26">
        <v>40</v>
      </c>
      <c r="F97" s="26">
        <v>192</v>
      </c>
      <c r="G97" s="23">
        <v>44914</v>
      </c>
      <c r="H97" s="28" t="s">
        <v>10</v>
      </c>
      <c r="I97" s="26">
        <v>1</v>
      </c>
      <c r="J97" s="28"/>
      <c r="K97" s="28"/>
      <c r="L97" s="28"/>
      <c r="M97" s="28"/>
      <c r="N97" s="28"/>
      <c r="O97" s="28"/>
      <c r="P97" s="28"/>
      <c r="Q97" s="20">
        <f t="shared" si="1"/>
        <v>1</v>
      </c>
    </row>
    <row r="98" spans="1:17" ht="15" customHeight="1" x14ac:dyDescent="0.2">
      <c r="A98" s="2" t="s">
        <v>15</v>
      </c>
      <c r="B98" s="27">
        <v>44914</v>
      </c>
      <c r="C98" s="20">
        <f>VLOOKUP(B98, [1]Sorties!$A$2:$G$99, 4, TRUE)</f>
        <v>5</v>
      </c>
      <c r="D98" s="28" t="s">
        <v>524</v>
      </c>
      <c r="E98" s="26">
        <v>20</v>
      </c>
      <c r="F98" s="26">
        <v>11</v>
      </c>
      <c r="G98" s="23">
        <v>44887</v>
      </c>
      <c r="H98" s="28" t="s">
        <v>10</v>
      </c>
      <c r="I98" s="26">
        <v>0</v>
      </c>
      <c r="J98" s="28"/>
      <c r="K98" s="26">
        <v>1</v>
      </c>
      <c r="L98" s="28"/>
      <c r="M98" s="26">
        <v>1</v>
      </c>
      <c r="N98" s="28"/>
      <c r="O98" s="28"/>
      <c r="P98" s="28"/>
      <c r="Q98" s="20">
        <f t="shared" si="1"/>
        <v>1</v>
      </c>
    </row>
    <row r="99" spans="1:17" ht="15" customHeight="1" x14ac:dyDescent="0.2">
      <c r="A99" s="2" t="s">
        <v>15</v>
      </c>
      <c r="B99" s="27">
        <v>44914</v>
      </c>
      <c r="C99" s="20">
        <f>VLOOKUP(B99, [1]Sorties!$A$2:$G$99, 4, TRUE)</f>
        <v>5</v>
      </c>
      <c r="D99" s="28" t="s">
        <v>524</v>
      </c>
      <c r="E99" s="26">
        <v>34</v>
      </c>
      <c r="F99" s="26">
        <v>12</v>
      </c>
      <c r="G99" s="23">
        <v>44887</v>
      </c>
      <c r="H99" s="28" t="s">
        <v>14</v>
      </c>
      <c r="I99" s="26">
        <v>0</v>
      </c>
      <c r="J99" s="28"/>
      <c r="K99" s="26">
        <v>1</v>
      </c>
      <c r="L99" s="28"/>
      <c r="M99" s="26">
        <v>1</v>
      </c>
      <c r="N99" s="28"/>
      <c r="O99" s="28"/>
      <c r="P99" s="28"/>
      <c r="Q99" s="20">
        <f t="shared" si="1"/>
        <v>1</v>
      </c>
    </row>
    <row r="100" spans="1:17" ht="15" customHeight="1" x14ac:dyDescent="0.2">
      <c r="A100" s="2" t="s">
        <v>15</v>
      </c>
      <c r="B100" s="27">
        <v>44914</v>
      </c>
      <c r="C100" s="20">
        <f>VLOOKUP(B100, [1]Sorties!$A$2:$G$99, 4, TRUE)</f>
        <v>5</v>
      </c>
      <c r="D100" s="28" t="s">
        <v>524</v>
      </c>
      <c r="E100" s="29">
        <v>18</v>
      </c>
      <c r="F100" s="26">
        <v>14</v>
      </c>
      <c r="G100" s="23">
        <v>44887</v>
      </c>
      <c r="H100" s="28" t="s">
        <v>10</v>
      </c>
      <c r="I100" s="26">
        <v>0</v>
      </c>
      <c r="J100" s="26">
        <v>1</v>
      </c>
      <c r="K100" s="26">
        <v>2</v>
      </c>
      <c r="L100" s="28"/>
      <c r="M100" s="26">
        <v>1</v>
      </c>
      <c r="N100" s="28"/>
      <c r="O100" s="28"/>
      <c r="P100" s="30" t="s">
        <v>613</v>
      </c>
      <c r="Q100" s="20">
        <f t="shared" si="1"/>
        <v>1</v>
      </c>
    </row>
    <row r="101" spans="1:17" ht="15" customHeight="1" x14ac:dyDescent="0.2">
      <c r="A101" s="2" t="s">
        <v>15</v>
      </c>
      <c r="B101" s="27">
        <v>44914</v>
      </c>
      <c r="C101" s="20">
        <f>VLOOKUP(B101, [1]Sorties!$A$2:$G$99, 4, TRUE)</f>
        <v>5</v>
      </c>
      <c r="D101" s="28" t="s">
        <v>524</v>
      </c>
      <c r="E101" s="26">
        <v>72</v>
      </c>
      <c r="F101" s="26">
        <v>77</v>
      </c>
      <c r="G101" s="23">
        <v>44902</v>
      </c>
      <c r="H101" s="28" t="s">
        <v>14</v>
      </c>
      <c r="I101" s="26">
        <v>0</v>
      </c>
      <c r="J101" s="26">
        <v>1</v>
      </c>
      <c r="K101" s="28"/>
      <c r="L101" s="28"/>
      <c r="M101" s="26">
        <v>1</v>
      </c>
      <c r="N101" s="28"/>
      <c r="O101" s="28"/>
      <c r="P101" s="28"/>
      <c r="Q101" s="20">
        <f t="shared" si="1"/>
        <v>1</v>
      </c>
    </row>
    <row r="102" spans="1:17" ht="15" customHeight="1" x14ac:dyDescent="0.2">
      <c r="A102" s="2" t="s">
        <v>15</v>
      </c>
      <c r="B102" s="27">
        <v>44914</v>
      </c>
      <c r="C102" s="20">
        <f>VLOOKUP(B102, [1]Sorties!$A$2:$G$99, 4, TRUE)</f>
        <v>5</v>
      </c>
      <c r="D102" s="28" t="s">
        <v>524</v>
      </c>
      <c r="E102" s="26">
        <v>17</v>
      </c>
      <c r="F102" s="26">
        <v>79</v>
      </c>
      <c r="G102" s="23">
        <v>44902</v>
      </c>
      <c r="H102" s="28" t="s">
        <v>10</v>
      </c>
      <c r="I102" s="26">
        <v>0</v>
      </c>
      <c r="J102" s="28"/>
      <c r="K102" s="26">
        <v>1</v>
      </c>
      <c r="L102" s="28"/>
      <c r="M102" s="26">
        <v>1</v>
      </c>
      <c r="N102" s="28"/>
      <c r="O102" s="28"/>
      <c r="P102" s="28"/>
      <c r="Q102" s="20">
        <f t="shared" si="1"/>
        <v>1</v>
      </c>
    </row>
    <row r="103" spans="1:17" ht="15" customHeight="1" x14ac:dyDescent="0.2">
      <c r="A103" s="2" t="s">
        <v>15</v>
      </c>
      <c r="B103" s="27">
        <v>44914</v>
      </c>
      <c r="C103" s="20">
        <f>VLOOKUP(B103, [1]Sorties!$A$2:$G$99, 4, TRUE)</f>
        <v>5</v>
      </c>
      <c r="D103" s="28" t="s">
        <v>524</v>
      </c>
      <c r="E103" s="26">
        <v>24</v>
      </c>
      <c r="F103" s="26">
        <v>86</v>
      </c>
      <c r="G103" s="23">
        <v>44902</v>
      </c>
      <c r="H103" s="28" t="s">
        <v>14</v>
      </c>
      <c r="I103" s="26">
        <v>0</v>
      </c>
      <c r="J103" s="26">
        <v>1</v>
      </c>
      <c r="K103" s="26">
        <v>2</v>
      </c>
      <c r="L103" s="28"/>
      <c r="M103" s="26">
        <v>1</v>
      </c>
      <c r="N103" s="28"/>
      <c r="O103" s="28"/>
      <c r="P103" s="28"/>
      <c r="Q103" s="20">
        <f t="shared" si="1"/>
        <v>1</v>
      </c>
    </row>
    <row r="104" spans="1:17" ht="15" customHeight="1" x14ac:dyDescent="0.2">
      <c r="A104" s="2" t="s">
        <v>15</v>
      </c>
      <c r="B104" s="27">
        <v>44914</v>
      </c>
      <c r="C104" s="20">
        <f>VLOOKUP(B104, [1]Sorties!$A$2:$G$99, 4, TRUE)</f>
        <v>5</v>
      </c>
      <c r="D104" s="28" t="s">
        <v>524</v>
      </c>
      <c r="E104" s="26">
        <v>10</v>
      </c>
      <c r="F104" s="26">
        <v>87</v>
      </c>
      <c r="G104" s="23">
        <v>44902</v>
      </c>
      <c r="H104" s="28" t="s">
        <v>10</v>
      </c>
      <c r="I104" s="26">
        <v>0</v>
      </c>
      <c r="J104" s="28"/>
      <c r="K104" s="26">
        <v>1</v>
      </c>
      <c r="L104" s="28"/>
      <c r="M104" s="26">
        <v>1</v>
      </c>
      <c r="N104" s="28"/>
      <c r="O104" s="28"/>
      <c r="P104" s="28"/>
      <c r="Q104" s="20">
        <f t="shared" si="1"/>
        <v>1</v>
      </c>
    </row>
    <row r="105" spans="1:17" ht="15" customHeight="1" x14ac:dyDescent="0.2">
      <c r="A105" s="2" t="s">
        <v>15</v>
      </c>
      <c r="B105" s="27">
        <v>44914</v>
      </c>
      <c r="C105" s="20">
        <f>VLOOKUP(B105, [1]Sorties!$A$2:$G$99, 4, TRUE)</f>
        <v>5</v>
      </c>
      <c r="D105" s="28" t="s">
        <v>524</v>
      </c>
      <c r="E105" s="26">
        <v>32</v>
      </c>
      <c r="F105" s="26">
        <v>90</v>
      </c>
      <c r="G105" s="23">
        <v>44902</v>
      </c>
      <c r="H105" s="28" t="s">
        <v>10</v>
      </c>
      <c r="I105" s="26">
        <v>0</v>
      </c>
      <c r="J105" s="28"/>
      <c r="K105" s="26">
        <v>1</v>
      </c>
      <c r="L105" s="28"/>
      <c r="M105" s="26">
        <v>1</v>
      </c>
      <c r="N105" s="28"/>
      <c r="O105" s="28"/>
      <c r="P105" s="28"/>
      <c r="Q105" s="20">
        <f t="shared" si="1"/>
        <v>1</v>
      </c>
    </row>
    <row r="106" spans="1:17" ht="15" customHeight="1" x14ac:dyDescent="0.2">
      <c r="A106" s="2" t="s">
        <v>15</v>
      </c>
      <c r="B106" s="27">
        <v>44914</v>
      </c>
      <c r="C106" s="20">
        <f>VLOOKUP(B106, [1]Sorties!$A$2:$G$99, 4, TRUE)</f>
        <v>5</v>
      </c>
      <c r="D106" s="28" t="s">
        <v>524</v>
      </c>
      <c r="E106" s="26">
        <v>52</v>
      </c>
      <c r="F106" s="26">
        <v>91</v>
      </c>
      <c r="G106" s="23">
        <v>44902</v>
      </c>
      <c r="H106" s="28" t="s">
        <v>10</v>
      </c>
      <c r="I106" s="26">
        <v>0</v>
      </c>
      <c r="J106" s="28"/>
      <c r="K106" s="26">
        <v>1</v>
      </c>
      <c r="L106" s="28"/>
      <c r="M106" s="26">
        <v>1</v>
      </c>
      <c r="N106" s="28"/>
      <c r="O106" s="28"/>
      <c r="P106" s="28"/>
      <c r="Q106" s="20">
        <f t="shared" si="1"/>
        <v>1</v>
      </c>
    </row>
    <row r="107" spans="1:17" ht="15" customHeight="1" x14ac:dyDescent="0.2">
      <c r="A107" s="2" t="s">
        <v>15</v>
      </c>
      <c r="B107" s="27">
        <v>44914</v>
      </c>
      <c r="C107" s="20">
        <f>VLOOKUP(B107, [1]Sorties!$A$2:$G$99, 4, TRUE)</f>
        <v>5</v>
      </c>
      <c r="D107" s="28" t="s">
        <v>523</v>
      </c>
      <c r="E107" s="26">
        <v>56</v>
      </c>
      <c r="F107" s="26">
        <v>202</v>
      </c>
      <c r="G107" s="23">
        <v>44914</v>
      </c>
      <c r="H107" s="28" t="s">
        <v>10</v>
      </c>
      <c r="I107" s="26">
        <v>1</v>
      </c>
      <c r="J107" s="28"/>
      <c r="K107" s="28"/>
      <c r="L107" s="28"/>
      <c r="M107" s="28"/>
      <c r="N107" s="28"/>
      <c r="O107" s="28"/>
      <c r="P107" s="28"/>
      <c r="Q107" s="20">
        <f t="shared" si="1"/>
        <v>1</v>
      </c>
    </row>
    <row r="108" spans="1:17" ht="15" customHeight="1" x14ac:dyDescent="0.2">
      <c r="A108" s="2" t="s">
        <v>15</v>
      </c>
      <c r="B108" s="27">
        <v>44914</v>
      </c>
      <c r="C108" s="20">
        <f>VLOOKUP(B108, [1]Sorties!$A$2:$G$99, 4, TRUE)</f>
        <v>5</v>
      </c>
      <c r="D108" s="28" t="s">
        <v>523</v>
      </c>
      <c r="E108" s="26">
        <v>13</v>
      </c>
      <c r="F108" s="26">
        <v>203</v>
      </c>
      <c r="G108" s="23">
        <v>44914</v>
      </c>
      <c r="H108" s="28" t="s">
        <v>10</v>
      </c>
      <c r="I108" s="26">
        <v>1</v>
      </c>
      <c r="J108" s="28"/>
      <c r="K108" s="28"/>
      <c r="L108" s="28"/>
      <c r="M108" s="28"/>
      <c r="N108" s="28"/>
      <c r="O108" s="28"/>
      <c r="P108" s="28"/>
      <c r="Q108" s="20">
        <f t="shared" si="1"/>
        <v>1</v>
      </c>
    </row>
    <row r="109" spans="1:17" ht="15" customHeight="1" x14ac:dyDescent="0.2">
      <c r="A109" s="2" t="s">
        <v>15</v>
      </c>
      <c r="B109" s="27">
        <v>44914</v>
      </c>
      <c r="C109" s="20">
        <f>VLOOKUP(B109, [1]Sorties!$A$2:$G$99, 4, TRUE)</f>
        <v>5</v>
      </c>
      <c r="D109" s="28" t="s">
        <v>523</v>
      </c>
      <c r="E109" s="26">
        <v>60</v>
      </c>
      <c r="F109" s="26">
        <v>204</v>
      </c>
      <c r="G109" s="23">
        <v>44914</v>
      </c>
      <c r="H109" s="28" t="s">
        <v>10</v>
      </c>
      <c r="I109" s="26">
        <v>1</v>
      </c>
      <c r="J109" s="28"/>
      <c r="K109" s="28"/>
      <c r="L109" s="28"/>
      <c r="M109" s="28"/>
      <c r="N109" s="28"/>
      <c r="O109" s="28"/>
      <c r="P109" s="28"/>
      <c r="Q109" s="20">
        <f t="shared" si="1"/>
        <v>1</v>
      </c>
    </row>
    <row r="110" spans="1:17" ht="15" customHeight="1" x14ac:dyDescent="0.2">
      <c r="A110" s="2" t="s">
        <v>15</v>
      </c>
      <c r="B110" s="27">
        <v>44914</v>
      </c>
      <c r="C110" s="20">
        <f>VLOOKUP(B110, [1]Sorties!$A$2:$G$99, 4, TRUE)</f>
        <v>5</v>
      </c>
      <c r="D110" s="28" t="s">
        <v>523</v>
      </c>
      <c r="E110" s="26">
        <v>21</v>
      </c>
      <c r="F110" s="26">
        <v>6</v>
      </c>
      <c r="G110" s="23">
        <v>44887</v>
      </c>
      <c r="H110" s="28" t="s">
        <v>10</v>
      </c>
      <c r="I110" s="26">
        <v>0</v>
      </c>
      <c r="J110" s="28"/>
      <c r="K110" s="26">
        <v>1</v>
      </c>
      <c r="L110" s="28"/>
      <c r="M110" s="26">
        <v>1</v>
      </c>
      <c r="N110" s="28"/>
      <c r="O110" s="28"/>
      <c r="P110" s="28"/>
      <c r="Q110" s="20">
        <f t="shared" si="1"/>
        <v>1</v>
      </c>
    </row>
    <row r="111" spans="1:17" ht="15" customHeight="1" x14ac:dyDescent="0.2">
      <c r="A111" s="2" t="s">
        <v>15</v>
      </c>
      <c r="B111" s="27">
        <v>44914</v>
      </c>
      <c r="C111" s="20">
        <f>VLOOKUP(B111, [1]Sorties!$A$2:$G$99, 4, TRUE)</f>
        <v>5</v>
      </c>
      <c r="D111" s="28" t="s">
        <v>523</v>
      </c>
      <c r="E111" s="26">
        <v>26</v>
      </c>
      <c r="F111" s="26">
        <v>7</v>
      </c>
      <c r="G111" s="23">
        <v>44887</v>
      </c>
      <c r="H111" s="28" t="s">
        <v>10</v>
      </c>
      <c r="I111" s="26">
        <v>0</v>
      </c>
      <c r="J111" s="28"/>
      <c r="K111" s="26">
        <v>1</v>
      </c>
      <c r="L111" s="28"/>
      <c r="M111" s="26">
        <v>1</v>
      </c>
      <c r="N111" s="28"/>
      <c r="O111" s="28"/>
      <c r="P111" s="28"/>
      <c r="Q111" s="20">
        <f t="shared" si="1"/>
        <v>1</v>
      </c>
    </row>
    <row r="112" spans="1:17" ht="15" customHeight="1" x14ac:dyDescent="0.2">
      <c r="A112" s="2" t="s">
        <v>15</v>
      </c>
      <c r="B112" s="27">
        <v>44914</v>
      </c>
      <c r="C112" s="20">
        <f>VLOOKUP(B112, [1]Sorties!$A$2:$G$99, 4, TRUE)</f>
        <v>5</v>
      </c>
      <c r="D112" s="28" t="s">
        <v>523</v>
      </c>
      <c r="E112" s="26">
        <v>33</v>
      </c>
      <c r="F112" s="26">
        <v>52</v>
      </c>
      <c r="G112" s="23">
        <v>44902</v>
      </c>
      <c r="H112" s="28" t="s">
        <v>10</v>
      </c>
      <c r="I112" s="26">
        <v>0</v>
      </c>
      <c r="J112" s="26">
        <v>1</v>
      </c>
      <c r="K112" s="28"/>
      <c r="L112" s="28"/>
      <c r="M112" s="26">
        <v>1</v>
      </c>
      <c r="N112" s="28"/>
      <c r="O112" s="28"/>
      <c r="P112" s="28"/>
      <c r="Q112" s="20">
        <f t="shared" si="1"/>
        <v>1</v>
      </c>
    </row>
    <row r="113" spans="1:17" ht="15" customHeight="1" x14ac:dyDescent="0.2">
      <c r="A113" s="2" t="s">
        <v>15</v>
      </c>
      <c r="B113" s="27">
        <v>44914</v>
      </c>
      <c r="C113" s="20">
        <f>VLOOKUP(B113, [1]Sorties!$A$2:$G$99, 4, TRUE)</f>
        <v>5</v>
      </c>
      <c r="D113" s="28" t="s">
        <v>523</v>
      </c>
      <c r="E113" s="26">
        <v>48</v>
      </c>
      <c r="F113" s="26">
        <v>53</v>
      </c>
      <c r="G113" s="23">
        <v>44902</v>
      </c>
      <c r="H113" s="28" t="s">
        <v>10</v>
      </c>
      <c r="I113" s="26">
        <v>0</v>
      </c>
      <c r="J113" s="26">
        <v>1</v>
      </c>
      <c r="K113" s="28"/>
      <c r="L113" s="28"/>
      <c r="M113" s="26">
        <v>1</v>
      </c>
      <c r="N113" s="28"/>
      <c r="O113" s="28"/>
      <c r="P113" s="28"/>
      <c r="Q113" s="20">
        <f t="shared" si="1"/>
        <v>1</v>
      </c>
    </row>
    <row r="114" spans="1:17" ht="15" customHeight="1" x14ac:dyDescent="0.2">
      <c r="A114" s="2" t="s">
        <v>15</v>
      </c>
      <c r="B114" s="27">
        <v>44914</v>
      </c>
      <c r="C114" s="20">
        <f>VLOOKUP(B114, [1]Sorties!$A$2:$G$99, 4, TRUE)</f>
        <v>5</v>
      </c>
      <c r="D114" s="28" t="s">
        <v>523</v>
      </c>
      <c r="E114" s="26">
        <v>64</v>
      </c>
      <c r="F114" s="26">
        <v>56</v>
      </c>
      <c r="G114" s="23">
        <v>44902</v>
      </c>
      <c r="H114" s="28" t="s">
        <v>10</v>
      </c>
      <c r="I114" s="26">
        <v>0</v>
      </c>
      <c r="J114" s="28"/>
      <c r="K114" s="26">
        <v>1</v>
      </c>
      <c r="L114" s="28"/>
      <c r="M114" s="28"/>
      <c r="N114" s="18"/>
      <c r="O114" s="28"/>
      <c r="P114" s="31" t="s">
        <v>614</v>
      </c>
      <c r="Q114" s="20">
        <f t="shared" si="1"/>
        <v>1</v>
      </c>
    </row>
    <row r="115" spans="1:17" ht="15" customHeight="1" x14ac:dyDescent="0.2">
      <c r="A115" s="2" t="s">
        <v>15</v>
      </c>
      <c r="B115" s="27">
        <v>44914</v>
      </c>
      <c r="C115" s="20">
        <f>VLOOKUP(B115, [1]Sorties!$A$2:$G$99, 4, TRUE)</f>
        <v>5</v>
      </c>
      <c r="D115" s="28" t="s">
        <v>523</v>
      </c>
      <c r="E115" s="26">
        <v>63</v>
      </c>
      <c r="F115" s="26">
        <v>57</v>
      </c>
      <c r="G115" s="23">
        <v>44902</v>
      </c>
      <c r="H115" s="28" t="s">
        <v>10</v>
      </c>
      <c r="I115" s="26">
        <v>0</v>
      </c>
      <c r="J115" s="26">
        <v>1</v>
      </c>
      <c r="K115" s="28"/>
      <c r="L115" s="28"/>
      <c r="M115" s="26">
        <v>1</v>
      </c>
      <c r="N115" s="28"/>
      <c r="O115" s="28"/>
      <c r="P115" s="28"/>
      <c r="Q115" s="20">
        <f t="shared" si="1"/>
        <v>1</v>
      </c>
    </row>
    <row r="116" spans="1:17" ht="15" customHeight="1" x14ac:dyDescent="0.2">
      <c r="A116" s="2" t="s">
        <v>15</v>
      </c>
      <c r="B116" s="27">
        <v>44914</v>
      </c>
      <c r="C116" s="20">
        <f>VLOOKUP(B116, [1]Sorties!$A$2:$G$99, 4, TRUE)</f>
        <v>5</v>
      </c>
      <c r="D116" s="28" t="s">
        <v>523</v>
      </c>
      <c r="E116" s="26">
        <v>59</v>
      </c>
      <c r="F116" s="26">
        <v>58</v>
      </c>
      <c r="G116" s="23">
        <v>44902</v>
      </c>
      <c r="H116" s="28" t="s">
        <v>10</v>
      </c>
      <c r="I116" s="26">
        <v>0</v>
      </c>
      <c r="J116" s="28"/>
      <c r="K116" s="26">
        <v>1</v>
      </c>
      <c r="L116" s="28"/>
      <c r="M116" s="26">
        <v>1</v>
      </c>
      <c r="N116" s="28"/>
      <c r="O116" s="28"/>
      <c r="P116" s="28"/>
      <c r="Q116" s="20">
        <f t="shared" si="1"/>
        <v>1</v>
      </c>
    </row>
    <row r="117" spans="1:17" ht="15" customHeight="1" x14ac:dyDescent="0.2">
      <c r="A117" s="2" t="s">
        <v>15</v>
      </c>
      <c r="B117" s="27">
        <v>44914</v>
      </c>
      <c r="C117" s="20">
        <f>VLOOKUP(B117, [1]Sorties!$A$2:$G$99, 4, TRUE)</f>
        <v>5</v>
      </c>
      <c r="D117" s="28" t="s">
        <v>522</v>
      </c>
      <c r="E117" s="26">
        <v>83</v>
      </c>
      <c r="F117" s="26">
        <v>211</v>
      </c>
      <c r="G117" s="23">
        <v>44914</v>
      </c>
      <c r="H117" s="28" t="s">
        <v>10</v>
      </c>
      <c r="I117" s="26">
        <v>1</v>
      </c>
      <c r="J117" s="28"/>
      <c r="K117" s="28"/>
      <c r="L117" s="28"/>
      <c r="M117" s="28"/>
      <c r="N117" s="28"/>
      <c r="O117" s="28"/>
      <c r="P117" s="28"/>
      <c r="Q117" s="20">
        <f t="shared" si="1"/>
        <v>1</v>
      </c>
    </row>
    <row r="118" spans="1:17" ht="15" customHeight="1" x14ac:dyDescent="0.2">
      <c r="A118" s="2" t="s">
        <v>15</v>
      </c>
      <c r="B118" s="27">
        <v>44914</v>
      </c>
      <c r="C118" s="20">
        <f>VLOOKUP(B118, [1]Sorties!$A$2:$G$99, 4, TRUE)</f>
        <v>5</v>
      </c>
      <c r="D118" s="28" t="s">
        <v>522</v>
      </c>
      <c r="E118" s="26">
        <v>85</v>
      </c>
      <c r="F118" s="26">
        <v>212</v>
      </c>
      <c r="G118" s="23">
        <v>44914</v>
      </c>
      <c r="H118" s="28" t="s">
        <v>10</v>
      </c>
      <c r="I118" s="26">
        <v>1</v>
      </c>
      <c r="J118" s="28"/>
      <c r="K118" s="28"/>
      <c r="L118" s="28"/>
      <c r="M118" s="28"/>
      <c r="N118" s="28"/>
      <c r="O118" s="28"/>
      <c r="P118" s="28"/>
      <c r="Q118" s="20">
        <f t="shared" si="1"/>
        <v>1</v>
      </c>
    </row>
    <row r="119" spans="1:17" ht="15" customHeight="1" x14ac:dyDescent="0.2">
      <c r="A119" s="2" t="s">
        <v>15</v>
      </c>
      <c r="B119" s="27">
        <v>44914</v>
      </c>
      <c r="C119" s="20">
        <f>VLOOKUP(B119, [1]Sorties!$A$2:$G$99, 4, TRUE)</f>
        <v>5</v>
      </c>
      <c r="D119" s="28" t="s">
        <v>522</v>
      </c>
      <c r="E119" s="26">
        <v>64</v>
      </c>
      <c r="F119" s="26">
        <v>213</v>
      </c>
      <c r="G119" s="23">
        <v>44914</v>
      </c>
      <c r="H119" s="28" t="s">
        <v>10</v>
      </c>
      <c r="I119" s="26">
        <v>1</v>
      </c>
      <c r="J119" s="28"/>
      <c r="K119" s="28"/>
      <c r="L119" s="28"/>
      <c r="M119" s="28"/>
      <c r="N119" s="28"/>
      <c r="O119" s="28"/>
      <c r="P119" s="28"/>
      <c r="Q119" s="20">
        <f t="shared" si="1"/>
        <v>1</v>
      </c>
    </row>
    <row r="120" spans="1:17" ht="15" customHeight="1" x14ac:dyDescent="0.2">
      <c r="A120" s="2" t="s">
        <v>15</v>
      </c>
      <c r="B120" s="27">
        <v>44914</v>
      </c>
      <c r="C120" s="20">
        <f>VLOOKUP(B120, [1]Sorties!$A$2:$G$99, 4, TRUE)</f>
        <v>5</v>
      </c>
      <c r="D120" s="28" t="s">
        <v>522</v>
      </c>
      <c r="E120" s="26">
        <v>30</v>
      </c>
      <c r="F120" s="26">
        <v>214</v>
      </c>
      <c r="G120" s="23">
        <v>44914</v>
      </c>
      <c r="H120" s="28" t="s">
        <v>10</v>
      </c>
      <c r="I120" s="26">
        <v>1</v>
      </c>
      <c r="J120" s="28"/>
      <c r="K120" s="28"/>
      <c r="L120" s="28"/>
      <c r="M120" s="28"/>
      <c r="N120" s="28"/>
      <c r="O120" s="28"/>
      <c r="P120" s="28"/>
      <c r="Q120" s="20">
        <f t="shared" si="1"/>
        <v>1</v>
      </c>
    </row>
    <row r="121" spans="1:17" ht="15" customHeight="1" x14ac:dyDescent="0.2">
      <c r="A121" s="2" t="s">
        <v>15</v>
      </c>
      <c r="B121" s="27">
        <v>44914</v>
      </c>
      <c r="C121" s="20">
        <f>VLOOKUP(B121, [1]Sorties!$A$2:$G$99, 4, TRUE)</f>
        <v>5</v>
      </c>
      <c r="D121" s="28" t="s">
        <v>522</v>
      </c>
      <c r="E121" s="26">
        <v>39</v>
      </c>
      <c r="F121" s="26">
        <v>215</v>
      </c>
      <c r="G121" s="23">
        <v>44914</v>
      </c>
      <c r="H121" s="28" t="s">
        <v>10</v>
      </c>
      <c r="I121" s="26">
        <v>1</v>
      </c>
      <c r="J121" s="28"/>
      <c r="K121" s="28"/>
      <c r="L121" s="28"/>
      <c r="M121" s="28"/>
      <c r="N121" s="28"/>
      <c r="O121" s="28"/>
      <c r="P121" s="28"/>
      <c r="Q121" s="20">
        <f t="shared" si="1"/>
        <v>1</v>
      </c>
    </row>
    <row r="122" spans="1:17" ht="15" customHeight="1" x14ac:dyDescent="0.2">
      <c r="A122" s="2" t="s">
        <v>15</v>
      </c>
      <c r="B122" s="27">
        <v>44914</v>
      </c>
      <c r="C122" s="20">
        <f>VLOOKUP(B122, [1]Sorties!$A$2:$G$99, 4, TRUE)</f>
        <v>5</v>
      </c>
      <c r="D122" s="28" t="s">
        <v>522</v>
      </c>
      <c r="E122" s="26">
        <v>75</v>
      </c>
      <c r="F122" s="26">
        <v>216</v>
      </c>
      <c r="G122" s="23">
        <v>44914</v>
      </c>
      <c r="H122" s="28" t="s">
        <v>10</v>
      </c>
      <c r="I122" s="26">
        <v>1</v>
      </c>
      <c r="J122" s="28"/>
      <c r="K122" s="28"/>
      <c r="L122" s="28"/>
      <c r="M122" s="28"/>
      <c r="N122" s="28"/>
      <c r="O122" s="28"/>
      <c r="P122" s="28"/>
      <c r="Q122" s="20">
        <f t="shared" si="1"/>
        <v>1</v>
      </c>
    </row>
    <row r="123" spans="1:17" ht="15" customHeight="1" x14ac:dyDescent="0.2">
      <c r="A123" s="2" t="s">
        <v>15</v>
      </c>
      <c r="B123" s="27">
        <v>44914</v>
      </c>
      <c r="C123" s="20">
        <f>VLOOKUP(B123, [1]Sorties!$A$2:$G$99, 4, TRUE)</f>
        <v>5</v>
      </c>
      <c r="D123" s="28" t="s">
        <v>522</v>
      </c>
      <c r="E123" s="26">
        <v>73</v>
      </c>
      <c r="F123" s="26">
        <v>219</v>
      </c>
      <c r="G123" s="23">
        <v>44914</v>
      </c>
      <c r="H123" s="28" t="s">
        <v>10</v>
      </c>
      <c r="I123" s="26">
        <v>1</v>
      </c>
      <c r="J123" s="28"/>
      <c r="K123" s="28"/>
      <c r="L123" s="28"/>
      <c r="M123" s="28"/>
      <c r="N123" s="28"/>
      <c r="O123" s="28"/>
      <c r="P123" s="28"/>
      <c r="Q123" s="20">
        <f t="shared" si="1"/>
        <v>1</v>
      </c>
    </row>
    <row r="124" spans="1:17" ht="15" customHeight="1" x14ac:dyDescent="0.2">
      <c r="A124" s="2" t="s">
        <v>15</v>
      </c>
      <c r="B124" s="27">
        <v>44914</v>
      </c>
      <c r="C124" s="20">
        <f>VLOOKUP(B124, [1]Sorties!$A$2:$G$99, 4, TRUE)</f>
        <v>5</v>
      </c>
      <c r="D124" s="28" t="s">
        <v>522</v>
      </c>
      <c r="E124" s="26">
        <v>55</v>
      </c>
      <c r="F124" s="26">
        <v>221</v>
      </c>
      <c r="G124" s="23">
        <v>44914</v>
      </c>
      <c r="H124" s="28" t="s">
        <v>10</v>
      </c>
      <c r="I124" s="26">
        <v>1</v>
      </c>
      <c r="J124" s="28"/>
      <c r="K124" s="28"/>
      <c r="L124" s="28"/>
      <c r="M124" s="28"/>
      <c r="N124" s="28"/>
      <c r="O124" s="28"/>
      <c r="P124" s="28"/>
      <c r="Q124" s="20">
        <f t="shared" si="1"/>
        <v>1</v>
      </c>
    </row>
    <row r="125" spans="1:17" ht="15" customHeight="1" x14ac:dyDescent="0.2">
      <c r="A125" s="2" t="s">
        <v>15</v>
      </c>
      <c r="B125" s="27">
        <v>44914</v>
      </c>
      <c r="C125" s="20">
        <f>VLOOKUP(B125, [1]Sorties!$A$2:$G$99, 4, TRUE)</f>
        <v>5</v>
      </c>
      <c r="D125" s="28" t="s">
        <v>522</v>
      </c>
      <c r="E125" s="26">
        <v>38</v>
      </c>
      <c r="F125" s="26">
        <v>222</v>
      </c>
      <c r="G125" s="23">
        <v>44914</v>
      </c>
      <c r="H125" s="28" t="s">
        <v>10</v>
      </c>
      <c r="I125" s="26">
        <v>1</v>
      </c>
      <c r="J125" s="28"/>
      <c r="K125" s="28"/>
      <c r="L125" s="28"/>
      <c r="M125" s="28"/>
      <c r="N125" s="28"/>
      <c r="O125" s="28"/>
      <c r="P125" s="28"/>
      <c r="Q125" s="20">
        <f t="shared" si="1"/>
        <v>1</v>
      </c>
    </row>
    <row r="126" spans="1:17" ht="15" customHeight="1" x14ac:dyDescent="0.2">
      <c r="A126" s="2" t="s">
        <v>15</v>
      </c>
      <c r="B126" s="27">
        <v>44914</v>
      </c>
      <c r="C126" s="20">
        <f>VLOOKUP(B126, [1]Sorties!$A$2:$G$99, 4, TRUE)</f>
        <v>5</v>
      </c>
      <c r="D126" s="28" t="s">
        <v>522</v>
      </c>
      <c r="E126" s="26">
        <v>29</v>
      </c>
      <c r="F126" s="26">
        <v>3</v>
      </c>
      <c r="G126" s="23">
        <v>44887</v>
      </c>
      <c r="H126" s="28" t="s">
        <v>10</v>
      </c>
      <c r="I126" s="26">
        <v>0</v>
      </c>
      <c r="J126" s="28"/>
      <c r="K126" s="26">
        <v>1</v>
      </c>
      <c r="L126" s="28"/>
      <c r="M126" s="26">
        <v>1</v>
      </c>
      <c r="N126" s="28"/>
      <c r="O126" s="28"/>
      <c r="P126" s="28"/>
      <c r="Q126" s="20">
        <f t="shared" si="1"/>
        <v>1</v>
      </c>
    </row>
    <row r="127" spans="1:17" ht="15" customHeight="1" x14ac:dyDescent="0.2">
      <c r="A127" s="2" t="s">
        <v>15</v>
      </c>
      <c r="B127" s="22">
        <v>44917</v>
      </c>
      <c r="C127" s="20">
        <f>VLOOKUP(B127, [1]Sorties!$A$2:$G$99, 4, TRUE)</f>
        <v>6</v>
      </c>
      <c r="D127" s="28" t="s">
        <v>609</v>
      </c>
      <c r="F127" s="20">
        <v>38</v>
      </c>
      <c r="G127" s="23">
        <v>44900</v>
      </c>
      <c r="H127" s="28" t="s">
        <v>10</v>
      </c>
      <c r="I127" s="2">
        <v>0</v>
      </c>
      <c r="K127" s="2">
        <v>1</v>
      </c>
      <c r="Q127" s="20">
        <f t="shared" si="1"/>
        <v>1</v>
      </c>
    </row>
    <row r="128" spans="1:17" ht="15" customHeight="1" x14ac:dyDescent="0.2">
      <c r="A128" s="2" t="s">
        <v>15</v>
      </c>
      <c r="B128" s="22">
        <v>44917</v>
      </c>
      <c r="C128" s="20">
        <f>VLOOKUP(B128, [1]Sorties!$A$2:$G$99, 4, TRUE)</f>
        <v>6</v>
      </c>
      <c r="D128" s="28" t="s">
        <v>609</v>
      </c>
      <c r="F128" s="20">
        <v>39</v>
      </c>
      <c r="G128" s="23">
        <v>44900</v>
      </c>
      <c r="H128" s="28" t="s">
        <v>10</v>
      </c>
      <c r="I128" s="2">
        <v>0</v>
      </c>
      <c r="K128" s="2">
        <v>1</v>
      </c>
      <c r="Q128" s="20">
        <f t="shared" si="1"/>
        <v>1</v>
      </c>
    </row>
    <row r="129" spans="1:17" ht="15" customHeight="1" x14ac:dyDescent="0.2">
      <c r="A129" s="2" t="s">
        <v>15</v>
      </c>
      <c r="B129" s="22">
        <v>44917</v>
      </c>
      <c r="C129" s="20">
        <f>VLOOKUP(B129, [1]Sorties!$A$2:$G$99, 4, TRUE)</f>
        <v>6</v>
      </c>
      <c r="D129" s="28" t="s">
        <v>609</v>
      </c>
      <c r="F129" s="20">
        <v>41</v>
      </c>
      <c r="G129" s="23">
        <v>44900</v>
      </c>
      <c r="H129" s="28" t="s">
        <v>10</v>
      </c>
      <c r="I129" s="2">
        <v>0</v>
      </c>
      <c r="K129" s="2">
        <v>1</v>
      </c>
      <c r="Q129" s="20">
        <f t="shared" si="1"/>
        <v>1</v>
      </c>
    </row>
    <row r="130" spans="1:17" ht="15" customHeight="1" x14ac:dyDescent="0.2">
      <c r="A130" s="2" t="s">
        <v>15</v>
      </c>
      <c r="B130" s="22">
        <v>44917</v>
      </c>
      <c r="C130" s="20">
        <f>VLOOKUP(B130, [1]Sorties!$A$2:$G$99, 4, TRUE)</f>
        <v>6</v>
      </c>
      <c r="D130" s="28" t="s">
        <v>609</v>
      </c>
      <c r="F130" s="20">
        <v>42</v>
      </c>
      <c r="G130" s="23">
        <v>44900</v>
      </c>
      <c r="H130" s="28" t="s">
        <v>10</v>
      </c>
      <c r="I130" s="2">
        <v>0</v>
      </c>
      <c r="K130" s="2">
        <v>1</v>
      </c>
      <c r="Q130" s="20">
        <f t="shared" si="1"/>
        <v>1</v>
      </c>
    </row>
    <row r="131" spans="1:17" ht="15" customHeight="1" x14ac:dyDescent="0.2">
      <c r="A131" s="2" t="s">
        <v>15</v>
      </c>
      <c r="B131" s="22">
        <v>44917</v>
      </c>
      <c r="C131" s="20">
        <f>VLOOKUP(B131, [1]Sorties!$A$2:$G$99, 4, TRUE)</f>
        <v>6</v>
      </c>
      <c r="D131" s="2" t="s">
        <v>610</v>
      </c>
      <c r="F131" s="20">
        <v>44</v>
      </c>
      <c r="G131" s="23">
        <v>44900</v>
      </c>
      <c r="H131" s="28" t="s">
        <v>10</v>
      </c>
      <c r="I131" s="2">
        <v>0</v>
      </c>
      <c r="K131" s="2">
        <v>1</v>
      </c>
      <c r="Q131" s="20">
        <f t="shared" ref="Q131:Q194" si="2">IF(OR(L131=1, O131=1)=TRUE, 0, 1)</f>
        <v>1</v>
      </c>
    </row>
    <row r="132" spans="1:17" ht="15" customHeight="1" x14ac:dyDescent="0.2">
      <c r="A132" s="2" t="s">
        <v>15</v>
      </c>
      <c r="B132" s="22">
        <v>44917</v>
      </c>
      <c r="C132" s="20">
        <f>VLOOKUP(B132, [1]Sorties!$A$2:$G$99, 4, TRUE)</f>
        <v>6</v>
      </c>
      <c r="D132" s="2" t="s">
        <v>610</v>
      </c>
      <c r="F132" s="20">
        <v>46</v>
      </c>
      <c r="G132" s="23">
        <v>44900</v>
      </c>
      <c r="H132" s="28" t="s">
        <v>10</v>
      </c>
      <c r="I132" s="2">
        <v>0</v>
      </c>
      <c r="K132" s="2">
        <v>1</v>
      </c>
      <c r="Q132" s="20">
        <f t="shared" si="2"/>
        <v>1</v>
      </c>
    </row>
    <row r="133" spans="1:17" ht="15" customHeight="1" x14ac:dyDescent="0.2">
      <c r="A133" s="2" t="s">
        <v>15</v>
      </c>
      <c r="B133" s="22">
        <v>44917</v>
      </c>
      <c r="C133" s="20">
        <f>VLOOKUP(B133, [1]Sorties!$A$2:$G$99, 4, TRUE)</f>
        <v>6</v>
      </c>
      <c r="D133" s="2" t="s">
        <v>610</v>
      </c>
      <c r="F133" s="20">
        <v>47</v>
      </c>
      <c r="G133" s="23">
        <v>44900</v>
      </c>
      <c r="H133" s="28" t="s">
        <v>10</v>
      </c>
      <c r="I133" s="2">
        <v>0</v>
      </c>
      <c r="K133" s="2">
        <v>1</v>
      </c>
      <c r="Q133" s="20">
        <f t="shared" si="2"/>
        <v>1</v>
      </c>
    </row>
    <row r="134" spans="1:17" ht="15" customHeight="1" x14ac:dyDescent="0.2">
      <c r="A134" s="2" t="s">
        <v>15</v>
      </c>
      <c r="B134" s="22">
        <v>44917</v>
      </c>
      <c r="C134" s="20">
        <f>VLOOKUP(B134, [1]Sorties!$A$2:$G$99, 4, TRUE)</f>
        <v>6</v>
      </c>
      <c r="D134" s="2" t="s">
        <v>610</v>
      </c>
      <c r="F134" s="20">
        <v>48</v>
      </c>
      <c r="G134" s="23">
        <v>44900</v>
      </c>
      <c r="H134" s="28" t="s">
        <v>10</v>
      </c>
      <c r="I134" s="2">
        <v>0</v>
      </c>
      <c r="K134" s="2">
        <v>1</v>
      </c>
      <c r="Q134" s="20">
        <f t="shared" si="2"/>
        <v>1</v>
      </c>
    </row>
    <row r="135" spans="1:17" ht="15" customHeight="1" x14ac:dyDescent="0.2">
      <c r="A135" s="2" t="s">
        <v>15</v>
      </c>
      <c r="B135" s="22">
        <v>44917</v>
      </c>
      <c r="C135" s="20">
        <f>VLOOKUP(B135, [1]Sorties!$A$2:$G$99, 4, TRUE)</f>
        <v>6</v>
      </c>
      <c r="D135" s="2" t="s">
        <v>610</v>
      </c>
      <c r="F135" s="20">
        <v>49</v>
      </c>
      <c r="G135" s="23">
        <v>44900</v>
      </c>
      <c r="H135" s="28" t="s">
        <v>10</v>
      </c>
      <c r="I135" s="2">
        <v>0</v>
      </c>
      <c r="K135" s="2">
        <v>1</v>
      </c>
      <c r="Q135" s="20">
        <f t="shared" si="2"/>
        <v>1</v>
      </c>
    </row>
    <row r="136" spans="1:17" ht="15" customHeight="1" x14ac:dyDescent="0.2">
      <c r="A136" s="2" t="s">
        <v>15</v>
      </c>
      <c r="B136" s="3">
        <v>44924</v>
      </c>
      <c r="C136" s="20">
        <f>VLOOKUP(B136, [1]Sorties!$A$2:$G$99, 4, TRUE)</f>
        <v>7</v>
      </c>
      <c r="D136" s="2" t="s">
        <v>525</v>
      </c>
      <c r="E136" s="20">
        <v>51</v>
      </c>
      <c r="F136" s="20">
        <v>97</v>
      </c>
      <c r="G136" s="23">
        <v>44903</v>
      </c>
      <c r="H136" s="20" t="s">
        <v>10</v>
      </c>
      <c r="I136" s="2">
        <v>0</v>
      </c>
      <c r="K136" s="2">
        <v>1</v>
      </c>
      <c r="M136" s="2">
        <v>1</v>
      </c>
      <c r="P136" s="2" t="s">
        <v>615</v>
      </c>
      <c r="Q136" s="20">
        <f t="shared" si="2"/>
        <v>1</v>
      </c>
    </row>
    <row r="137" spans="1:17" ht="15" customHeight="1" x14ac:dyDescent="0.2">
      <c r="A137" s="2" t="s">
        <v>15</v>
      </c>
      <c r="B137" s="3">
        <v>44924</v>
      </c>
      <c r="C137" s="20">
        <f>VLOOKUP(B137, [1]Sorties!$A$2:$G$99, 4, TRUE)</f>
        <v>7</v>
      </c>
      <c r="D137" s="2" t="s">
        <v>525</v>
      </c>
      <c r="E137" s="20">
        <v>2</v>
      </c>
      <c r="F137" s="20">
        <v>99</v>
      </c>
      <c r="G137" s="23">
        <v>44903</v>
      </c>
      <c r="H137" s="20" t="s">
        <v>10</v>
      </c>
      <c r="I137" s="2">
        <v>0</v>
      </c>
      <c r="K137" s="2">
        <v>1</v>
      </c>
      <c r="M137" s="2">
        <v>1</v>
      </c>
      <c r="Q137" s="20">
        <f t="shared" si="2"/>
        <v>1</v>
      </c>
    </row>
    <row r="138" spans="1:17" ht="15" customHeight="1" x14ac:dyDescent="0.2">
      <c r="A138" s="2" t="s">
        <v>15</v>
      </c>
      <c r="B138" s="3">
        <v>44924</v>
      </c>
      <c r="C138" s="20">
        <f>VLOOKUP(B138, [1]Sorties!$A$2:$G$99, 4, TRUE)</f>
        <v>7</v>
      </c>
      <c r="D138" s="2" t="s">
        <v>525</v>
      </c>
      <c r="E138" s="20">
        <v>46</v>
      </c>
      <c r="F138" s="20">
        <v>101</v>
      </c>
      <c r="G138" s="23">
        <v>44903</v>
      </c>
      <c r="H138" s="20" t="s">
        <v>10</v>
      </c>
      <c r="I138" s="2">
        <v>0</v>
      </c>
      <c r="K138" s="2">
        <v>1</v>
      </c>
      <c r="M138" s="2">
        <v>1</v>
      </c>
      <c r="Q138" s="20">
        <f t="shared" si="2"/>
        <v>1</v>
      </c>
    </row>
    <row r="139" spans="1:17" ht="15" customHeight="1" x14ac:dyDescent="0.2">
      <c r="A139" s="2" t="s">
        <v>15</v>
      </c>
      <c r="B139" s="3">
        <v>44924</v>
      </c>
      <c r="C139" s="20">
        <f>VLOOKUP(B139, [1]Sorties!$A$2:$G$99, 4, TRUE)</f>
        <v>7</v>
      </c>
      <c r="D139" s="2" t="s">
        <v>525</v>
      </c>
      <c r="E139" s="20">
        <v>12</v>
      </c>
      <c r="F139" s="20">
        <v>31</v>
      </c>
      <c r="G139" s="23">
        <v>44888</v>
      </c>
      <c r="H139" s="20" t="s">
        <v>10</v>
      </c>
      <c r="I139" s="2">
        <v>0</v>
      </c>
      <c r="O139" s="2">
        <v>1</v>
      </c>
      <c r="Q139" s="20">
        <f t="shared" si="2"/>
        <v>0</v>
      </c>
    </row>
    <row r="140" spans="1:17" ht="15" customHeight="1" x14ac:dyDescent="0.2">
      <c r="A140" s="2" t="s">
        <v>15</v>
      </c>
      <c r="B140" s="3">
        <v>44929</v>
      </c>
      <c r="C140" s="20">
        <f>VLOOKUP(B140, [1]Sorties!$A$2:$G$99, 4, TRUE)</f>
        <v>8</v>
      </c>
      <c r="D140" s="20" t="s">
        <v>526</v>
      </c>
      <c r="E140" s="20">
        <v>15</v>
      </c>
      <c r="F140" s="20">
        <v>30</v>
      </c>
      <c r="G140" s="23">
        <v>44888</v>
      </c>
      <c r="H140" s="20" t="s">
        <v>10</v>
      </c>
      <c r="I140" s="2">
        <v>0</v>
      </c>
      <c r="K140" s="2">
        <v>1</v>
      </c>
      <c r="L140" s="2">
        <v>2</v>
      </c>
      <c r="N140" s="2">
        <v>1</v>
      </c>
      <c r="Q140" s="20">
        <f t="shared" si="2"/>
        <v>1</v>
      </c>
    </row>
    <row r="141" spans="1:17" ht="15" customHeight="1" x14ac:dyDescent="0.2">
      <c r="A141" s="2" t="s">
        <v>15</v>
      </c>
      <c r="B141" s="3">
        <v>44929</v>
      </c>
      <c r="C141" s="20">
        <f>VLOOKUP(B141, [1]Sorties!$A$2:$G$99, 4, TRUE)</f>
        <v>8</v>
      </c>
      <c r="D141" s="2" t="s">
        <v>526</v>
      </c>
      <c r="E141" s="20">
        <v>76</v>
      </c>
      <c r="F141" s="20">
        <v>106</v>
      </c>
      <c r="G141" s="23">
        <v>44903</v>
      </c>
      <c r="H141" s="2" t="s">
        <v>10</v>
      </c>
      <c r="I141" s="2">
        <v>0</v>
      </c>
      <c r="L141" s="2">
        <v>1</v>
      </c>
      <c r="N141" s="2">
        <v>1</v>
      </c>
      <c r="Q141" s="20">
        <f t="shared" si="2"/>
        <v>0</v>
      </c>
    </row>
    <row r="142" spans="1:17" ht="15" customHeight="1" x14ac:dyDescent="0.2">
      <c r="A142" s="2" t="s">
        <v>15</v>
      </c>
      <c r="B142" s="3">
        <v>44929</v>
      </c>
      <c r="C142" s="20">
        <f>VLOOKUP(B142, [1]Sorties!$A$2:$G$99, 4, TRUE)</f>
        <v>8</v>
      </c>
      <c r="D142" s="2" t="s">
        <v>526</v>
      </c>
      <c r="E142" s="20">
        <v>12</v>
      </c>
      <c r="F142" s="20">
        <v>108</v>
      </c>
      <c r="G142" s="23">
        <v>44903</v>
      </c>
      <c r="H142" s="2" t="s">
        <v>10</v>
      </c>
      <c r="I142" s="2">
        <v>0</v>
      </c>
      <c r="K142" s="2">
        <v>1</v>
      </c>
      <c r="M142" s="2">
        <v>1</v>
      </c>
      <c r="Q142" s="20">
        <f t="shared" si="2"/>
        <v>1</v>
      </c>
    </row>
    <row r="143" spans="1:17" ht="15" customHeight="1" x14ac:dyDescent="0.2">
      <c r="A143" s="2" t="s">
        <v>15</v>
      </c>
      <c r="B143" s="3">
        <v>44929</v>
      </c>
      <c r="C143" s="20">
        <f>VLOOKUP(B143, [1]Sorties!$A$2:$G$99, 4, TRUE)</f>
        <v>8</v>
      </c>
      <c r="D143" s="2" t="s">
        <v>526</v>
      </c>
      <c r="E143" s="20">
        <v>8</v>
      </c>
      <c r="F143" s="20">
        <v>111</v>
      </c>
      <c r="G143" s="23">
        <v>44903</v>
      </c>
      <c r="H143" s="2" t="s">
        <v>10</v>
      </c>
      <c r="I143" s="2">
        <v>0</v>
      </c>
      <c r="K143" s="2">
        <v>1</v>
      </c>
      <c r="M143" s="2">
        <v>1</v>
      </c>
      <c r="Q143" s="20">
        <f t="shared" si="2"/>
        <v>1</v>
      </c>
    </row>
    <row r="144" spans="1:17" ht="15" customHeight="1" x14ac:dyDescent="0.2">
      <c r="A144" s="2" t="s">
        <v>15</v>
      </c>
      <c r="B144" s="3">
        <v>44929</v>
      </c>
      <c r="C144" s="20">
        <f>VLOOKUP(B144, [1]Sorties!$A$2:$G$99, 4, TRUE)</f>
        <v>8</v>
      </c>
      <c r="D144" s="20" t="s">
        <v>482</v>
      </c>
      <c r="E144" s="20">
        <v>22</v>
      </c>
      <c r="F144" s="20">
        <v>161</v>
      </c>
      <c r="G144" s="23">
        <v>44910</v>
      </c>
      <c r="H144" s="20" t="s">
        <v>10</v>
      </c>
      <c r="I144" s="2">
        <v>0</v>
      </c>
      <c r="J144" s="2">
        <v>1</v>
      </c>
      <c r="K144" s="2">
        <v>2</v>
      </c>
      <c r="M144" s="2">
        <v>1</v>
      </c>
      <c r="Q144" s="20">
        <f t="shared" si="2"/>
        <v>1</v>
      </c>
    </row>
    <row r="145" spans="1:17" ht="15" customHeight="1" x14ac:dyDescent="0.2">
      <c r="A145" s="2" t="s">
        <v>15</v>
      </c>
      <c r="B145" s="3">
        <v>44930</v>
      </c>
      <c r="C145" s="20">
        <f>VLOOKUP(B145, [1]Sorties!$A$2:$G$99, 4, TRUE)</f>
        <v>8</v>
      </c>
      <c r="D145" s="20" t="s">
        <v>484</v>
      </c>
      <c r="E145" s="20">
        <v>9</v>
      </c>
      <c r="F145" s="20">
        <v>16</v>
      </c>
      <c r="G145" s="23">
        <v>44887</v>
      </c>
      <c r="H145" s="20" t="s">
        <v>10</v>
      </c>
      <c r="I145" s="2">
        <v>0</v>
      </c>
      <c r="O145" s="2">
        <v>1</v>
      </c>
      <c r="Q145" s="20">
        <f t="shared" si="2"/>
        <v>0</v>
      </c>
    </row>
    <row r="146" spans="1:17" ht="15" customHeight="1" x14ac:dyDescent="0.2">
      <c r="A146" s="2" t="s">
        <v>15</v>
      </c>
      <c r="B146" s="3">
        <v>44930</v>
      </c>
      <c r="C146" s="20">
        <f>VLOOKUP(B146, [1]Sorties!$A$2:$G$99, 4, TRUE)</f>
        <v>8</v>
      </c>
      <c r="D146" s="20" t="s">
        <v>484</v>
      </c>
      <c r="E146" s="20">
        <v>3</v>
      </c>
      <c r="F146" s="20">
        <v>17</v>
      </c>
      <c r="G146" s="23">
        <v>44887</v>
      </c>
      <c r="H146" s="20" t="s">
        <v>10</v>
      </c>
      <c r="I146" s="2">
        <v>0</v>
      </c>
      <c r="L146" s="2">
        <v>1</v>
      </c>
      <c r="N146" s="2">
        <v>1</v>
      </c>
      <c r="Q146" s="20">
        <f t="shared" si="2"/>
        <v>0</v>
      </c>
    </row>
    <row r="147" spans="1:17" ht="15" customHeight="1" x14ac:dyDescent="0.2">
      <c r="A147" s="2" t="s">
        <v>15</v>
      </c>
      <c r="B147" s="3">
        <v>44930</v>
      </c>
      <c r="C147" s="20">
        <f>VLOOKUP(B147, [1]Sorties!$A$2:$G$99, 4, TRUE)</f>
        <v>8</v>
      </c>
      <c r="D147" s="20" t="s">
        <v>489</v>
      </c>
      <c r="E147" s="20">
        <v>1</v>
      </c>
      <c r="F147" s="20">
        <v>22</v>
      </c>
      <c r="G147" s="23">
        <v>44888</v>
      </c>
      <c r="H147" s="20" t="s">
        <v>10</v>
      </c>
      <c r="I147" s="2">
        <v>0</v>
      </c>
      <c r="K147" s="2">
        <v>1</v>
      </c>
      <c r="M147" s="2">
        <v>1</v>
      </c>
      <c r="Q147" s="20">
        <f t="shared" si="2"/>
        <v>1</v>
      </c>
    </row>
    <row r="148" spans="1:17" ht="15" customHeight="1" x14ac:dyDescent="0.2">
      <c r="A148" s="2" t="s">
        <v>15</v>
      </c>
      <c r="B148" s="3">
        <v>44930</v>
      </c>
      <c r="C148" s="20">
        <f>VLOOKUP(B148, [1]Sorties!$A$2:$G$99, 4, TRUE)</f>
        <v>8</v>
      </c>
      <c r="D148" s="20" t="s">
        <v>489</v>
      </c>
      <c r="E148" s="20">
        <v>25</v>
      </c>
      <c r="F148" s="20">
        <v>26</v>
      </c>
      <c r="G148" s="23">
        <v>44888</v>
      </c>
      <c r="H148" s="20" t="s">
        <v>10</v>
      </c>
      <c r="I148" s="2">
        <v>0</v>
      </c>
      <c r="K148" s="2">
        <v>1</v>
      </c>
      <c r="M148" s="2">
        <v>1</v>
      </c>
      <c r="Q148" s="20">
        <f t="shared" si="2"/>
        <v>1</v>
      </c>
    </row>
    <row r="149" spans="1:17" ht="15" customHeight="1" x14ac:dyDescent="0.2">
      <c r="A149" s="2" t="s">
        <v>15</v>
      </c>
      <c r="B149" s="3">
        <v>44930</v>
      </c>
      <c r="C149" s="20">
        <f>VLOOKUP(B149, [1]Sorties!$A$2:$G$99, 4, TRUE)</f>
        <v>8</v>
      </c>
      <c r="D149" s="20" t="s">
        <v>489</v>
      </c>
      <c r="E149" s="20">
        <v>36</v>
      </c>
      <c r="F149" s="20">
        <v>27</v>
      </c>
      <c r="G149" s="23">
        <v>44888</v>
      </c>
      <c r="H149" s="20" t="s">
        <v>10</v>
      </c>
      <c r="I149" s="2">
        <v>0</v>
      </c>
      <c r="K149" s="2">
        <v>1</v>
      </c>
      <c r="M149" s="2">
        <v>1</v>
      </c>
      <c r="Q149" s="20">
        <f t="shared" si="2"/>
        <v>1</v>
      </c>
    </row>
    <row r="150" spans="1:17" ht="15" customHeight="1" x14ac:dyDescent="0.2">
      <c r="A150" s="2" t="s">
        <v>15</v>
      </c>
      <c r="B150" s="3">
        <v>44930</v>
      </c>
      <c r="C150" s="20">
        <f>VLOOKUP(B150, [1]Sorties!$A$2:$G$99, 4, TRUE)</f>
        <v>8</v>
      </c>
      <c r="D150" s="20" t="s">
        <v>489</v>
      </c>
      <c r="E150" s="20">
        <v>49</v>
      </c>
      <c r="F150" s="20">
        <v>66</v>
      </c>
      <c r="G150" s="23">
        <v>44902</v>
      </c>
      <c r="H150" s="20" t="s">
        <v>10</v>
      </c>
      <c r="I150" s="2">
        <v>0</v>
      </c>
      <c r="K150" s="2">
        <v>1</v>
      </c>
      <c r="M150" s="2">
        <v>1</v>
      </c>
      <c r="Q150" s="20">
        <f t="shared" si="2"/>
        <v>1</v>
      </c>
    </row>
    <row r="151" spans="1:17" ht="15" customHeight="1" x14ac:dyDescent="0.2">
      <c r="A151" s="2" t="s">
        <v>15</v>
      </c>
      <c r="B151" s="23">
        <v>44937</v>
      </c>
      <c r="C151" s="20">
        <f>VLOOKUP(B151, [1]Sorties!$A$2:$G$99, 4, TRUE)</f>
        <v>9</v>
      </c>
      <c r="D151" s="2" t="s">
        <v>527</v>
      </c>
      <c r="E151" s="26">
        <v>74</v>
      </c>
      <c r="F151" s="26">
        <v>175</v>
      </c>
      <c r="G151" s="23">
        <v>44914</v>
      </c>
      <c r="H151" s="28" t="s">
        <v>10</v>
      </c>
      <c r="I151" s="2">
        <v>0</v>
      </c>
      <c r="O151" s="2">
        <v>1</v>
      </c>
      <c r="Q151" s="20">
        <f t="shared" si="2"/>
        <v>0</v>
      </c>
    </row>
    <row r="152" spans="1:17" ht="15" customHeight="1" x14ac:dyDescent="0.2">
      <c r="A152" s="2" t="s">
        <v>15</v>
      </c>
      <c r="B152" s="23">
        <v>44937</v>
      </c>
      <c r="C152" s="20">
        <f>VLOOKUP(B152, [1]Sorties!$A$2:$G$99, 4, TRUE)</f>
        <v>9</v>
      </c>
      <c r="D152" s="2" t="s">
        <v>527</v>
      </c>
      <c r="E152" s="26">
        <v>66</v>
      </c>
      <c r="F152" s="26">
        <v>177</v>
      </c>
      <c r="G152" s="23">
        <v>44914</v>
      </c>
      <c r="H152" s="28" t="s">
        <v>10</v>
      </c>
      <c r="I152" s="2">
        <v>0</v>
      </c>
      <c r="L152" s="2">
        <v>1</v>
      </c>
      <c r="N152" s="2">
        <v>1</v>
      </c>
      <c r="Q152" s="20">
        <f t="shared" si="2"/>
        <v>0</v>
      </c>
    </row>
    <row r="153" spans="1:17" ht="15" customHeight="1" x14ac:dyDescent="0.2">
      <c r="A153" s="2" t="s">
        <v>15</v>
      </c>
      <c r="B153" s="23">
        <v>44937</v>
      </c>
      <c r="C153" s="20">
        <f>VLOOKUP(B153, [1]Sorties!$A$2:$G$99, 4, TRUE)</f>
        <v>9</v>
      </c>
      <c r="D153" s="2" t="s">
        <v>527</v>
      </c>
      <c r="E153" s="26">
        <v>7</v>
      </c>
      <c r="F153" s="26">
        <v>33</v>
      </c>
      <c r="G153" s="23">
        <v>44888</v>
      </c>
      <c r="H153" s="28" t="s">
        <v>10</v>
      </c>
      <c r="I153" s="2">
        <v>0</v>
      </c>
      <c r="K153" s="26">
        <v>1</v>
      </c>
      <c r="M153" s="26">
        <v>1</v>
      </c>
      <c r="Q153" s="20">
        <f t="shared" si="2"/>
        <v>1</v>
      </c>
    </row>
    <row r="154" spans="1:17" ht="15" customHeight="1" x14ac:dyDescent="0.2">
      <c r="A154" s="2" t="s">
        <v>15</v>
      </c>
      <c r="B154" s="23">
        <v>44937</v>
      </c>
      <c r="C154" s="20">
        <f>VLOOKUP(B154, [1]Sorties!$A$2:$G$99, 4, TRUE)</f>
        <v>9</v>
      </c>
      <c r="D154" s="2" t="s">
        <v>527</v>
      </c>
      <c r="E154" s="26">
        <v>5</v>
      </c>
      <c r="F154" s="26">
        <v>35</v>
      </c>
      <c r="G154" s="23">
        <v>44888</v>
      </c>
      <c r="H154" s="28" t="s">
        <v>10</v>
      </c>
      <c r="I154" s="2">
        <v>0</v>
      </c>
      <c r="K154" s="26">
        <v>1</v>
      </c>
      <c r="M154" s="26">
        <v>1</v>
      </c>
      <c r="Q154" s="20">
        <f t="shared" si="2"/>
        <v>1</v>
      </c>
    </row>
    <row r="155" spans="1:17" ht="15" customHeight="1" x14ac:dyDescent="0.2">
      <c r="A155" s="2" t="s">
        <v>15</v>
      </c>
      <c r="B155" s="23">
        <v>44937</v>
      </c>
      <c r="C155" s="20">
        <f>VLOOKUP(B155, [1]Sorties!$A$2:$G$99, 4, TRUE)</f>
        <v>9</v>
      </c>
      <c r="D155" s="2" t="s">
        <v>527</v>
      </c>
      <c r="E155" s="26">
        <v>35</v>
      </c>
      <c r="F155" s="26">
        <v>36</v>
      </c>
      <c r="G155" s="23">
        <v>44888</v>
      </c>
      <c r="H155" s="28" t="s">
        <v>10</v>
      </c>
      <c r="I155" s="2">
        <v>0</v>
      </c>
      <c r="L155" s="2">
        <v>1</v>
      </c>
      <c r="N155" s="2">
        <v>1</v>
      </c>
      <c r="Q155" s="20">
        <f t="shared" si="2"/>
        <v>0</v>
      </c>
    </row>
    <row r="156" spans="1:17" ht="15" customHeight="1" x14ac:dyDescent="0.2">
      <c r="A156" s="2" t="s">
        <v>15</v>
      </c>
      <c r="B156" s="23">
        <v>44937</v>
      </c>
      <c r="C156" s="20">
        <f>VLOOKUP(B156, [1]Sorties!$A$2:$G$99, 4, TRUE)</f>
        <v>9</v>
      </c>
      <c r="D156" s="2" t="s">
        <v>527</v>
      </c>
      <c r="E156" s="26">
        <v>57</v>
      </c>
      <c r="F156" s="26">
        <v>114</v>
      </c>
      <c r="G156" s="23">
        <v>44903</v>
      </c>
      <c r="H156" s="28" t="s">
        <v>10</v>
      </c>
      <c r="I156" s="2">
        <v>0</v>
      </c>
      <c r="K156" s="2">
        <v>1</v>
      </c>
      <c r="M156" s="2">
        <v>1</v>
      </c>
      <c r="Q156" s="20">
        <f t="shared" si="2"/>
        <v>1</v>
      </c>
    </row>
    <row r="157" spans="1:17" ht="15" customHeight="1" x14ac:dyDescent="0.2">
      <c r="A157" s="2" t="s">
        <v>15</v>
      </c>
      <c r="B157" s="23">
        <v>44937</v>
      </c>
      <c r="C157" s="20">
        <f>VLOOKUP(B157, [1]Sorties!$A$2:$G$99, 4, TRUE)</f>
        <v>9</v>
      </c>
      <c r="D157" s="2" t="s">
        <v>527</v>
      </c>
      <c r="E157" s="26">
        <v>50</v>
      </c>
      <c r="F157" s="26">
        <v>117</v>
      </c>
      <c r="G157" s="23">
        <v>44903</v>
      </c>
      <c r="H157" s="28" t="s">
        <v>10</v>
      </c>
      <c r="I157" s="2">
        <v>0</v>
      </c>
      <c r="L157" s="2">
        <v>1</v>
      </c>
      <c r="N157" s="2">
        <v>1</v>
      </c>
      <c r="Q157" s="20">
        <f t="shared" si="2"/>
        <v>0</v>
      </c>
    </row>
    <row r="158" spans="1:17" ht="15" customHeight="1" x14ac:dyDescent="0.2">
      <c r="A158" s="2" t="s">
        <v>15</v>
      </c>
      <c r="B158" s="23">
        <v>44937</v>
      </c>
      <c r="C158" s="20">
        <f>VLOOKUP(B158, [1]Sorties!$A$2:$G$99, 4, TRUE)</f>
        <v>9</v>
      </c>
      <c r="D158" s="2" t="s">
        <v>527</v>
      </c>
      <c r="E158" s="26">
        <v>67</v>
      </c>
      <c r="F158" s="26">
        <v>120</v>
      </c>
      <c r="G158" s="23">
        <v>44903</v>
      </c>
      <c r="H158" s="28" t="s">
        <v>10</v>
      </c>
      <c r="I158" s="2">
        <v>0</v>
      </c>
      <c r="L158" s="2">
        <v>1</v>
      </c>
      <c r="N158" s="2">
        <v>1</v>
      </c>
      <c r="Q158" s="20">
        <f t="shared" si="2"/>
        <v>0</v>
      </c>
    </row>
    <row r="159" spans="1:17" ht="15" customHeight="1" x14ac:dyDescent="0.2">
      <c r="A159" s="2" t="s">
        <v>15</v>
      </c>
      <c r="B159" s="23">
        <v>44937</v>
      </c>
      <c r="C159" s="20">
        <f>VLOOKUP(B159, [1]Sorties!$A$2:$G$99, 4, TRUE)</f>
        <v>9</v>
      </c>
      <c r="D159" s="2" t="s">
        <v>525</v>
      </c>
      <c r="E159" s="20">
        <v>51</v>
      </c>
      <c r="F159" s="20">
        <v>97</v>
      </c>
      <c r="G159" s="23">
        <v>44903</v>
      </c>
      <c r="H159" s="20" t="s">
        <v>10</v>
      </c>
      <c r="I159" s="2">
        <v>0</v>
      </c>
      <c r="K159" s="2">
        <v>1</v>
      </c>
      <c r="M159" s="2">
        <v>1</v>
      </c>
      <c r="Q159" s="20">
        <f t="shared" si="2"/>
        <v>1</v>
      </c>
    </row>
    <row r="160" spans="1:17" ht="15" customHeight="1" x14ac:dyDescent="0.2">
      <c r="A160" s="2" t="s">
        <v>15</v>
      </c>
      <c r="B160" s="23">
        <v>44937</v>
      </c>
      <c r="C160" s="20">
        <f>VLOOKUP(B160, [1]Sorties!$A$2:$G$99, 4, TRUE)</f>
        <v>9</v>
      </c>
      <c r="D160" s="2" t="s">
        <v>525</v>
      </c>
      <c r="E160" s="20">
        <v>2</v>
      </c>
      <c r="F160" s="20">
        <v>99</v>
      </c>
      <c r="G160" s="23">
        <v>44903</v>
      </c>
      <c r="H160" s="20" t="s">
        <v>10</v>
      </c>
      <c r="I160" s="2">
        <v>0</v>
      </c>
      <c r="K160" s="2">
        <v>1</v>
      </c>
      <c r="M160" s="2">
        <v>1</v>
      </c>
      <c r="Q160" s="20">
        <f t="shared" si="2"/>
        <v>1</v>
      </c>
    </row>
    <row r="161" spans="1:17" ht="15" customHeight="1" x14ac:dyDescent="0.2">
      <c r="A161" s="2" t="s">
        <v>15</v>
      </c>
      <c r="B161" s="23">
        <v>44937</v>
      </c>
      <c r="C161" s="20">
        <f>VLOOKUP(B161, [1]Sorties!$A$2:$G$99, 4, TRUE)</f>
        <v>9</v>
      </c>
      <c r="D161" s="2" t="s">
        <v>525</v>
      </c>
      <c r="E161" s="20">
        <v>46</v>
      </c>
      <c r="F161" s="20">
        <v>101</v>
      </c>
      <c r="G161" s="23">
        <v>44903</v>
      </c>
      <c r="H161" s="20" t="s">
        <v>10</v>
      </c>
      <c r="I161" s="2">
        <v>0</v>
      </c>
      <c r="L161" s="2">
        <v>1</v>
      </c>
      <c r="N161" s="2">
        <v>1</v>
      </c>
      <c r="Q161" s="20">
        <f t="shared" si="2"/>
        <v>0</v>
      </c>
    </row>
    <row r="162" spans="1:17" ht="15" customHeight="1" x14ac:dyDescent="0.2">
      <c r="A162" s="2" t="s">
        <v>15</v>
      </c>
      <c r="B162" s="23">
        <v>44937</v>
      </c>
      <c r="C162" s="20">
        <f>VLOOKUP(B162, [1]Sorties!$A$2:$G$99, 4, TRUE)</f>
        <v>9</v>
      </c>
      <c r="D162" s="2" t="s">
        <v>525</v>
      </c>
      <c r="E162" s="20">
        <v>12</v>
      </c>
      <c r="F162" s="20">
        <v>31</v>
      </c>
      <c r="G162" s="23">
        <v>44888</v>
      </c>
      <c r="H162" s="20" t="s">
        <v>10</v>
      </c>
      <c r="I162" s="2">
        <v>0</v>
      </c>
      <c r="O162" s="2">
        <v>1</v>
      </c>
      <c r="Q162" s="20">
        <f t="shared" si="2"/>
        <v>0</v>
      </c>
    </row>
    <row r="163" spans="1:17" ht="15" customHeight="1" x14ac:dyDescent="0.2">
      <c r="A163" s="2" t="s">
        <v>15</v>
      </c>
      <c r="B163" s="23">
        <v>44937</v>
      </c>
      <c r="C163" s="20">
        <f>VLOOKUP(B163, [1]Sorties!$A$2:$G$99, 4, TRUE)</f>
        <v>9</v>
      </c>
      <c r="D163" s="2" t="s">
        <v>525</v>
      </c>
      <c r="E163" s="20">
        <v>23</v>
      </c>
      <c r="F163" s="20">
        <v>32</v>
      </c>
      <c r="G163" s="23">
        <v>44888</v>
      </c>
      <c r="H163" s="20" t="s">
        <v>10</v>
      </c>
      <c r="I163" s="2">
        <v>0</v>
      </c>
      <c r="L163" s="2">
        <v>1</v>
      </c>
      <c r="N163" s="2">
        <v>1</v>
      </c>
      <c r="P163" s="2" t="s">
        <v>616</v>
      </c>
      <c r="Q163" s="20">
        <f t="shared" si="2"/>
        <v>0</v>
      </c>
    </row>
    <row r="164" spans="1:17" ht="15" customHeight="1" x14ac:dyDescent="0.2">
      <c r="A164" s="2" t="s">
        <v>15</v>
      </c>
      <c r="B164" s="23">
        <v>44937</v>
      </c>
      <c r="C164" s="20">
        <f>VLOOKUP(B164, [1]Sorties!$A$2:$G$99, 4, TRUE)</f>
        <v>9</v>
      </c>
      <c r="D164" s="28" t="s">
        <v>484</v>
      </c>
      <c r="E164" s="20">
        <v>9</v>
      </c>
      <c r="F164" s="20">
        <v>16</v>
      </c>
      <c r="G164" s="23">
        <v>44887</v>
      </c>
      <c r="H164" s="20" t="s">
        <v>10</v>
      </c>
      <c r="I164" s="2">
        <v>0</v>
      </c>
      <c r="K164" s="2">
        <v>1</v>
      </c>
      <c r="M164" s="2">
        <v>1</v>
      </c>
      <c r="Q164" s="20">
        <f t="shared" si="2"/>
        <v>1</v>
      </c>
    </row>
    <row r="165" spans="1:17" ht="15" customHeight="1" x14ac:dyDescent="0.2">
      <c r="A165" s="2" t="s">
        <v>15</v>
      </c>
      <c r="B165" s="23">
        <v>44937</v>
      </c>
      <c r="C165" s="20">
        <f>VLOOKUP(B165, [1]Sorties!$A$2:$G$99, 4, TRUE)</f>
        <v>9</v>
      </c>
      <c r="D165" s="28" t="s">
        <v>484</v>
      </c>
      <c r="E165" s="20">
        <v>16</v>
      </c>
      <c r="F165" s="20">
        <v>104</v>
      </c>
      <c r="G165" s="23">
        <v>44903</v>
      </c>
      <c r="H165" s="20" t="s">
        <v>10</v>
      </c>
      <c r="I165" s="2">
        <v>0</v>
      </c>
      <c r="O165" s="2">
        <v>1</v>
      </c>
      <c r="Q165" s="20">
        <f t="shared" si="2"/>
        <v>0</v>
      </c>
    </row>
    <row r="166" spans="1:17" ht="15" customHeight="1" x14ac:dyDescent="0.2">
      <c r="A166" s="2" t="s">
        <v>15</v>
      </c>
      <c r="B166" s="23">
        <v>44937</v>
      </c>
      <c r="C166" s="20">
        <f>VLOOKUP(B166, [1]Sorties!$A$2:$G$99, 4, TRUE)</f>
        <v>9</v>
      </c>
      <c r="D166" s="28" t="s">
        <v>484</v>
      </c>
      <c r="E166" s="20">
        <v>66</v>
      </c>
      <c r="F166" s="20">
        <v>336</v>
      </c>
      <c r="G166" s="23">
        <v>44937</v>
      </c>
      <c r="H166" s="20" t="s">
        <v>10</v>
      </c>
      <c r="I166" s="2">
        <v>1</v>
      </c>
      <c r="Q166" s="20">
        <f t="shared" si="2"/>
        <v>1</v>
      </c>
    </row>
    <row r="167" spans="1:17" ht="15" customHeight="1" x14ac:dyDescent="0.2">
      <c r="A167" s="2" t="s">
        <v>15</v>
      </c>
      <c r="B167" s="23">
        <v>44937</v>
      </c>
      <c r="C167" s="20">
        <f>VLOOKUP(B167, [1]Sorties!$A$2:$G$99, 4, TRUE)</f>
        <v>9</v>
      </c>
      <c r="D167" s="28" t="s">
        <v>484</v>
      </c>
      <c r="E167" s="20">
        <v>23</v>
      </c>
      <c r="F167" s="20">
        <v>339</v>
      </c>
      <c r="G167" s="23">
        <v>44937</v>
      </c>
      <c r="H167" s="20" t="s">
        <v>10</v>
      </c>
      <c r="I167" s="2">
        <v>1</v>
      </c>
      <c r="Q167" s="20">
        <f t="shared" si="2"/>
        <v>1</v>
      </c>
    </row>
    <row r="168" spans="1:17" ht="15" customHeight="1" x14ac:dyDescent="0.2">
      <c r="A168" s="2" t="s">
        <v>15</v>
      </c>
      <c r="B168" s="23">
        <v>44937</v>
      </c>
      <c r="C168" s="20">
        <f>VLOOKUP(B168, [1]Sorties!$A$2:$G$99, 4, TRUE)</f>
        <v>9</v>
      </c>
      <c r="D168" s="28" t="s">
        <v>484</v>
      </c>
      <c r="E168" s="20">
        <v>35</v>
      </c>
      <c r="F168" s="20">
        <v>340</v>
      </c>
      <c r="G168" s="23">
        <v>44937</v>
      </c>
      <c r="H168" s="20" t="s">
        <v>10</v>
      </c>
      <c r="I168" s="2">
        <v>1</v>
      </c>
      <c r="Q168" s="20">
        <f t="shared" si="2"/>
        <v>1</v>
      </c>
    </row>
    <row r="169" spans="1:17" ht="15" customHeight="1" x14ac:dyDescent="0.2">
      <c r="A169" s="2" t="s">
        <v>15</v>
      </c>
      <c r="B169" s="23">
        <v>44937</v>
      </c>
      <c r="C169" s="20">
        <f>VLOOKUP(B169, [1]Sorties!$A$2:$G$99, 4, TRUE)</f>
        <v>9</v>
      </c>
      <c r="D169" s="28" t="s">
        <v>484</v>
      </c>
      <c r="E169" s="20">
        <v>3</v>
      </c>
      <c r="F169" s="20">
        <v>341</v>
      </c>
      <c r="G169" s="23">
        <v>44937</v>
      </c>
      <c r="H169" s="20" t="s">
        <v>10</v>
      </c>
      <c r="I169" s="2">
        <v>1</v>
      </c>
      <c r="Q169" s="20">
        <f t="shared" si="2"/>
        <v>1</v>
      </c>
    </row>
    <row r="170" spans="1:17" ht="15" customHeight="1" x14ac:dyDescent="0.2">
      <c r="A170" s="2" t="s">
        <v>15</v>
      </c>
      <c r="B170" s="23">
        <v>44937</v>
      </c>
      <c r="C170" s="20">
        <f>VLOOKUP(B170, [1]Sorties!$A$2:$G$99, 4, TRUE)</f>
        <v>9</v>
      </c>
      <c r="D170" s="2" t="s">
        <v>525</v>
      </c>
      <c r="E170" s="20">
        <v>69</v>
      </c>
      <c r="F170" s="20">
        <v>324</v>
      </c>
      <c r="G170" s="23">
        <v>44937</v>
      </c>
      <c r="H170" s="20" t="s">
        <v>10</v>
      </c>
      <c r="I170" s="2">
        <v>1</v>
      </c>
      <c r="Q170" s="20">
        <f t="shared" si="2"/>
        <v>1</v>
      </c>
    </row>
    <row r="171" spans="1:17" ht="15" customHeight="1" x14ac:dyDescent="0.2">
      <c r="A171" s="2" t="s">
        <v>15</v>
      </c>
      <c r="B171" s="23">
        <v>44937</v>
      </c>
      <c r="C171" s="20">
        <f>VLOOKUP(B171, [1]Sorties!$A$2:$G$99, 4, TRUE)</f>
        <v>9</v>
      </c>
      <c r="D171" s="2" t="s">
        <v>525</v>
      </c>
      <c r="E171" s="20">
        <v>45</v>
      </c>
      <c r="F171" s="20">
        <v>329</v>
      </c>
      <c r="G171" s="23">
        <v>44937</v>
      </c>
      <c r="H171" s="20" t="s">
        <v>10</v>
      </c>
      <c r="I171" s="2">
        <v>1</v>
      </c>
      <c r="Q171" s="20">
        <f t="shared" si="2"/>
        <v>1</v>
      </c>
    </row>
    <row r="172" spans="1:17" ht="15" customHeight="1" x14ac:dyDescent="0.2">
      <c r="A172" s="2" t="s">
        <v>15</v>
      </c>
      <c r="B172" s="23">
        <v>44937</v>
      </c>
      <c r="C172" s="20">
        <f>VLOOKUP(B172, [1]Sorties!$A$2:$G$99, 4, TRUE)</f>
        <v>9</v>
      </c>
      <c r="D172" s="2" t="s">
        <v>525</v>
      </c>
      <c r="E172" s="20">
        <v>50</v>
      </c>
      <c r="F172" s="20">
        <v>331</v>
      </c>
      <c r="G172" s="23">
        <v>44937</v>
      </c>
      <c r="H172" s="20" t="s">
        <v>10</v>
      </c>
      <c r="I172" s="18">
        <v>0</v>
      </c>
      <c r="P172" s="18" t="s">
        <v>617</v>
      </c>
      <c r="Q172" s="20">
        <f t="shared" si="2"/>
        <v>1</v>
      </c>
    </row>
    <row r="173" spans="1:17" ht="15" customHeight="1" x14ac:dyDescent="0.2">
      <c r="A173" s="2" t="s">
        <v>15</v>
      </c>
      <c r="B173" s="23">
        <v>44937</v>
      </c>
      <c r="C173" s="20">
        <f>VLOOKUP(B173, [1]Sorties!$A$2:$G$99, 4, TRUE)</f>
        <v>9</v>
      </c>
      <c r="D173" s="2" t="s">
        <v>525</v>
      </c>
      <c r="E173" s="20">
        <v>68</v>
      </c>
      <c r="F173" s="20">
        <v>332</v>
      </c>
      <c r="G173" s="23">
        <v>44937</v>
      </c>
      <c r="H173" s="20" t="s">
        <v>10</v>
      </c>
      <c r="I173" s="2">
        <v>1</v>
      </c>
      <c r="Q173" s="20">
        <f t="shared" si="2"/>
        <v>1</v>
      </c>
    </row>
    <row r="174" spans="1:17" ht="15" customHeight="1" x14ac:dyDescent="0.2">
      <c r="A174" s="2" t="s">
        <v>15</v>
      </c>
      <c r="B174" s="23">
        <v>44937</v>
      </c>
      <c r="C174" s="20">
        <f>VLOOKUP(B174, [1]Sorties!$A$2:$G$99, 4, TRUE)</f>
        <v>9</v>
      </c>
      <c r="D174" s="2" t="s">
        <v>525</v>
      </c>
      <c r="E174" s="20">
        <v>42</v>
      </c>
      <c r="F174" s="20">
        <v>334</v>
      </c>
      <c r="G174" s="23">
        <v>44937</v>
      </c>
      <c r="H174" s="20" t="s">
        <v>10</v>
      </c>
      <c r="I174" s="2">
        <v>1</v>
      </c>
      <c r="Q174" s="20">
        <f t="shared" si="2"/>
        <v>1</v>
      </c>
    </row>
    <row r="175" spans="1:17" ht="15" customHeight="1" x14ac:dyDescent="0.2">
      <c r="A175" s="2" t="s">
        <v>15</v>
      </c>
      <c r="B175" s="23">
        <v>44937</v>
      </c>
      <c r="C175" s="20">
        <f>VLOOKUP(B175, [1]Sorties!$A$2:$G$99, 4, TRUE)</f>
        <v>9</v>
      </c>
      <c r="D175" s="2" t="s">
        <v>525</v>
      </c>
      <c r="E175" s="20">
        <v>46</v>
      </c>
      <c r="F175" s="20">
        <v>335</v>
      </c>
      <c r="G175" s="23">
        <v>44937</v>
      </c>
      <c r="H175" s="20" t="s">
        <v>10</v>
      </c>
      <c r="I175" s="2">
        <v>1</v>
      </c>
      <c r="Q175" s="20">
        <f t="shared" si="2"/>
        <v>1</v>
      </c>
    </row>
    <row r="176" spans="1:17" ht="15" customHeight="1" x14ac:dyDescent="0.2">
      <c r="A176" s="2" t="s">
        <v>15</v>
      </c>
      <c r="B176" s="23">
        <v>44937</v>
      </c>
      <c r="C176" s="20">
        <f>VLOOKUP(B176, [1]Sorties!$A$2:$G$99, 4, TRUE)</f>
        <v>9</v>
      </c>
      <c r="D176" s="2" t="s">
        <v>527</v>
      </c>
      <c r="E176" s="20">
        <v>67</v>
      </c>
      <c r="F176" s="20">
        <v>323</v>
      </c>
      <c r="G176" s="23">
        <v>44937</v>
      </c>
      <c r="H176" s="20" t="s">
        <v>10</v>
      </c>
      <c r="I176" s="2">
        <v>1</v>
      </c>
      <c r="Q176" s="20">
        <f t="shared" si="2"/>
        <v>1</v>
      </c>
    </row>
    <row r="177" spans="1:17" ht="15" customHeight="1" x14ac:dyDescent="0.2">
      <c r="A177" s="2" t="s">
        <v>15</v>
      </c>
      <c r="B177" s="23">
        <v>44937</v>
      </c>
      <c r="C177" s="20">
        <f>VLOOKUP(B177, [1]Sorties!$A$2:$G$99, 4, TRUE)</f>
        <v>9</v>
      </c>
      <c r="D177" s="28" t="s">
        <v>524</v>
      </c>
      <c r="E177" s="2">
        <v>76</v>
      </c>
      <c r="F177" s="20">
        <v>343</v>
      </c>
      <c r="G177" s="23">
        <v>44937</v>
      </c>
      <c r="H177" s="20" t="s">
        <v>10</v>
      </c>
      <c r="I177" s="2">
        <v>1</v>
      </c>
      <c r="Q177" s="20">
        <f t="shared" si="2"/>
        <v>1</v>
      </c>
    </row>
    <row r="178" spans="1:17" ht="15" customHeight="1" x14ac:dyDescent="0.2">
      <c r="A178" s="2" t="s">
        <v>15</v>
      </c>
      <c r="B178" s="23">
        <v>44937</v>
      </c>
      <c r="C178" s="20">
        <f>VLOOKUP(B178, [1]Sorties!$A$2:$G$99, 4, TRUE)</f>
        <v>9</v>
      </c>
      <c r="D178" s="28" t="s">
        <v>524</v>
      </c>
      <c r="E178" s="2">
        <v>15</v>
      </c>
      <c r="F178" s="20">
        <v>344</v>
      </c>
      <c r="G178" s="23">
        <v>44937</v>
      </c>
      <c r="H178" s="20" t="s">
        <v>10</v>
      </c>
      <c r="I178" s="2">
        <v>1</v>
      </c>
      <c r="Q178" s="20">
        <f t="shared" si="2"/>
        <v>1</v>
      </c>
    </row>
    <row r="179" spans="1:17" ht="15" customHeight="1" x14ac:dyDescent="0.2">
      <c r="A179" s="2" t="s">
        <v>15</v>
      </c>
      <c r="B179" s="23">
        <v>44937</v>
      </c>
      <c r="C179" s="20">
        <f>VLOOKUP(B179, [1]Sorties!$A$2:$G$99, 4, TRUE)</f>
        <v>9</v>
      </c>
      <c r="D179" s="28" t="s">
        <v>524</v>
      </c>
      <c r="E179" s="2">
        <v>28</v>
      </c>
      <c r="F179" s="20">
        <v>345</v>
      </c>
      <c r="G179" s="23">
        <v>44937</v>
      </c>
      <c r="H179" s="20" t="s">
        <v>10</v>
      </c>
      <c r="I179" s="2">
        <v>1</v>
      </c>
      <c r="Q179" s="20">
        <f t="shared" si="2"/>
        <v>1</v>
      </c>
    </row>
    <row r="180" spans="1:17" ht="15" customHeight="1" x14ac:dyDescent="0.2">
      <c r="A180" s="2" t="s">
        <v>15</v>
      </c>
      <c r="B180" s="23">
        <v>44937</v>
      </c>
      <c r="C180" s="20">
        <f>VLOOKUP(B180, [1]Sorties!$A$2:$G$99, 4, TRUE)</f>
        <v>9</v>
      </c>
      <c r="D180" s="28" t="s">
        <v>524</v>
      </c>
      <c r="E180" s="2">
        <v>19</v>
      </c>
      <c r="F180" s="20">
        <v>346</v>
      </c>
      <c r="G180" s="23">
        <v>44937</v>
      </c>
      <c r="H180" s="20" t="s">
        <v>10</v>
      </c>
      <c r="I180" s="2">
        <v>1</v>
      </c>
      <c r="Q180" s="20">
        <f t="shared" si="2"/>
        <v>1</v>
      </c>
    </row>
    <row r="181" spans="1:17" ht="15" customHeight="1" x14ac:dyDescent="0.2">
      <c r="A181" s="2" t="s">
        <v>15</v>
      </c>
      <c r="B181" s="23">
        <v>44937</v>
      </c>
      <c r="C181" s="20">
        <f>VLOOKUP(B181, [1]Sorties!$A$2:$G$99, 4, TRUE)</f>
        <v>9</v>
      </c>
      <c r="D181" s="28" t="s">
        <v>524</v>
      </c>
      <c r="E181" s="2">
        <v>11</v>
      </c>
      <c r="F181" s="20">
        <v>348</v>
      </c>
      <c r="G181" s="23">
        <v>44937</v>
      </c>
      <c r="H181" s="20" t="s">
        <v>10</v>
      </c>
      <c r="I181" s="2">
        <v>1</v>
      </c>
      <c r="Q181" s="20">
        <f t="shared" si="2"/>
        <v>1</v>
      </c>
    </row>
    <row r="182" spans="1:17" ht="15" customHeight="1" x14ac:dyDescent="0.2">
      <c r="A182" s="2" t="s">
        <v>15</v>
      </c>
      <c r="B182" s="23">
        <v>44937</v>
      </c>
      <c r="C182" s="20">
        <f>VLOOKUP(B182, [1]Sorties!$A$2:$G$99, 4, TRUE)</f>
        <v>9</v>
      </c>
      <c r="D182" s="28" t="s">
        <v>524</v>
      </c>
      <c r="E182" s="2">
        <v>32</v>
      </c>
      <c r="F182" s="20">
        <v>352</v>
      </c>
      <c r="G182" s="23">
        <v>44937</v>
      </c>
      <c r="H182" s="20" t="s">
        <v>10</v>
      </c>
      <c r="I182" s="2">
        <v>1</v>
      </c>
      <c r="Q182" s="20">
        <f t="shared" si="2"/>
        <v>1</v>
      </c>
    </row>
    <row r="183" spans="1:17" ht="15" customHeight="1" x14ac:dyDescent="0.2">
      <c r="A183" s="2" t="s">
        <v>15</v>
      </c>
      <c r="B183" s="23">
        <v>44937</v>
      </c>
      <c r="C183" s="20">
        <f>VLOOKUP(B183, [1]Sorties!$A$2:$G$99, 4, TRUE)</f>
        <v>9</v>
      </c>
      <c r="D183" s="28" t="s">
        <v>524</v>
      </c>
      <c r="E183" s="2">
        <v>17</v>
      </c>
      <c r="F183" s="20">
        <v>360</v>
      </c>
      <c r="G183" s="23">
        <v>44937</v>
      </c>
      <c r="H183" s="20" t="s">
        <v>10</v>
      </c>
      <c r="I183" s="2">
        <v>1</v>
      </c>
      <c r="Q183" s="20">
        <f t="shared" si="2"/>
        <v>1</v>
      </c>
    </row>
    <row r="184" spans="1:17" ht="15" customHeight="1" x14ac:dyDescent="0.2">
      <c r="A184" s="2" t="s">
        <v>15</v>
      </c>
      <c r="B184" s="23">
        <v>44937</v>
      </c>
      <c r="C184" s="20">
        <f>VLOOKUP(B184, [1]Sorties!$A$2:$G$99, 4, TRUE)</f>
        <v>9</v>
      </c>
      <c r="D184" s="28" t="s">
        <v>524</v>
      </c>
      <c r="E184" s="26">
        <v>19</v>
      </c>
      <c r="F184" s="26">
        <v>188</v>
      </c>
      <c r="G184" s="23">
        <v>44914</v>
      </c>
      <c r="H184" s="28" t="s">
        <v>10</v>
      </c>
      <c r="I184" s="26">
        <v>0</v>
      </c>
      <c r="K184" s="2">
        <v>1</v>
      </c>
      <c r="L184" s="2">
        <v>2</v>
      </c>
      <c r="N184" s="2">
        <v>1</v>
      </c>
      <c r="Q184" s="20">
        <f t="shared" si="2"/>
        <v>1</v>
      </c>
    </row>
    <row r="185" spans="1:17" ht="15" customHeight="1" x14ac:dyDescent="0.2">
      <c r="A185" s="2" t="s">
        <v>15</v>
      </c>
      <c r="B185" s="23">
        <v>44937</v>
      </c>
      <c r="C185" s="20">
        <f>VLOOKUP(B185, [1]Sorties!$A$2:$G$99, 4, TRUE)</f>
        <v>9</v>
      </c>
      <c r="D185" s="28" t="s">
        <v>524</v>
      </c>
      <c r="E185" s="26">
        <v>40</v>
      </c>
      <c r="F185" s="26">
        <v>192</v>
      </c>
      <c r="G185" s="23">
        <v>44914</v>
      </c>
      <c r="H185" s="28" t="s">
        <v>10</v>
      </c>
      <c r="I185" s="26">
        <v>0</v>
      </c>
      <c r="L185" s="2">
        <v>1</v>
      </c>
      <c r="N185" s="2">
        <v>1</v>
      </c>
      <c r="Q185" s="20">
        <f t="shared" si="2"/>
        <v>0</v>
      </c>
    </row>
    <row r="186" spans="1:17" ht="15" customHeight="1" x14ac:dyDescent="0.2">
      <c r="A186" s="2" t="s">
        <v>15</v>
      </c>
      <c r="B186" s="23">
        <v>44937</v>
      </c>
      <c r="C186" s="20">
        <f>VLOOKUP(B186, [1]Sorties!$A$2:$G$99, 4, TRUE)</f>
        <v>9</v>
      </c>
      <c r="D186" s="28" t="s">
        <v>524</v>
      </c>
      <c r="E186" s="26">
        <v>20</v>
      </c>
      <c r="F186" s="26">
        <v>11</v>
      </c>
      <c r="G186" s="23">
        <v>44887</v>
      </c>
      <c r="H186" s="28" t="s">
        <v>10</v>
      </c>
      <c r="I186" s="26">
        <v>0</v>
      </c>
      <c r="K186" s="2">
        <v>1</v>
      </c>
      <c r="M186" s="2">
        <v>1</v>
      </c>
      <c r="Q186" s="20">
        <f t="shared" si="2"/>
        <v>1</v>
      </c>
    </row>
    <row r="187" spans="1:17" ht="15" customHeight="1" x14ac:dyDescent="0.2">
      <c r="A187" s="2" t="s">
        <v>15</v>
      </c>
      <c r="B187" s="23">
        <v>44937</v>
      </c>
      <c r="C187" s="20">
        <f>VLOOKUP(B187, [1]Sorties!$A$2:$G$99, 4, TRUE)</f>
        <v>9</v>
      </c>
      <c r="D187" s="28" t="s">
        <v>524</v>
      </c>
      <c r="E187" s="26">
        <v>34</v>
      </c>
      <c r="F187" s="26">
        <v>12</v>
      </c>
      <c r="G187" s="23">
        <v>44887</v>
      </c>
      <c r="H187" s="28" t="s">
        <v>14</v>
      </c>
      <c r="I187" s="26">
        <v>0</v>
      </c>
      <c r="K187" s="2">
        <v>1</v>
      </c>
      <c r="M187" s="2">
        <v>1</v>
      </c>
      <c r="Q187" s="20">
        <f t="shared" si="2"/>
        <v>1</v>
      </c>
    </row>
    <row r="188" spans="1:17" ht="15" customHeight="1" x14ac:dyDescent="0.2">
      <c r="A188" s="2" t="s">
        <v>15</v>
      </c>
      <c r="B188" s="23">
        <v>44937</v>
      </c>
      <c r="C188" s="20">
        <f>VLOOKUP(B188, [1]Sorties!$A$2:$G$99, 4, TRUE)</f>
        <v>9</v>
      </c>
      <c r="D188" s="28" t="s">
        <v>524</v>
      </c>
      <c r="E188" s="29">
        <v>18</v>
      </c>
      <c r="F188" s="26">
        <v>14</v>
      </c>
      <c r="G188" s="23">
        <v>44887</v>
      </c>
      <c r="H188" s="28" t="s">
        <v>10</v>
      </c>
      <c r="I188" s="26">
        <v>0</v>
      </c>
      <c r="L188" s="2">
        <v>1</v>
      </c>
      <c r="N188" s="2">
        <v>1</v>
      </c>
      <c r="P188" s="18" t="s">
        <v>618</v>
      </c>
      <c r="Q188" s="20">
        <f t="shared" si="2"/>
        <v>0</v>
      </c>
    </row>
    <row r="189" spans="1:17" ht="15" customHeight="1" x14ac:dyDescent="0.2">
      <c r="A189" s="2" t="s">
        <v>15</v>
      </c>
      <c r="B189" s="23">
        <v>44937</v>
      </c>
      <c r="C189" s="20">
        <f>VLOOKUP(B189, [1]Sorties!$A$2:$G$99, 4, TRUE)</f>
        <v>9</v>
      </c>
      <c r="D189" s="28" t="s">
        <v>524</v>
      </c>
      <c r="E189" s="26">
        <v>72</v>
      </c>
      <c r="F189" s="26">
        <v>77</v>
      </c>
      <c r="G189" s="23">
        <v>44902</v>
      </c>
      <c r="H189" s="28" t="s">
        <v>14</v>
      </c>
      <c r="I189" s="26">
        <v>0</v>
      </c>
      <c r="P189" s="2" t="s">
        <v>619</v>
      </c>
      <c r="Q189" s="20">
        <f t="shared" si="2"/>
        <v>1</v>
      </c>
    </row>
    <row r="190" spans="1:17" ht="15" customHeight="1" x14ac:dyDescent="0.2">
      <c r="A190" s="2" t="s">
        <v>15</v>
      </c>
      <c r="B190" s="23">
        <v>44937</v>
      </c>
      <c r="C190" s="20">
        <f>VLOOKUP(B190, [1]Sorties!$A$2:$G$99, 4, TRUE)</f>
        <v>9</v>
      </c>
      <c r="D190" s="28" t="s">
        <v>524</v>
      </c>
      <c r="E190" s="26">
        <v>17</v>
      </c>
      <c r="F190" s="26">
        <v>79</v>
      </c>
      <c r="G190" s="23">
        <v>44902</v>
      </c>
      <c r="H190" s="28" t="s">
        <v>10</v>
      </c>
      <c r="I190" s="26">
        <v>0</v>
      </c>
      <c r="L190" s="2">
        <v>1</v>
      </c>
      <c r="N190" s="2">
        <v>1</v>
      </c>
      <c r="Q190" s="20">
        <f t="shared" si="2"/>
        <v>0</v>
      </c>
    </row>
    <row r="191" spans="1:17" ht="15" customHeight="1" x14ac:dyDescent="0.2">
      <c r="A191" s="2" t="s">
        <v>15</v>
      </c>
      <c r="B191" s="23">
        <v>44937</v>
      </c>
      <c r="C191" s="20">
        <f>VLOOKUP(B191, [1]Sorties!$A$2:$G$99, 4, TRUE)</f>
        <v>9</v>
      </c>
      <c r="D191" s="28" t="s">
        <v>524</v>
      </c>
      <c r="E191" s="26">
        <v>24</v>
      </c>
      <c r="F191" s="26">
        <v>86</v>
      </c>
      <c r="G191" s="23">
        <v>44902</v>
      </c>
      <c r="H191" s="28" t="s">
        <v>14</v>
      </c>
      <c r="I191" s="26">
        <v>0</v>
      </c>
      <c r="K191" s="2">
        <v>1</v>
      </c>
      <c r="M191" s="2">
        <v>1</v>
      </c>
      <c r="Q191" s="20">
        <f t="shared" si="2"/>
        <v>1</v>
      </c>
    </row>
    <row r="192" spans="1:17" ht="15" customHeight="1" x14ac:dyDescent="0.2">
      <c r="A192" s="2" t="s">
        <v>15</v>
      </c>
      <c r="B192" s="23">
        <v>44937</v>
      </c>
      <c r="C192" s="20">
        <f>VLOOKUP(B192, [1]Sorties!$A$2:$G$99, 4, TRUE)</f>
        <v>9</v>
      </c>
      <c r="D192" s="28" t="s">
        <v>524</v>
      </c>
      <c r="E192" s="26">
        <v>10</v>
      </c>
      <c r="F192" s="26">
        <v>87</v>
      </c>
      <c r="G192" s="23">
        <v>44902</v>
      </c>
      <c r="H192" s="28" t="s">
        <v>10</v>
      </c>
      <c r="I192" s="26">
        <v>0</v>
      </c>
      <c r="L192" s="2">
        <v>1</v>
      </c>
      <c r="N192" s="2">
        <v>1</v>
      </c>
      <c r="Q192" s="20">
        <f t="shared" si="2"/>
        <v>0</v>
      </c>
    </row>
    <row r="193" spans="1:17" ht="15" customHeight="1" x14ac:dyDescent="0.2">
      <c r="A193" s="2" t="s">
        <v>15</v>
      </c>
      <c r="B193" s="23">
        <v>44937</v>
      </c>
      <c r="C193" s="20">
        <f>VLOOKUP(B193, [1]Sorties!$A$2:$G$99, 4, TRUE)</f>
        <v>9</v>
      </c>
      <c r="D193" s="28" t="s">
        <v>524</v>
      </c>
      <c r="E193" s="26">
        <v>32</v>
      </c>
      <c r="F193" s="26">
        <v>90</v>
      </c>
      <c r="G193" s="23">
        <v>44902</v>
      </c>
      <c r="H193" s="28" t="s">
        <v>10</v>
      </c>
      <c r="I193" s="26">
        <v>0</v>
      </c>
      <c r="L193" s="2">
        <v>1</v>
      </c>
      <c r="N193" s="2">
        <v>1</v>
      </c>
      <c r="Q193" s="20">
        <f t="shared" si="2"/>
        <v>0</v>
      </c>
    </row>
    <row r="194" spans="1:17" ht="15" customHeight="1" x14ac:dyDescent="0.2">
      <c r="A194" s="2" t="s">
        <v>15</v>
      </c>
      <c r="B194" s="23">
        <v>44937</v>
      </c>
      <c r="C194" s="20">
        <f>VLOOKUP(B194, [1]Sorties!$A$2:$G$99, 4, TRUE)</f>
        <v>9</v>
      </c>
      <c r="D194" s="28" t="s">
        <v>524</v>
      </c>
      <c r="E194" s="26">
        <v>52</v>
      </c>
      <c r="F194" s="26">
        <v>91</v>
      </c>
      <c r="G194" s="23">
        <v>44902</v>
      </c>
      <c r="H194" s="28" t="s">
        <v>10</v>
      </c>
      <c r="I194" s="26">
        <v>0</v>
      </c>
      <c r="J194" s="2">
        <v>1</v>
      </c>
      <c r="K194" s="2">
        <v>2</v>
      </c>
      <c r="M194" s="2">
        <v>1</v>
      </c>
      <c r="Q194" s="20">
        <f t="shared" si="2"/>
        <v>1</v>
      </c>
    </row>
    <row r="195" spans="1:17" ht="15" customHeight="1" x14ac:dyDescent="0.2">
      <c r="A195" s="2" t="s">
        <v>15</v>
      </c>
      <c r="B195" s="23">
        <v>44937</v>
      </c>
      <c r="C195" s="20">
        <f>VLOOKUP(B195, [1]Sorties!$A$2:$G$99, 4, TRUE)</f>
        <v>9</v>
      </c>
      <c r="D195" s="2" t="s">
        <v>538</v>
      </c>
      <c r="E195" s="2">
        <v>44</v>
      </c>
      <c r="F195" s="20">
        <v>364</v>
      </c>
      <c r="G195" s="23">
        <v>44937</v>
      </c>
      <c r="H195" s="28" t="s">
        <v>10</v>
      </c>
      <c r="I195" s="2">
        <v>1</v>
      </c>
      <c r="Q195" s="20">
        <f t="shared" ref="Q195:Q258" si="3">IF(OR(L195=1, O195=1)=TRUE, 0, 1)</f>
        <v>1</v>
      </c>
    </row>
    <row r="196" spans="1:17" ht="15" customHeight="1" x14ac:dyDescent="0.2">
      <c r="A196" s="2" t="s">
        <v>15</v>
      </c>
      <c r="B196" s="23">
        <v>44937</v>
      </c>
      <c r="C196" s="20">
        <f>VLOOKUP(B196, [1]Sorties!$A$2:$G$99, 4, TRUE)</f>
        <v>9</v>
      </c>
      <c r="D196" s="2" t="s">
        <v>538</v>
      </c>
      <c r="E196" s="2">
        <v>18</v>
      </c>
      <c r="F196" s="20">
        <v>365</v>
      </c>
      <c r="G196" s="23">
        <v>44937</v>
      </c>
      <c r="H196" s="28" t="s">
        <v>10</v>
      </c>
      <c r="I196" s="2">
        <v>1</v>
      </c>
      <c r="Q196" s="20">
        <f t="shared" si="3"/>
        <v>1</v>
      </c>
    </row>
    <row r="197" spans="1:17" ht="15" customHeight="1" x14ac:dyDescent="0.2">
      <c r="A197" s="2" t="s">
        <v>15</v>
      </c>
      <c r="B197" s="23">
        <v>44937</v>
      </c>
      <c r="C197" s="20">
        <f>VLOOKUP(B197, [1]Sorties!$A$2:$G$99, 4, TRUE)</f>
        <v>9</v>
      </c>
      <c r="D197" s="2" t="s">
        <v>538</v>
      </c>
      <c r="E197" s="2">
        <v>40</v>
      </c>
      <c r="F197" s="20">
        <v>366</v>
      </c>
      <c r="G197" s="23">
        <v>44937</v>
      </c>
      <c r="H197" s="28" t="s">
        <v>10</v>
      </c>
      <c r="I197" s="2">
        <v>1</v>
      </c>
      <c r="Q197" s="20">
        <f t="shared" si="3"/>
        <v>1</v>
      </c>
    </row>
    <row r="198" spans="1:17" ht="15" customHeight="1" x14ac:dyDescent="0.2">
      <c r="A198" s="2" t="s">
        <v>15</v>
      </c>
      <c r="B198" s="23">
        <v>44937</v>
      </c>
      <c r="C198" s="20">
        <f>VLOOKUP(B198, [1]Sorties!$A$2:$G$99, 4, TRUE)</f>
        <v>9</v>
      </c>
      <c r="D198" s="2" t="s">
        <v>538</v>
      </c>
      <c r="E198" s="26">
        <v>61</v>
      </c>
      <c r="F198" s="26">
        <v>181</v>
      </c>
      <c r="G198" s="23">
        <v>44914</v>
      </c>
      <c r="H198" s="28" t="s">
        <v>14</v>
      </c>
      <c r="I198" s="2">
        <v>0</v>
      </c>
      <c r="J198" s="2">
        <v>1</v>
      </c>
      <c r="K198" s="2">
        <v>2</v>
      </c>
      <c r="M198" s="2">
        <v>1</v>
      </c>
      <c r="Q198" s="20">
        <f t="shared" si="3"/>
        <v>1</v>
      </c>
    </row>
    <row r="199" spans="1:17" ht="15" customHeight="1" x14ac:dyDescent="0.2">
      <c r="A199" s="2" t="s">
        <v>15</v>
      </c>
      <c r="B199" s="23">
        <v>44937</v>
      </c>
      <c r="C199" s="20">
        <f>VLOOKUP(B199, [1]Sorties!$A$2:$G$99, 4, TRUE)</f>
        <v>9</v>
      </c>
      <c r="D199" s="2" t="s">
        <v>538</v>
      </c>
      <c r="E199" s="26">
        <v>31</v>
      </c>
      <c r="F199" s="26">
        <v>182</v>
      </c>
      <c r="G199" s="23">
        <v>44914</v>
      </c>
      <c r="H199" s="28" t="s">
        <v>10</v>
      </c>
      <c r="I199" s="2">
        <v>0</v>
      </c>
      <c r="K199" s="2">
        <v>1</v>
      </c>
      <c r="M199" s="2">
        <v>1</v>
      </c>
      <c r="Q199" s="20">
        <f t="shared" si="3"/>
        <v>1</v>
      </c>
    </row>
    <row r="200" spans="1:17" ht="15" customHeight="1" x14ac:dyDescent="0.2">
      <c r="A200" s="2" t="s">
        <v>15</v>
      </c>
      <c r="B200" s="23">
        <v>44937</v>
      </c>
      <c r="C200" s="20">
        <f>VLOOKUP(B200, [1]Sorties!$A$2:$G$99, 4, TRUE)</f>
        <v>9</v>
      </c>
      <c r="D200" s="2" t="s">
        <v>538</v>
      </c>
      <c r="E200" s="26">
        <v>4</v>
      </c>
      <c r="F200" s="26">
        <v>15</v>
      </c>
      <c r="G200" s="23">
        <v>44887</v>
      </c>
      <c r="H200" s="28" t="s">
        <v>10</v>
      </c>
      <c r="I200" s="2">
        <v>0</v>
      </c>
      <c r="L200" s="2">
        <v>1</v>
      </c>
      <c r="N200" s="2">
        <v>1</v>
      </c>
      <c r="P200" s="2" t="s">
        <v>620</v>
      </c>
      <c r="Q200" s="20">
        <f t="shared" si="3"/>
        <v>0</v>
      </c>
    </row>
    <row r="201" spans="1:17" ht="15" customHeight="1" x14ac:dyDescent="0.2">
      <c r="A201" s="2" t="s">
        <v>15</v>
      </c>
      <c r="B201" s="23">
        <v>44937</v>
      </c>
      <c r="C201" s="20">
        <f>VLOOKUP(B201, [1]Sorties!$A$2:$G$99, 4, TRUE)</f>
        <v>9</v>
      </c>
      <c r="D201" s="2" t="s">
        <v>538</v>
      </c>
      <c r="E201" s="26">
        <v>53</v>
      </c>
      <c r="F201" s="26">
        <v>69</v>
      </c>
      <c r="G201" s="23">
        <v>44902</v>
      </c>
      <c r="H201" s="28" t="s">
        <v>10</v>
      </c>
      <c r="I201" s="2">
        <v>0</v>
      </c>
      <c r="K201" s="2">
        <v>1</v>
      </c>
      <c r="M201" s="2">
        <v>1</v>
      </c>
      <c r="Q201" s="20">
        <f t="shared" si="3"/>
        <v>1</v>
      </c>
    </row>
    <row r="202" spans="1:17" ht="15" customHeight="1" x14ac:dyDescent="0.2">
      <c r="A202" s="2" t="s">
        <v>15</v>
      </c>
      <c r="B202" s="23">
        <v>44937</v>
      </c>
      <c r="C202" s="20">
        <f>VLOOKUP(B202, [1]Sorties!$A$2:$G$99, 4, TRUE)</f>
        <v>9</v>
      </c>
      <c r="D202" s="2" t="s">
        <v>538</v>
      </c>
      <c r="E202" s="26">
        <v>41</v>
      </c>
      <c r="F202" s="26">
        <v>71</v>
      </c>
      <c r="G202" s="23">
        <v>44902</v>
      </c>
      <c r="H202" s="28" t="s">
        <v>10</v>
      </c>
      <c r="I202" s="2">
        <v>0</v>
      </c>
      <c r="L202" s="2">
        <v>1</v>
      </c>
      <c r="N202" s="2">
        <v>1</v>
      </c>
      <c r="Q202" s="20">
        <f t="shared" si="3"/>
        <v>0</v>
      </c>
    </row>
    <row r="203" spans="1:17" ht="15" customHeight="1" x14ac:dyDescent="0.2">
      <c r="A203" s="2" t="s">
        <v>15</v>
      </c>
      <c r="B203" s="23">
        <v>44937</v>
      </c>
      <c r="C203" s="20">
        <f>VLOOKUP(B203, [1]Sorties!$A$2:$G$99, 4, TRUE)</f>
        <v>9</v>
      </c>
      <c r="D203" s="2" t="s">
        <v>538</v>
      </c>
      <c r="E203" s="26">
        <v>62</v>
      </c>
      <c r="F203" s="26">
        <v>72</v>
      </c>
      <c r="G203" s="23">
        <v>44902</v>
      </c>
      <c r="H203" s="28" t="s">
        <v>10</v>
      </c>
      <c r="I203" s="2">
        <v>0</v>
      </c>
      <c r="L203" s="2">
        <v>1</v>
      </c>
      <c r="N203" s="2">
        <v>1</v>
      </c>
      <c r="Q203" s="20">
        <f t="shared" si="3"/>
        <v>0</v>
      </c>
    </row>
    <row r="204" spans="1:17" ht="15" customHeight="1" x14ac:dyDescent="0.2">
      <c r="A204" s="2" t="s">
        <v>15</v>
      </c>
      <c r="B204" s="23">
        <v>44937</v>
      </c>
      <c r="C204" s="20">
        <f>VLOOKUP(B204, [1]Sorties!$A$2:$G$99, 4, TRUE)</f>
        <v>9</v>
      </c>
      <c r="D204" s="2" t="s">
        <v>538</v>
      </c>
      <c r="E204" s="26">
        <v>54</v>
      </c>
      <c r="F204" s="26">
        <v>74</v>
      </c>
      <c r="G204" s="23">
        <v>44902</v>
      </c>
      <c r="H204" s="28" t="s">
        <v>14</v>
      </c>
      <c r="I204" s="2">
        <v>0</v>
      </c>
      <c r="K204" s="2">
        <v>1</v>
      </c>
      <c r="L204" s="2">
        <v>2</v>
      </c>
      <c r="N204" s="2">
        <v>1</v>
      </c>
      <c r="Q204" s="20">
        <f t="shared" si="3"/>
        <v>1</v>
      </c>
    </row>
    <row r="205" spans="1:17" ht="15" customHeight="1" x14ac:dyDescent="0.2">
      <c r="A205" s="2" t="s">
        <v>15</v>
      </c>
      <c r="B205" s="23">
        <v>44937</v>
      </c>
      <c r="C205" s="20">
        <f>VLOOKUP(B205, [1]Sorties!$A$2:$G$99, 4, TRUE)</f>
        <v>9</v>
      </c>
      <c r="D205" s="2" t="s">
        <v>538</v>
      </c>
      <c r="E205" s="26">
        <v>58</v>
      </c>
      <c r="F205" s="26">
        <v>75</v>
      </c>
      <c r="G205" s="23">
        <v>44902</v>
      </c>
      <c r="H205" s="28" t="s">
        <v>10</v>
      </c>
      <c r="I205" s="2">
        <v>0</v>
      </c>
      <c r="L205" s="2">
        <v>1</v>
      </c>
      <c r="N205" s="2">
        <v>1</v>
      </c>
      <c r="Q205" s="20">
        <f t="shared" si="3"/>
        <v>0</v>
      </c>
    </row>
    <row r="206" spans="1:17" ht="15" customHeight="1" x14ac:dyDescent="0.2">
      <c r="A206" s="2" t="s">
        <v>15</v>
      </c>
      <c r="B206" s="23">
        <v>44938</v>
      </c>
      <c r="C206" s="20">
        <f>VLOOKUP(B206, [1]Sorties!$A$2:$G$99, 4, TRUE)</f>
        <v>9</v>
      </c>
      <c r="D206" s="2" t="s">
        <v>489</v>
      </c>
      <c r="E206" s="2">
        <v>6</v>
      </c>
      <c r="F206" s="26">
        <v>370</v>
      </c>
      <c r="G206" s="23">
        <v>44938</v>
      </c>
      <c r="H206" s="28" t="s">
        <v>10</v>
      </c>
      <c r="I206" s="2">
        <v>1</v>
      </c>
      <c r="Q206" s="20">
        <f t="shared" si="3"/>
        <v>1</v>
      </c>
    </row>
    <row r="207" spans="1:17" ht="15" customHeight="1" x14ac:dyDescent="0.2">
      <c r="A207" s="2" t="s">
        <v>15</v>
      </c>
      <c r="B207" s="23">
        <v>44938</v>
      </c>
      <c r="C207" s="20">
        <f>VLOOKUP(B207, [1]Sorties!$A$2:$G$99, 4, TRUE)</f>
        <v>9</v>
      </c>
      <c r="D207" s="2" t="s">
        <v>489</v>
      </c>
      <c r="E207" s="26">
        <v>58</v>
      </c>
      <c r="F207" s="26">
        <v>372</v>
      </c>
      <c r="G207" s="23">
        <v>44938</v>
      </c>
      <c r="H207" s="28" t="s">
        <v>10</v>
      </c>
      <c r="I207" s="2">
        <v>1</v>
      </c>
      <c r="Q207" s="20">
        <f t="shared" si="3"/>
        <v>1</v>
      </c>
    </row>
    <row r="208" spans="1:17" ht="15" customHeight="1" x14ac:dyDescent="0.2">
      <c r="A208" s="2" t="s">
        <v>15</v>
      </c>
      <c r="B208" s="23">
        <v>44938</v>
      </c>
      <c r="C208" s="20">
        <f>VLOOKUP(B208, [1]Sorties!$A$2:$G$99, 4, TRUE)</f>
        <v>9</v>
      </c>
      <c r="D208" s="2" t="s">
        <v>489</v>
      </c>
      <c r="E208" s="20">
        <v>1</v>
      </c>
      <c r="F208" s="20">
        <v>22</v>
      </c>
      <c r="G208" s="23">
        <v>44888</v>
      </c>
      <c r="H208" s="20" t="s">
        <v>10</v>
      </c>
      <c r="I208" s="2">
        <v>0</v>
      </c>
      <c r="J208" s="2">
        <v>1</v>
      </c>
      <c r="K208" s="2">
        <v>2</v>
      </c>
      <c r="M208" s="2">
        <v>1</v>
      </c>
      <c r="Q208" s="20">
        <f t="shared" si="3"/>
        <v>1</v>
      </c>
    </row>
    <row r="209" spans="1:17" ht="15" customHeight="1" x14ac:dyDescent="0.2">
      <c r="A209" s="2" t="s">
        <v>15</v>
      </c>
      <c r="B209" s="23">
        <v>44938</v>
      </c>
      <c r="C209" s="20">
        <f>VLOOKUP(B209, [1]Sorties!$A$2:$G$99, 4, TRUE)</f>
        <v>9</v>
      </c>
      <c r="D209" s="2" t="s">
        <v>489</v>
      </c>
      <c r="E209" s="20">
        <v>25</v>
      </c>
      <c r="F209" s="20">
        <v>26</v>
      </c>
      <c r="G209" s="23">
        <v>44888</v>
      </c>
      <c r="H209" s="20" t="s">
        <v>10</v>
      </c>
      <c r="I209" s="2">
        <v>0</v>
      </c>
      <c r="K209" s="2">
        <v>1</v>
      </c>
      <c r="M209" s="2">
        <v>1</v>
      </c>
      <c r="Q209" s="20">
        <f t="shared" si="3"/>
        <v>1</v>
      </c>
    </row>
    <row r="210" spans="1:17" ht="15" customHeight="1" x14ac:dyDescent="0.2">
      <c r="A210" s="2" t="s">
        <v>15</v>
      </c>
      <c r="B210" s="23">
        <v>44938</v>
      </c>
      <c r="C210" s="20">
        <f>VLOOKUP(B210, [1]Sorties!$A$2:$G$99, 4, TRUE)</f>
        <v>9</v>
      </c>
      <c r="D210" s="2" t="s">
        <v>489</v>
      </c>
      <c r="E210" s="20">
        <v>36</v>
      </c>
      <c r="F210" s="20">
        <v>27</v>
      </c>
      <c r="G210" s="23">
        <v>44888</v>
      </c>
      <c r="H210" s="20" t="s">
        <v>10</v>
      </c>
      <c r="I210" s="2">
        <v>0</v>
      </c>
      <c r="J210" s="2">
        <v>1</v>
      </c>
      <c r="K210" s="2">
        <v>2</v>
      </c>
      <c r="M210" s="2">
        <v>1</v>
      </c>
      <c r="Q210" s="20">
        <f t="shared" si="3"/>
        <v>1</v>
      </c>
    </row>
    <row r="211" spans="1:17" ht="15" customHeight="1" x14ac:dyDescent="0.2">
      <c r="A211" s="2" t="s">
        <v>15</v>
      </c>
      <c r="B211" s="23">
        <v>44938</v>
      </c>
      <c r="C211" s="20">
        <f>VLOOKUP(B211, [1]Sorties!$A$2:$G$99, 4, TRUE)</f>
        <v>9</v>
      </c>
      <c r="D211" s="2" t="s">
        <v>489</v>
      </c>
      <c r="E211" s="20">
        <v>49</v>
      </c>
      <c r="F211" s="20">
        <v>66</v>
      </c>
      <c r="G211" s="23">
        <v>44902</v>
      </c>
      <c r="H211" s="20" t="s">
        <v>10</v>
      </c>
      <c r="I211" s="2">
        <v>0</v>
      </c>
      <c r="J211" s="2">
        <v>1</v>
      </c>
      <c r="K211" s="2">
        <v>2</v>
      </c>
      <c r="M211" s="2">
        <v>1</v>
      </c>
      <c r="Q211" s="20">
        <f t="shared" si="3"/>
        <v>1</v>
      </c>
    </row>
    <row r="212" spans="1:17" ht="15" customHeight="1" x14ac:dyDescent="0.2">
      <c r="A212" s="2" t="s">
        <v>15</v>
      </c>
      <c r="B212" s="23">
        <v>44938</v>
      </c>
      <c r="C212" s="20">
        <f>VLOOKUP(B212, [1]Sorties!$A$2:$G$99, 4, TRUE)</f>
        <v>9</v>
      </c>
      <c r="D212" s="28" t="s">
        <v>482</v>
      </c>
      <c r="E212" s="20">
        <v>22</v>
      </c>
      <c r="F212" s="20">
        <v>161</v>
      </c>
      <c r="G212" s="23">
        <v>44910</v>
      </c>
      <c r="H212" s="20" t="s">
        <v>10</v>
      </c>
      <c r="I212" s="2">
        <v>0</v>
      </c>
      <c r="J212" s="2">
        <v>1</v>
      </c>
      <c r="K212" s="2">
        <v>2</v>
      </c>
      <c r="M212" s="2">
        <v>1</v>
      </c>
      <c r="Q212" s="20">
        <f t="shared" si="3"/>
        <v>1</v>
      </c>
    </row>
    <row r="213" spans="1:17" ht="15" customHeight="1" x14ac:dyDescent="0.2">
      <c r="A213" s="2" t="s">
        <v>15</v>
      </c>
      <c r="B213" s="23">
        <v>44938</v>
      </c>
      <c r="C213" s="20">
        <f>VLOOKUP(B213, [1]Sorties!$A$2:$G$99, 4, TRUE)</f>
        <v>9</v>
      </c>
      <c r="D213" s="28" t="s">
        <v>482</v>
      </c>
      <c r="E213" s="20">
        <v>54</v>
      </c>
      <c r="F213" s="20">
        <v>297</v>
      </c>
      <c r="G213" s="23">
        <v>44929</v>
      </c>
      <c r="H213" s="20" t="s">
        <v>10</v>
      </c>
      <c r="I213" s="2">
        <v>0</v>
      </c>
      <c r="J213" s="2">
        <v>1</v>
      </c>
      <c r="K213" s="2">
        <v>2</v>
      </c>
      <c r="M213" s="2">
        <v>1</v>
      </c>
      <c r="P213" s="2" t="s">
        <v>621</v>
      </c>
      <c r="Q213" s="20">
        <f t="shared" si="3"/>
        <v>1</v>
      </c>
    </row>
    <row r="214" spans="1:17" ht="15" customHeight="1" x14ac:dyDescent="0.2">
      <c r="A214" s="2" t="s">
        <v>15</v>
      </c>
      <c r="B214" s="23">
        <v>44938</v>
      </c>
      <c r="C214" s="20">
        <f>VLOOKUP(B214, [1]Sorties!$A$2:$G$99, 4, TRUE)</f>
        <v>9</v>
      </c>
      <c r="D214" s="28" t="s">
        <v>482</v>
      </c>
      <c r="E214" s="20">
        <v>62</v>
      </c>
      <c r="F214" s="20">
        <v>374</v>
      </c>
      <c r="G214" s="23">
        <v>44938</v>
      </c>
      <c r="H214" s="20" t="s">
        <v>10</v>
      </c>
      <c r="I214" s="2">
        <v>1</v>
      </c>
      <c r="Q214" s="20">
        <f t="shared" si="3"/>
        <v>1</v>
      </c>
    </row>
    <row r="215" spans="1:17" ht="15" customHeight="1" x14ac:dyDescent="0.2">
      <c r="A215" s="2" t="s">
        <v>15</v>
      </c>
      <c r="B215" s="23">
        <v>44938</v>
      </c>
      <c r="C215" s="20">
        <f>VLOOKUP(B215, [1]Sorties!$A$2:$G$99, 4, TRUE)</f>
        <v>9</v>
      </c>
      <c r="D215" s="28" t="s">
        <v>482</v>
      </c>
      <c r="E215" s="20">
        <v>4</v>
      </c>
      <c r="F215" s="20">
        <v>375</v>
      </c>
      <c r="G215" s="23">
        <v>44938</v>
      </c>
      <c r="H215" s="20" t="s">
        <v>10</v>
      </c>
      <c r="I215" s="2">
        <v>1</v>
      </c>
      <c r="Q215" s="20">
        <f t="shared" si="3"/>
        <v>1</v>
      </c>
    </row>
    <row r="216" spans="1:17" ht="15" customHeight="1" x14ac:dyDescent="0.2">
      <c r="A216" s="2" t="s">
        <v>15</v>
      </c>
      <c r="B216" s="23">
        <v>44938</v>
      </c>
      <c r="C216" s="20">
        <f>VLOOKUP(B216, [1]Sorties!$A$2:$G$99, 4, TRUE)</f>
        <v>9</v>
      </c>
      <c r="D216" s="32" t="s">
        <v>523</v>
      </c>
      <c r="E216" s="2">
        <v>41</v>
      </c>
      <c r="F216" s="20">
        <v>376</v>
      </c>
      <c r="G216" s="23">
        <v>44938</v>
      </c>
      <c r="H216" s="20" t="s">
        <v>10</v>
      </c>
      <c r="I216" s="2">
        <v>1</v>
      </c>
      <c r="Q216" s="20">
        <f t="shared" si="3"/>
        <v>1</v>
      </c>
    </row>
    <row r="217" spans="1:17" ht="15" customHeight="1" x14ac:dyDescent="0.2">
      <c r="A217" s="2" t="s">
        <v>15</v>
      </c>
      <c r="B217" s="23">
        <v>44938</v>
      </c>
      <c r="C217" s="20">
        <f>VLOOKUP(B217, [1]Sorties!$A$2:$G$99, 4, TRUE)</f>
        <v>9</v>
      </c>
      <c r="D217" s="2" t="s">
        <v>523</v>
      </c>
      <c r="E217" s="2">
        <v>14</v>
      </c>
      <c r="F217" s="20">
        <v>378</v>
      </c>
      <c r="G217" s="23">
        <v>44938</v>
      </c>
      <c r="H217" s="20" t="s">
        <v>10</v>
      </c>
      <c r="I217" s="2">
        <v>1</v>
      </c>
      <c r="P217" s="2" t="s">
        <v>622</v>
      </c>
      <c r="Q217" s="20">
        <f t="shared" si="3"/>
        <v>1</v>
      </c>
    </row>
    <row r="218" spans="1:17" ht="15" customHeight="1" x14ac:dyDescent="0.2">
      <c r="A218" s="2" t="s">
        <v>15</v>
      </c>
      <c r="B218" s="23">
        <v>44938</v>
      </c>
      <c r="C218" s="20">
        <f>VLOOKUP(B218, [1]Sorties!$A$2:$G$99, 4, TRUE)</f>
        <v>9</v>
      </c>
      <c r="D218" s="2" t="s">
        <v>523</v>
      </c>
      <c r="E218" s="2">
        <v>14</v>
      </c>
      <c r="F218" s="20">
        <v>379</v>
      </c>
      <c r="G218" s="23">
        <v>44938</v>
      </c>
      <c r="H218" s="20" t="s">
        <v>10</v>
      </c>
      <c r="I218" s="2">
        <v>1</v>
      </c>
      <c r="P218" s="2" t="s">
        <v>622</v>
      </c>
      <c r="Q218" s="20">
        <f t="shared" si="3"/>
        <v>1</v>
      </c>
    </row>
    <row r="219" spans="1:17" ht="15" customHeight="1" x14ac:dyDescent="0.2">
      <c r="A219" s="2" t="s">
        <v>15</v>
      </c>
      <c r="B219" s="23">
        <v>44938</v>
      </c>
      <c r="C219" s="20">
        <f>VLOOKUP(B219, [1]Sorties!$A$2:$G$99, 4, TRUE)</f>
        <v>9</v>
      </c>
      <c r="D219" s="2" t="s">
        <v>523</v>
      </c>
      <c r="E219" s="2">
        <v>48</v>
      </c>
      <c r="F219" s="20">
        <v>382</v>
      </c>
      <c r="G219" s="23">
        <v>44938</v>
      </c>
      <c r="H219" s="20" t="s">
        <v>10</v>
      </c>
      <c r="I219" s="2">
        <v>1</v>
      </c>
      <c r="Q219" s="20">
        <f t="shared" si="3"/>
        <v>1</v>
      </c>
    </row>
    <row r="220" spans="1:17" ht="15" customHeight="1" x14ac:dyDescent="0.2">
      <c r="A220" s="2" t="s">
        <v>15</v>
      </c>
      <c r="B220" s="23">
        <v>44938</v>
      </c>
      <c r="C220" s="20">
        <f>VLOOKUP(B220, [1]Sorties!$A$2:$G$99, 4, TRUE)</f>
        <v>9</v>
      </c>
      <c r="D220" s="2" t="s">
        <v>523</v>
      </c>
      <c r="E220" s="2">
        <v>56</v>
      </c>
      <c r="F220" s="20">
        <v>383</v>
      </c>
      <c r="G220" s="23">
        <v>44938</v>
      </c>
      <c r="H220" s="20" t="s">
        <v>10</v>
      </c>
      <c r="I220" s="2">
        <v>1</v>
      </c>
      <c r="Q220" s="20">
        <f t="shared" si="3"/>
        <v>1</v>
      </c>
    </row>
    <row r="221" spans="1:17" ht="15" customHeight="1" x14ac:dyDescent="0.2">
      <c r="A221" s="2" t="s">
        <v>15</v>
      </c>
      <c r="B221" s="23">
        <v>44938</v>
      </c>
      <c r="C221" s="20">
        <f>VLOOKUP(B221, [1]Sorties!$A$2:$G$99, 4, TRUE)</f>
        <v>9</v>
      </c>
      <c r="D221" s="2" t="s">
        <v>523</v>
      </c>
      <c r="E221" s="2">
        <v>26</v>
      </c>
      <c r="F221" s="20">
        <v>386</v>
      </c>
      <c r="G221" s="23">
        <v>44938</v>
      </c>
      <c r="H221" s="20" t="s">
        <v>10</v>
      </c>
      <c r="I221" s="2">
        <v>1</v>
      </c>
      <c r="Q221" s="20">
        <f t="shared" si="3"/>
        <v>1</v>
      </c>
    </row>
    <row r="222" spans="1:17" ht="15" customHeight="1" x14ac:dyDescent="0.2">
      <c r="A222" s="2" t="s">
        <v>15</v>
      </c>
      <c r="B222" s="23">
        <v>44938</v>
      </c>
      <c r="C222" s="20">
        <f>VLOOKUP(B222, [1]Sorties!$A$2:$G$99, 4, TRUE)</f>
        <v>9</v>
      </c>
      <c r="D222" s="2" t="s">
        <v>523</v>
      </c>
      <c r="E222" s="26">
        <v>56</v>
      </c>
      <c r="F222" s="26">
        <v>202</v>
      </c>
      <c r="G222" s="23">
        <v>44914</v>
      </c>
      <c r="H222" s="28" t="s">
        <v>10</v>
      </c>
      <c r="I222" s="26">
        <v>0</v>
      </c>
      <c r="K222" s="2">
        <v>1</v>
      </c>
      <c r="L222" s="2">
        <v>2</v>
      </c>
      <c r="N222" s="2">
        <v>1</v>
      </c>
      <c r="Q222" s="20">
        <f t="shared" si="3"/>
        <v>1</v>
      </c>
    </row>
    <row r="223" spans="1:17" ht="15" customHeight="1" x14ac:dyDescent="0.2">
      <c r="A223" s="2" t="s">
        <v>15</v>
      </c>
      <c r="B223" s="23">
        <v>44938</v>
      </c>
      <c r="C223" s="20">
        <f>VLOOKUP(B223, [1]Sorties!$A$2:$G$99, 4, TRUE)</f>
        <v>9</v>
      </c>
      <c r="D223" s="2" t="s">
        <v>523</v>
      </c>
      <c r="E223" s="26">
        <v>13</v>
      </c>
      <c r="F223" s="26">
        <v>203</v>
      </c>
      <c r="G223" s="23">
        <v>44914</v>
      </c>
      <c r="H223" s="28" t="s">
        <v>10</v>
      </c>
      <c r="I223" s="26">
        <v>0</v>
      </c>
      <c r="K223" s="2">
        <v>1</v>
      </c>
      <c r="L223" s="2">
        <v>2</v>
      </c>
      <c r="N223" s="2">
        <v>1</v>
      </c>
      <c r="Q223" s="20">
        <f t="shared" si="3"/>
        <v>1</v>
      </c>
    </row>
    <row r="224" spans="1:17" ht="15" customHeight="1" x14ac:dyDescent="0.2">
      <c r="A224" s="2" t="s">
        <v>15</v>
      </c>
      <c r="B224" s="23">
        <v>44938</v>
      </c>
      <c r="C224" s="20">
        <f>VLOOKUP(B224, [1]Sorties!$A$2:$G$99, 4, TRUE)</f>
        <v>9</v>
      </c>
      <c r="D224" s="2" t="s">
        <v>523</v>
      </c>
      <c r="E224" s="26">
        <v>60</v>
      </c>
      <c r="F224" s="26">
        <v>204</v>
      </c>
      <c r="G224" s="23">
        <v>44914</v>
      </c>
      <c r="H224" s="28" t="s">
        <v>10</v>
      </c>
      <c r="I224" s="26">
        <v>0</v>
      </c>
      <c r="K224" s="2">
        <v>1</v>
      </c>
      <c r="L224" s="2">
        <v>2</v>
      </c>
      <c r="N224" s="2">
        <v>1</v>
      </c>
      <c r="Q224" s="20">
        <f t="shared" si="3"/>
        <v>1</v>
      </c>
    </row>
    <row r="225" spans="1:17" ht="15" customHeight="1" x14ac:dyDescent="0.2">
      <c r="A225" s="2" t="s">
        <v>15</v>
      </c>
      <c r="B225" s="23">
        <v>44938</v>
      </c>
      <c r="C225" s="20">
        <f>VLOOKUP(B225, [1]Sorties!$A$2:$G$99, 4, TRUE)</f>
        <v>9</v>
      </c>
      <c r="D225" s="2" t="s">
        <v>523</v>
      </c>
      <c r="E225" s="26">
        <v>21</v>
      </c>
      <c r="F225" s="26">
        <v>6</v>
      </c>
      <c r="G225" s="23">
        <v>44887</v>
      </c>
      <c r="H225" s="28" t="s">
        <v>10</v>
      </c>
      <c r="I225" s="26">
        <v>0</v>
      </c>
      <c r="K225" s="2">
        <v>1</v>
      </c>
      <c r="L225" s="2">
        <v>2</v>
      </c>
      <c r="N225" s="2">
        <v>1</v>
      </c>
      <c r="Q225" s="20">
        <f t="shared" si="3"/>
        <v>1</v>
      </c>
    </row>
    <row r="226" spans="1:17" ht="15" customHeight="1" x14ac:dyDescent="0.2">
      <c r="A226" s="2" t="s">
        <v>15</v>
      </c>
      <c r="B226" s="23">
        <v>44938</v>
      </c>
      <c r="C226" s="20">
        <f>VLOOKUP(B226, [1]Sorties!$A$2:$G$99, 4, TRUE)</f>
        <v>9</v>
      </c>
      <c r="D226" s="2" t="s">
        <v>523</v>
      </c>
      <c r="E226" s="26">
        <v>26</v>
      </c>
      <c r="F226" s="26">
        <v>7</v>
      </c>
      <c r="G226" s="23">
        <v>44887</v>
      </c>
      <c r="H226" s="28" t="s">
        <v>10</v>
      </c>
      <c r="I226" s="26">
        <v>0</v>
      </c>
      <c r="L226" s="2">
        <v>1</v>
      </c>
      <c r="N226" s="2">
        <v>1</v>
      </c>
      <c r="Q226" s="20">
        <f t="shared" si="3"/>
        <v>0</v>
      </c>
    </row>
    <row r="227" spans="1:17" ht="15" customHeight="1" x14ac:dyDescent="0.2">
      <c r="A227" s="2" t="s">
        <v>15</v>
      </c>
      <c r="B227" s="23">
        <v>44938</v>
      </c>
      <c r="C227" s="20">
        <f>VLOOKUP(B227, [1]Sorties!$A$2:$G$99, 4, TRUE)</f>
        <v>9</v>
      </c>
      <c r="D227" s="2" t="s">
        <v>523</v>
      </c>
      <c r="E227" s="26">
        <v>33</v>
      </c>
      <c r="F227" s="26">
        <v>52</v>
      </c>
      <c r="G227" s="23">
        <v>44902</v>
      </c>
      <c r="H227" s="28" t="s">
        <v>10</v>
      </c>
      <c r="I227" s="26">
        <v>0</v>
      </c>
      <c r="J227" s="2">
        <v>1</v>
      </c>
      <c r="K227" s="2">
        <v>2</v>
      </c>
      <c r="M227" s="2">
        <v>1</v>
      </c>
      <c r="Q227" s="20">
        <f t="shared" si="3"/>
        <v>1</v>
      </c>
    </row>
    <row r="228" spans="1:17" ht="15" customHeight="1" x14ac:dyDescent="0.2">
      <c r="A228" s="2" t="s">
        <v>15</v>
      </c>
      <c r="B228" s="23">
        <v>44938</v>
      </c>
      <c r="C228" s="20">
        <f>VLOOKUP(B228, [1]Sorties!$A$2:$G$99, 4, TRUE)</f>
        <v>9</v>
      </c>
      <c r="D228" s="2" t="s">
        <v>523</v>
      </c>
      <c r="E228" s="26">
        <v>48</v>
      </c>
      <c r="F228" s="26">
        <v>53</v>
      </c>
      <c r="G228" s="23">
        <v>44902</v>
      </c>
      <c r="H228" s="28" t="s">
        <v>10</v>
      </c>
      <c r="I228" s="26">
        <v>0</v>
      </c>
      <c r="L228" s="2">
        <v>1</v>
      </c>
      <c r="N228" s="2">
        <v>1</v>
      </c>
      <c r="Q228" s="20">
        <f t="shared" si="3"/>
        <v>0</v>
      </c>
    </row>
    <row r="229" spans="1:17" ht="15" customHeight="1" x14ac:dyDescent="0.2">
      <c r="A229" s="2" t="s">
        <v>15</v>
      </c>
      <c r="B229" s="23">
        <v>44938</v>
      </c>
      <c r="C229" s="20">
        <f>VLOOKUP(B229, [1]Sorties!$A$2:$G$99, 4, TRUE)</f>
        <v>9</v>
      </c>
      <c r="D229" s="2" t="s">
        <v>523</v>
      </c>
      <c r="E229" s="26">
        <v>63</v>
      </c>
      <c r="F229" s="26">
        <v>57</v>
      </c>
      <c r="G229" s="23">
        <v>44902</v>
      </c>
      <c r="H229" s="28" t="s">
        <v>10</v>
      </c>
      <c r="I229" s="26">
        <v>0</v>
      </c>
      <c r="K229" s="2">
        <v>1</v>
      </c>
      <c r="M229" s="2">
        <v>1</v>
      </c>
      <c r="Q229" s="20">
        <f t="shared" si="3"/>
        <v>1</v>
      </c>
    </row>
    <row r="230" spans="1:17" ht="15" customHeight="1" x14ac:dyDescent="0.2">
      <c r="A230" s="2" t="s">
        <v>15</v>
      </c>
      <c r="B230" s="23">
        <v>44938</v>
      </c>
      <c r="C230" s="20">
        <f>VLOOKUP(B230, [1]Sorties!$A$2:$G$99, 4, TRUE)</f>
        <v>9</v>
      </c>
      <c r="D230" s="2" t="s">
        <v>523</v>
      </c>
      <c r="E230" s="26">
        <v>59</v>
      </c>
      <c r="F230" s="26">
        <v>58</v>
      </c>
      <c r="G230" s="23">
        <v>44902</v>
      </c>
      <c r="H230" s="28" t="s">
        <v>10</v>
      </c>
      <c r="I230" s="26">
        <v>0</v>
      </c>
      <c r="K230" s="2">
        <v>1</v>
      </c>
      <c r="M230" s="2">
        <v>1</v>
      </c>
      <c r="Q230" s="20">
        <f t="shared" si="3"/>
        <v>1</v>
      </c>
    </row>
    <row r="231" spans="1:17" ht="15" customHeight="1" x14ac:dyDescent="0.2">
      <c r="A231" s="2" t="s">
        <v>15</v>
      </c>
      <c r="B231" s="23">
        <v>44938</v>
      </c>
      <c r="C231" s="20">
        <f>VLOOKUP(B231, [1]Sorties!$A$2:$G$99, 4, TRUE)</f>
        <v>9</v>
      </c>
      <c r="D231" s="2" t="s">
        <v>522</v>
      </c>
      <c r="E231" s="2">
        <v>21</v>
      </c>
      <c r="F231" s="20">
        <v>399</v>
      </c>
      <c r="G231" s="23">
        <v>44938</v>
      </c>
      <c r="H231" s="28" t="s">
        <v>10</v>
      </c>
      <c r="I231" s="26">
        <v>1</v>
      </c>
      <c r="Q231" s="20">
        <f t="shared" si="3"/>
        <v>1</v>
      </c>
    </row>
    <row r="232" spans="1:17" ht="15" customHeight="1" x14ac:dyDescent="0.2">
      <c r="A232" s="2" t="s">
        <v>15</v>
      </c>
      <c r="B232" s="23">
        <v>44938</v>
      </c>
      <c r="C232" s="20">
        <f>VLOOKUP(B232, [1]Sorties!$A$2:$G$99, 4, TRUE)</f>
        <v>9</v>
      </c>
      <c r="D232" s="2" t="s">
        <v>522</v>
      </c>
      <c r="E232" s="2">
        <v>13</v>
      </c>
      <c r="F232" s="20">
        <v>401</v>
      </c>
      <c r="G232" s="23">
        <v>44938</v>
      </c>
      <c r="H232" s="28" t="s">
        <v>10</v>
      </c>
      <c r="I232" s="26">
        <v>1</v>
      </c>
      <c r="Q232" s="20">
        <f t="shared" si="3"/>
        <v>1</v>
      </c>
    </row>
    <row r="233" spans="1:17" ht="15" customHeight="1" x14ac:dyDescent="0.2">
      <c r="A233" s="2" t="s">
        <v>15</v>
      </c>
      <c r="B233" s="23">
        <v>44938</v>
      </c>
      <c r="C233" s="20">
        <f>VLOOKUP(B233, [1]Sorties!$A$2:$G$99, 4, TRUE)</f>
        <v>9</v>
      </c>
      <c r="D233" s="2" t="s">
        <v>522</v>
      </c>
      <c r="E233" s="2">
        <v>60</v>
      </c>
      <c r="F233" s="20">
        <v>402</v>
      </c>
      <c r="G233" s="23">
        <v>44938</v>
      </c>
      <c r="H233" s="28" t="s">
        <v>10</v>
      </c>
      <c r="I233" s="26">
        <v>1</v>
      </c>
      <c r="Q233" s="20">
        <f t="shared" si="3"/>
        <v>1</v>
      </c>
    </row>
    <row r="234" spans="1:17" ht="15" customHeight="1" x14ac:dyDescent="0.2">
      <c r="A234" s="2" t="s">
        <v>15</v>
      </c>
      <c r="B234" s="23">
        <v>44938</v>
      </c>
      <c r="C234" s="20">
        <f>VLOOKUP(B234, [1]Sorties!$A$2:$G$99, 4, TRUE)</f>
        <v>9</v>
      </c>
      <c r="D234" s="2" t="s">
        <v>522</v>
      </c>
      <c r="E234" s="2">
        <v>83</v>
      </c>
      <c r="F234" s="20">
        <v>404</v>
      </c>
      <c r="G234" s="23">
        <v>44938</v>
      </c>
      <c r="H234" s="28" t="s">
        <v>10</v>
      </c>
      <c r="I234" s="26">
        <v>1</v>
      </c>
      <c r="Q234" s="20">
        <f t="shared" si="3"/>
        <v>1</v>
      </c>
    </row>
    <row r="235" spans="1:17" ht="15" customHeight="1" x14ac:dyDescent="0.2">
      <c r="A235" s="2" t="s">
        <v>15</v>
      </c>
      <c r="B235" s="23">
        <v>44938</v>
      </c>
      <c r="C235" s="20">
        <f>VLOOKUP(B235, [1]Sorties!$A$2:$G$99, 4, TRUE)</f>
        <v>9</v>
      </c>
      <c r="D235" s="2" t="s">
        <v>522</v>
      </c>
      <c r="E235" s="2">
        <v>29</v>
      </c>
      <c r="F235" s="20">
        <v>405</v>
      </c>
      <c r="G235" s="23">
        <v>44938</v>
      </c>
      <c r="H235" s="28" t="s">
        <v>10</v>
      </c>
      <c r="I235" s="26">
        <v>1</v>
      </c>
      <c r="Q235" s="20">
        <f t="shared" si="3"/>
        <v>1</v>
      </c>
    </row>
    <row r="236" spans="1:17" ht="15" customHeight="1" x14ac:dyDescent="0.2">
      <c r="A236" s="2" t="s">
        <v>15</v>
      </c>
      <c r="B236" s="23">
        <v>44938</v>
      </c>
      <c r="C236" s="20">
        <f>VLOOKUP(B236, [1]Sorties!$A$2:$G$99, 4, TRUE)</f>
        <v>9</v>
      </c>
      <c r="D236" s="2" t="s">
        <v>522</v>
      </c>
      <c r="E236" s="2">
        <v>55</v>
      </c>
      <c r="F236" s="20">
        <v>406</v>
      </c>
      <c r="G236" s="23">
        <v>44938</v>
      </c>
      <c r="H236" s="28" t="s">
        <v>10</v>
      </c>
      <c r="I236" s="26">
        <v>1</v>
      </c>
      <c r="Q236" s="20">
        <f t="shared" si="3"/>
        <v>1</v>
      </c>
    </row>
    <row r="237" spans="1:17" ht="15" customHeight="1" x14ac:dyDescent="0.2">
      <c r="A237" s="2" t="s">
        <v>15</v>
      </c>
      <c r="B237" s="23">
        <v>44938</v>
      </c>
      <c r="C237" s="20">
        <f>VLOOKUP(B237, [1]Sorties!$A$2:$G$99, 4, TRUE)</f>
        <v>9</v>
      </c>
      <c r="D237" s="2" t="s">
        <v>522</v>
      </c>
      <c r="E237" s="26">
        <v>29</v>
      </c>
      <c r="F237" s="26">
        <v>3</v>
      </c>
      <c r="G237" s="23">
        <v>44887</v>
      </c>
      <c r="H237" s="28" t="s">
        <v>10</v>
      </c>
      <c r="I237" s="26">
        <v>0</v>
      </c>
      <c r="L237" s="2">
        <v>1</v>
      </c>
      <c r="N237" s="2">
        <v>1</v>
      </c>
      <c r="Q237" s="20">
        <f t="shared" si="3"/>
        <v>0</v>
      </c>
    </row>
    <row r="238" spans="1:17" ht="15" customHeight="1" x14ac:dyDescent="0.2">
      <c r="A238" s="2" t="s">
        <v>15</v>
      </c>
      <c r="B238" s="23">
        <v>44938</v>
      </c>
      <c r="C238" s="20">
        <f>VLOOKUP(B238, [1]Sorties!$A$2:$G$99, 4, TRUE)</f>
        <v>9</v>
      </c>
      <c r="D238" s="2" t="s">
        <v>522</v>
      </c>
      <c r="E238" s="26">
        <v>83</v>
      </c>
      <c r="F238" s="26">
        <v>211</v>
      </c>
      <c r="G238" s="23">
        <v>44914</v>
      </c>
      <c r="H238" s="28" t="s">
        <v>10</v>
      </c>
      <c r="I238" s="26">
        <v>0</v>
      </c>
      <c r="L238" s="2">
        <v>1</v>
      </c>
      <c r="N238" s="2">
        <v>1</v>
      </c>
      <c r="Q238" s="20">
        <f t="shared" si="3"/>
        <v>0</v>
      </c>
    </row>
    <row r="239" spans="1:17" ht="15" customHeight="1" x14ac:dyDescent="0.2">
      <c r="A239" s="2" t="s">
        <v>15</v>
      </c>
      <c r="B239" s="23">
        <v>44938</v>
      </c>
      <c r="C239" s="20">
        <f>VLOOKUP(B239, [1]Sorties!$A$2:$G$99, 4, TRUE)</f>
        <v>9</v>
      </c>
      <c r="D239" s="2" t="s">
        <v>522</v>
      </c>
      <c r="E239" s="26">
        <v>85</v>
      </c>
      <c r="F239" s="26">
        <v>212</v>
      </c>
      <c r="G239" s="23">
        <v>44914</v>
      </c>
      <c r="H239" s="28" t="s">
        <v>10</v>
      </c>
      <c r="I239" s="26">
        <v>0</v>
      </c>
      <c r="K239" s="2">
        <v>1</v>
      </c>
      <c r="M239" s="2">
        <v>1</v>
      </c>
      <c r="Q239" s="20">
        <f t="shared" si="3"/>
        <v>1</v>
      </c>
    </row>
    <row r="240" spans="1:17" ht="15" customHeight="1" x14ac:dyDescent="0.2">
      <c r="A240" s="2" t="s">
        <v>15</v>
      </c>
      <c r="B240" s="23">
        <v>44938</v>
      </c>
      <c r="C240" s="20">
        <f>VLOOKUP(B240, [1]Sorties!$A$2:$G$99, 4, TRUE)</f>
        <v>9</v>
      </c>
      <c r="D240" s="2" t="s">
        <v>522</v>
      </c>
      <c r="E240" s="26">
        <v>64</v>
      </c>
      <c r="F240" s="26">
        <v>213</v>
      </c>
      <c r="G240" s="23">
        <v>44914</v>
      </c>
      <c r="H240" s="28" t="s">
        <v>10</v>
      </c>
      <c r="I240" s="26">
        <v>0</v>
      </c>
      <c r="K240" s="2">
        <v>1</v>
      </c>
      <c r="M240" s="2">
        <v>1</v>
      </c>
      <c r="Q240" s="20">
        <f t="shared" si="3"/>
        <v>1</v>
      </c>
    </row>
    <row r="241" spans="1:17" ht="15" customHeight="1" x14ac:dyDescent="0.2">
      <c r="A241" s="2" t="s">
        <v>15</v>
      </c>
      <c r="B241" s="23">
        <v>44938</v>
      </c>
      <c r="C241" s="20">
        <f>VLOOKUP(B241, [1]Sorties!$A$2:$G$99, 4, TRUE)</f>
        <v>9</v>
      </c>
      <c r="D241" s="2" t="s">
        <v>522</v>
      </c>
      <c r="E241" s="26">
        <v>30</v>
      </c>
      <c r="F241" s="26">
        <v>214</v>
      </c>
      <c r="G241" s="23">
        <v>44914</v>
      </c>
      <c r="H241" s="28" t="s">
        <v>10</v>
      </c>
      <c r="I241" s="26">
        <v>0</v>
      </c>
      <c r="K241" s="2">
        <v>1</v>
      </c>
      <c r="M241" s="2">
        <v>1</v>
      </c>
      <c r="Q241" s="20">
        <f t="shared" si="3"/>
        <v>1</v>
      </c>
    </row>
    <row r="242" spans="1:17" ht="15" customHeight="1" x14ac:dyDescent="0.2">
      <c r="A242" s="2" t="s">
        <v>15</v>
      </c>
      <c r="B242" s="23">
        <v>44938</v>
      </c>
      <c r="C242" s="20">
        <f>VLOOKUP(B242, [1]Sorties!$A$2:$G$99, 4, TRUE)</f>
        <v>9</v>
      </c>
      <c r="D242" s="2" t="s">
        <v>522</v>
      </c>
      <c r="E242" s="26">
        <v>39</v>
      </c>
      <c r="F242" s="26">
        <v>215</v>
      </c>
      <c r="G242" s="23">
        <v>44914</v>
      </c>
      <c r="H242" s="28" t="s">
        <v>10</v>
      </c>
      <c r="I242" s="26">
        <v>0</v>
      </c>
      <c r="K242" s="2">
        <v>1</v>
      </c>
      <c r="M242" s="2">
        <v>1</v>
      </c>
      <c r="Q242" s="20">
        <f t="shared" si="3"/>
        <v>1</v>
      </c>
    </row>
    <row r="243" spans="1:17" ht="15" customHeight="1" x14ac:dyDescent="0.2">
      <c r="A243" s="2" t="s">
        <v>15</v>
      </c>
      <c r="B243" s="23">
        <v>44938</v>
      </c>
      <c r="C243" s="20">
        <f>VLOOKUP(B243, [1]Sorties!$A$2:$G$99, 4, TRUE)</f>
        <v>9</v>
      </c>
      <c r="D243" s="2" t="s">
        <v>522</v>
      </c>
      <c r="E243" s="26">
        <v>75</v>
      </c>
      <c r="F243" s="26">
        <v>216</v>
      </c>
      <c r="G243" s="23">
        <v>44914</v>
      </c>
      <c r="H243" s="28" t="s">
        <v>10</v>
      </c>
      <c r="I243" s="26">
        <v>0</v>
      </c>
      <c r="J243" s="2">
        <v>1</v>
      </c>
      <c r="K243" s="2">
        <v>2</v>
      </c>
      <c r="M243" s="2">
        <v>1</v>
      </c>
      <c r="Q243" s="20">
        <f t="shared" si="3"/>
        <v>1</v>
      </c>
    </row>
    <row r="244" spans="1:17" ht="15" customHeight="1" x14ac:dyDescent="0.2">
      <c r="A244" s="2" t="s">
        <v>15</v>
      </c>
      <c r="B244" s="23">
        <v>44938</v>
      </c>
      <c r="C244" s="20">
        <f>VLOOKUP(B244, [1]Sorties!$A$2:$G$99, 4, TRUE)</f>
        <v>9</v>
      </c>
      <c r="D244" s="2" t="s">
        <v>522</v>
      </c>
      <c r="E244" s="26">
        <v>73</v>
      </c>
      <c r="F244" s="26">
        <v>219</v>
      </c>
      <c r="G244" s="23">
        <v>44914</v>
      </c>
      <c r="H244" s="28" t="s">
        <v>10</v>
      </c>
      <c r="I244" s="26">
        <v>0</v>
      </c>
      <c r="O244" s="2">
        <v>1</v>
      </c>
      <c r="Q244" s="20">
        <f t="shared" si="3"/>
        <v>0</v>
      </c>
    </row>
    <row r="245" spans="1:17" ht="15" customHeight="1" x14ac:dyDescent="0.2">
      <c r="A245" s="2" t="s">
        <v>15</v>
      </c>
      <c r="B245" s="23">
        <v>44938</v>
      </c>
      <c r="C245" s="20">
        <f>VLOOKUP(B245, [1]Sorties!$A$2:$G$99, 4, TRUE)</f>
        <v>9</v>
      </c>
      <c r="D245" s="2" t="s">
        <v>522</v>
      </c>
      <c r="E245" s="26">
        <v>55</v>
      </c>
      <c r="F245" s="26">
        <v>221</v>
      </c>
      <c r="G245" s="23">
        <v>44914</v>
      </c>
      <c r="H245" s="28" t="s">
        <v>10</v>
      </c>
      <c r="I245" s="26">
        <v>0</v>
      </c>
      <c r="K245" s="2">
        <v>1</v>
      </c>
      <c r="L245" s="2">
        <v>2</v>
      </c>
      <c r="N245" s="26">
        <v>1</v>
      </c>
      <c r="P245" s="2" t="s">
        <v>623</v>
      </c>
      <c r="Q245" s="20">
        <f t="shared" si="3"/>
        <v>1</v>
      </c>
    </row>
    <row r="246" spans="1:17" ht="15" customHeight="1" x14ac:dyDescent="0.2">
      <c r="A246" s="2" t="s">
        <v>15</v>
      </c>
      <c r="B246" s="23">
        <v>44938</v>
      </c>
      <c r="C246" s="20">
        <f>VLOOKUP(B246, [1]Sorties!$A$2:$G$99, 4, TRUE)</f>
        <v>9</v>
      </c>
      <c r="D246" s="2" t="s">
        <v>522</v>
      </c>
      <c r="E246" s="26">
        <v>38</v>
      </c>
      <c r="F246" s="26">
        <v>222</v>
      </c>
      <c r="G246" s="23">
        <v>44914</v>
      </c>
      <c r="H246" s="28" t="s">
        <v>10</v>
      </c>
      <c r="I246" s="26">
        <v>0</v>
      </c>
      <c r="K246" s="2">
        <v>1</v>
      </c>
      <c r="M246" s="2">
        <v>1</v>
      </c>
      <c r="Q246" s="20">
        <f t="shared" si="3"/>
        <v>1</v>
      </c>
    </row>
    <row r="247" spans="1:17" ht="15" customHeight="1" x14ac:dyDescent="0.2">
      <c r="A247" s="2" t="s">
        <v>15</v>
      </c>
      <c r="B247" s="23">
        <v>44951</v>
      </c>
      <c r="C247" s="20">
        <f>VLOOKUP(B247, [1]Sorties!$A$2:$G$99, 4, TRUE)</f>
        <v>10</v>
      </c>
      <c r="D247" s="2" t="s">
        <v>527</v>
      </c>
      <c r="E247" s="2">
        <v>47</v>
      </c>
      <c r="F247" s="26">
        <v>409</v>
      </c>
      <c r="G247" s="23">
        <v>44951</v>
      </c>
      <c r="H247" s="28" t="s">
        <v>10</v>
      </c>
      <c r="I247" s="26">
        <v>1</v>
      </c>
      <c r="Q247" s="20">
        <f t="shared" si="3"/>
        <v>1</v>
      </c>
    </row>
    <row r="248" spans="1:17" ht="15" customHeight="1" x14ac:dyDescent="0.2">
      <c r="A248" s="2" t="s">
        <v>15</v>
      </c>
      <c r="B248" s="23">
        <v>44951</v>
      </c>
      <c r="C248" s="20">
        <f>VLOOKUP(B248, [1]Sorties!$A$2:$G$99, 4, TRUE)</f>
        <v>10</v>
      </c>
      <c r="D248" s="2" t="s">
        <v>527</v>
      </c>
      <c r="E248" s="26">
        <v>74</v>
      </c>
      <c r="F248" s="26">
        <v>175</v>
      </c>
      <c r="G248" s="23">
        <v>44914</v>
      </c>
      <c r="H248" s="28" t="s">
        <v>10</v>
      </c>
      <c r="I248" s="2">
        <v>0</v>
      </c>
      <c r="K248" s="2">
        <v>1</v>
      </c>
      <c r="M248" s="2">
        <v>1</v>
      </c>
      <c r="Q248" s="20">
        <f t="shared" si="3"/>
        <v>1</v>
      </c>
    </row>
    <row r="249" spans="1:17" ht="15" customHeight="1" x14ac:dyDescent="0.2">
      <c r="A249" s="2" t="s">
        <v>15</v>
      </c>
      <c r="B249" s="23">
        <v>44951</v>
      </c>
      <c r="C249" s="20">
        <f>VLOOKUP(B249, [1]Sorties!$A$2:$G$99, 4, TRUE)</f>
        <v>10</v>
      </c>
      <c r="D249" s="2" t="s">
        <v>527</v>
      </c>
      <c r="E249" s="26">
        <v>7</v>
      </c>
      <c r="F249" s="26">
        <v>33</v>
      </c>
      <c r="G249" s="23">
        <v>44888</v>
      </c>
      <c r="H249" s="28" t="s">
        <v>10</v>
      </c>
      <c r="I249" s="2">
        <v>0</v>
      </c>
      <c r="K249" s="26">
        <v>1</v>
      </c>
      <c r="M249" s="26">
        <v>1</v>
      </c>
      <c r="Q249" s="20">
        <f t="shared" si="3"/>
        <v>1</v>
      </c>
    </row>
    <row r="250" spans="1:17" ht="15" customHeight="1" x14ac:dyDescent="0.2">
      <c r="A250" s="2" t="s">
        <v>15</v>
      </c>
      <c r="B250" s="23">
        <v>44951</v>
      </c>
      <c r="C250" s="20">
        <f>VLOOKUP(B250, [1]Sorties!$A$2:$G$99, 4, TRUE)</f>
        <v>10</v>
      </c>
      <c r="D250" s="2" t="s">
        <v>527</v>
      </c>
      <c r="E250" s="26">
        <v>5</v>
      </c>
      <c r="F250" s="26">
        <v>35</v>
      </c>
      <c r="G250" s="23">
        <v>44888</v>
      </c>
      <c r="H250" s="28" t="s">
        <v>10</v>
      </c>
      <c r="I250" s="2">
        <v>0</v>
      </c>
      <c r="K250" s="26"/>
      <c r="M250" s="26"/>
      <c r="O250" s="2">
        <v>1</v>
      </c>
      <c r="Q250" s="20">
        <f t="shared" si="3"/>
        <v>0</v>
      </c>
    </row>
    <row r="251" spans="1:17" ht="15" customHeight="1" x14ac:dyDescent="0.2">
      <c r="A251" s="2" t="s">
        <v>15</v>
      </c>
      <c r="B251" s="23">
        <v>44951</v>
      </c>
      <c r="C251" s="20">
        <f>VLOOKUP(B251, [1]Sorties!$A$2:$G$99, 4, TRUE)</f>
        <v>10</v>
      </c>
      <c r="D251" s="2" t="s">
        <v>527</v>
      </c>
      <c r="E251" s="26">
        <v>57</v>
      </c>
      <c r="F251" s="26">
        <v>114</v>
      </c>
      <c r="G251" s="23">
        <v>44903</v>
      </c>
      <c r="H251" s="28" t="s">
        <v>10</v>
      </c>
      <c r="I251" s="2">
        <v>0</v>
      </c>
      <c r="K251" s="2">
        <v>1</v>
      </c>
      <c r="L251" s="2">
        <v>2</v>
      </c>
      <c r="M251" s="2">
        <v>1</v>
      </c>
      <c r="Q251" s="20">
        <f t="shared" si="3"/>
        <v>1</v>
      </c>
    </row>
    <row r="252" spans="1:17" ht="15" customHeight="1" x14ac:dyDescent="0.2">
      <c r="A252" s="2" t="s">
        <v>15</v>
      </c>
      <c r="B252" s="23">
        <v>44951</v>
      </c>
      <c r="C252" s="20">
        <f>VLOOKUP(B252, [1]Sorties!$A$2:$G$99, 4, TRUE)</f>
        <v>10</v>
      </c>
      <c r="D252" s="2" t="s">
        <v>527</v>
      </c>
      <c r="E252" s="20">
        <v>67</v>
      </c>
      <c r="F252" s="20">
        <v>323</v>
      </c>
      <c r="G252" s="23">
        <v>44937</v>
      </c>
      <c r="H252" s="20" t="s">
        <v>10</v>
      </c>
      <c r="I252" s="2">
        <v>0</v>
      </c>
      <c r="K252" s="2">
        <v>1</v>
      </c>
      <c r="L252" s="2">
        <v>2</v>
      </c>
      <c r="M252" s="2">
        <v>1</v>
      </c>
      <c r="Q252" s="20">
        <f t="shared" si="3"/>
        <v>1</v>
      </c>
    </row>
    <row r="253" spans="1:17" ht="15" customHeight="1" x14ac:dyDescent="0.2">
      <c r="A253" s="2" t="s">
        <v>15</v>
      </c>
      <c r="B253" s="23">
        <v>44951</v>
      </c>
      <c r="C253" s="20">
        <f>VLOOKUP(B253, [1]Sorties!$A$2:$G$99, 4, TRUE)</f>
        <v>10</v>
      </c>
      <c r="D253" s="2" t="s">
        <v>482</v>
      </c>
      <c r="E253" s="20">
        <v>22</v>
      </c>
      <c r="F253" s="20">
        <v>161</v>
      </c>
      <c r="G253" s="23">
        <v>44910</v>
      </c>
      <c r="H253" s="20" t="s">
        <v>10</v>
      </c>
      <c r="I253" s="2">
        <v>0</v>
      </c>
      <c r="K253" s="2">
        <v>1</v>
      </c>
      <c r="M253" s="2">
        <v>1</v>
      </c>
      <c r="Q253" s="20">
        <f t="shared" si="3"/>
        <v>1</v>
      </c>
    </row>
    <row r="254" spans="1:17" ht="15" customHeight="1" x14ac:dyDescent="0.2">
      <c r="A254" s="2" t="s">
        <v>15</v>
      </c>
      <c r="B254" s="23">
        <v>44951</v>
      </c>
      <c r="C254" s="20">
        <f>VLOOKUP(B254, [1]Sorties!$A$2:$G$99, 4, TRUE)</f>
        <v>10</v>
      </c>
      <c r="D254" s="2" t="s">
        <v>482</v>
      </c>
      <c r="E254" s="20">
        <v>54</v>
      </c>
      <c r="F254" s="20">
        <v>297</v>
      </c>
      <c r="G254" s="23">
        <v>44929</v>
      </c>
      <c r="H254" s="20" t="s">
        <v>10</v>
      </c>
      <c r="I254" s="2">
        <v>0</v>
      </c>
      <c r="L254" s="2">
        <v>1</v>
      </c>
      <c r="N254" s="2">
        <v>1</v>
      </c>
      <c r="Q254" s="20">
        <f t="shared" si="3"/>
        <v>0</v>
      </c>
    </row>
    <row r="255" spans="1:17" ht="15" customHeight="1" x14ac:dyDescent="0.2">
      <c r="A255" s="2" t="s">
        <v>15</v>
      </c>
      <c r="B255" s="23">
        <v>44951</v>
      </c>
      <c r="C255" s="20">
        <f>VLOOKUP(B255, [1]Sorties!$A$2:$G$99, 4, TRUE)</f>
        <v>10</v>
      </c>
      <c r="D255" s="2" t="s">
        <v>482</v>
      </c>
      <c r="E255" s="20">
        <v>62</v>
      </c>
      <c r="F255" s="20">
        <v>374</v>
      </c>
      <c r="G255" s="23">
        <v>44938</v>
      </c>
      <c r="H255" s="20" t="s">
        <v>10</v>
      </c>
      <c r="I255" s="2">
        <v>0</v>
      </c>
      <c r="K255" s="2">
        <v>1</v>
      </c>
      <c r="L255" s="2">
        <v>2</v>
      </c>
      <c r="M255" s="2">
        <v>1</v>
      </c>
      <c r="P255" s="2" t="s">
        <v>624</v>
      </c>
      <c r="Q255" s="20">
        <f t="shared" si="3"/>
        <v>1</v>
      </c>
    </row>
    <row r="256" spans="1:17" ht="15" customHeight="1" x14ac:dyDescent="0.2">
      <c r="A256" s="2" t="s">
        <v>15</v>
      </c>
      <c r="B256" s="23">
        <v>44951</v>
      </c>
      <c r="C256" s="20">
        <f>VLOOKUP(B256, [1]Sorties!$A$2:$G$99, 4, TRUE)</f>
        <v>10</v>
      </c>
      <c r="D256" s="2" t="s">
        <v>482</v>
      </c>
      <c r="E256" s="20">
        <v>4</v>
      </c>
      <c r="F256" s="20">
        <v>375</v>
      </c>
      <c r="G256" s="23">
        <v>44938</v>
      </c>
      <c r="H256" s="20" t="s">
        <v>10</v>
      </c>
      <c r="I256" s="2">
        <v>0</v>
      </c>
      <c r="J256" s="2">
        <v>1</v>
      </c>
      <c r="M256" s="2">
        <v>1</v>
      </c>
      <c r="Q256" s="20">
        <f t="shared" si="3"/>
        <v>1</v>
      </c>
    </row>
    <row r="257" spans="1:17" ht="15" customHeight="1" x14ac:dyDescent="0.2">
      <c r="A257" s="2" t="s">
        <v>15</v>
      </c>
      <c r="B257" s="23">
        <v>44951</v>
      </c>
      <c r="C257" s="20">
        <f>VLOOKUP(B257, [1]Sorties!$A$2:$G$99, 4, TRUE)</f>
        <v>10</v>
      </c>
      <c r="D257" s="28" t="s">
        <v>489</v>
      </c>
      <c r="E257" s="2">
        <v>6</v>
      </c>
      <c r="F257" s="26">
        <v>370</v>
      </c>
      <c r="G257" s="23">
        <v>44938</v>
      </c>
      <c r="H257" s="20" t="s">
        <v>10</v>
      </c>
      <c r="I257" s="2">
        <v>0</v>
      </c>
      <c r="K257" s="2">
        <v>1</v>
      </c>
      <c r="M257" s="2">
        <v>1</v>
      </c>
      <c r="Q257" s="20">
        <f t="shared" si="3"/>
        <v>1</v>
      </c>
    </row>
    <row r="258" spans="1:17" ht="15" customHeight="1" x14ac:dyDescent="0.2">
      <c r="A258" s="2" t="s">
        <v>15</v>
      </c>
      <c r="B258" s="23">
        <v>44951</v>
      </c>
      <c r="C258" s="20">
        <f>VLOOKUP(B258, [1]Sorties!$A$2:$G$99, 4, TRUE)</f>
        <v>10</v>
      </c>
      <c r="D258" s="28" t="s">
        <v>489</v>
      </c>
      <c r="E258" s="26">
        <v>58</v>
      </c>
      <c r="F258" s="26">
        <v>372</v>
      </c>
      <c r="G258" s="23">
        <v>44938</v>
      </c>
      <c r="H258" s="20" t="s">
        <v>10</v>
      </c>
      <c r="I258" s="2">
        <v>0</v>
      </c>
      <c r="K258" s="2">
        <v>1</v>
      </c>
      <c r="L258" s="2">
        <v>2</v>
      </c>
      <c r="M258" s="2">
        <v>1</v>
      </c>
      <c r="Q258" s="20">
        <f t="shared" si="3"/>
        <v>1</v>
      </c>
    </row>
    <row r="259" spans="1:17" ht="15" customHeight="1" x14ac:dyDescent="0.2">
      <c r="A259" s="2" t="s">
        <v>15</v>
      </c>
      <c r="B259" s="23">
        <v>44951</v>
      </c>
      <c r="C259" s="20">
        <f>VLOOKUP(B259, [1]Sorties!$A$2:$G$99, 4, TRUE)</f>
        <v>10</v>
      </c>
      <c r="D259" s="28" t="s">
        <v>489</v>
      </c>
      <c r="E259" s="20">
        <v>1</v>
      </c>
      <c r="F259" s="20">
        <v>22</v>
      </c>
      <c r="G259" s="23">
        <v>44888</v>
      </c>
      <c r="H259" s="20" t="s">
        <v>10</v>
      </c>
      <c r="I259" s="2">
        <v>0</v>
      </c>
      <c r="K259" s="2">
        <v>1</v>
      </c>
      <c r="M259" s="2">
        <v>1</v>
      </c>
      <c r="Q259" s="20">
        <f t="shared" ref="Q259:Q322" si="4">IF(OR(L259=1, O259=1)=TRUE, 0, 1)</f>
        <v>1</v>
      </c>
    </row>
    <row r="260" spans="1:17" ht="15" customHeight="1" x14ac:dyDescent="0.2">
      <c r="A260" s="2" t="s">
        <v>15</v>
      </c>
      <c r="B260" s="23">
        <v>44951</v>
      </c>
      <c r="C260" s="20">
        <f>VLOOKUP(B260, [1]Sorties!$A$2:$G$99, 4, TRUE)</f>
        <v>10</v>
      </c>
      <c r="D260" s="28" t="s">
        <v>489</v>
      </c>
      <c r="E260" s="20">
        <v>25</v>
      </c>
      <c r="F260" s="20">
        <v>26</v>
      </c>
      <c r="G260" s="23">
        <v>44888</v>
      </c>
      <c r="H260" s="20" t="s">
        <v>10</v>
      </c>
      <c r="I260" s="2">
        <v>0</v>
      </c>
      <c r="K260" s="2">
        <v>1</v>
      </c>
      <c r="M260" s="2">
        <v>1</v>
      </c>
      <c r="Q260" s="20">
        <f t="shared" si="4"/>
        <v>1</v>
      </c>
    </row>
    <row r="261" spans="1:17" ht="15" customHeight="1" x14ac:dyDescent="0.2">
      <c r="A261" s="2" t="s">
        <v>15</v>
      </c>
      <c r="B261" s="23">
        <v>44951</v>
      </c>
      <c r="C261" s="20">
        <f>VLOOKUP(B261, [1]Sorties!$A$2:$G$99, 4, TRUE)</f>
        <v>10</v>
      </c>
      <c r="D261" s="28" t="s">
        <v>489</v>
      </c>
      <c r="E261" s="20">
        <v>36</v>
      </c>
      <c r="F261" s="20">
        <v>27</v>
      </c>
      <c r="G261" s="23">
        <v>44888</v>
      </c>
      <c r="H261" s="20" t="s">
        <v>10</v>
      </c>
      <c r="I261" s="2">
        <v>0</v>
      </c>
      <c r="K261" s="2">
        <v>1</v>
      </c>
      <c r="M261" s="2">
        <v>1</v>
      </c>
      <c r="Q261" s="20">
        <f t="shared" si="4"/>
        <v>1</v>
      </c>
    </row>
    <row r="262" spans="1:17" ht="15" customHeight="1" x14ac:dyDescent="0.2">
      <c r="A262" s="2" t="s">
        <v>15</v>
      </c>
      <c r="B262" s="23">
        <v>44951</v>
      </c>
      <c r="C262" s="20">
        <f>VLOOKUP(B262, [1]Sorties!$A$2:$G$99, 4, TRUE)</f>
        <v>10</v>
      </c>
      <c r="D262" s="28" t="s">
        <v>489</v>
      </c>
      <c r="E262" s="20">
        <v>49</v>
      </c>
      <c r="F262" s="20">
        <v>66</v>
      </c>
      <c r="G262" s="23">
        <v>44902</v>
      </c>
      <c r="H262" s="20" t="s">
        <v>10</v>
      </c>
      <c r="I262" s="2">
        <v>0</v>
      </c>
      <c r="K262" s="2">
        <v>1</v>
      </c>
      <c r="L262" s="2">
        <v>2</v>
      </c>
      <c r="M262" s="2">
        <v>1</v>
      </c>
      <c r="Q262" s="20">
        <f t="shared" si="4"/>
        <v>1</v>
      </c>
    </row>
    <row r="263" spans="1:17" ht="15" customHeight="1" x14ac:dyDescent="0.2">
      <c r="A263" s="2" t="s">
        <v>15</v>
      </c>
      <c r="B263" s="23">
        <v>44951</v>
      </c>
      <c r="C263" s="20">
        <f>VLOOKUP(B263, [1]Sorties!$A$2:$G$99, 4, TRUE)</f>
        <v>10</v>
      </c>
      <c r="D263" s="28" t="s">
        <v>489</v>
      </c>
      <c r="E263" s="20">
        <v>81</v>
      </c>
      <c r="F263" s="20">
        <v>417</v>
      </c>
      <c r="G263" s="23">
        <v>44951</v>
      </c>
      <c r="H263" s="20" t="s">
        <v>10</v>
      </c>
      <c r="I263" s="2">
        <v>1</v>
      </c>
      <c r="Q263" s="20">
        <f t="shared" si="4"/>
        <v>1</v>
      </c>
    </row>
    <row r="264" spans="1:17" ht="15" customHeight="1" x14ac:dyDescent="0.2">
      <c r="A264" s="2" t="s">
        <v>15</v>
      </c>
      <c r="B264" s="23">
        <v>44951</v>
      </c>
      <c r="C264" s="20">
        <f>VLOOKUP(B264, [1]Sorties!$A$2:$G$99, 4, TRUE)</f>
        <v>10</v>
      </c>
      <c r="D264" s="28" t="s">
        <v>489</v>
      </c>
      <c r="E264" s="20">
        <v>82</v>
      </c>
      <c r="F264" s="20">
        <v>418</v>
      </c>
      <c r="G264" s="23">
        <v>44951</v>
      </c>
      <c r="H264" s="20" t="s">
        <v>10</v>
      </c>
      <c r="I264" s="2">
        <v>1</v>
      </c>
      <c r="Q264" s="20">
        <f t="shared" si="4"/>
        <v>1</v>
      </c>
    </row>
    <row r="265" spans="1:17" ht="15" customHeight="1" x14ac:dyDescent="0.2">
      <c r="A265" s="2" t="s">
        <v>15</v>
      </c>
      <c r="B265" s="23">
        <v>44951</v>
      </c>
      <c r="C265" s="20">
        <f>VLOOKUP(B265, [1]Sorties!$A$2:$G$99, 4, TRUE)</f>
        <v>10</v>
      </c>
      <c r="D265" s="2" t="s">
        <v>484</v>
      </c>
      <c r="E265" s="20">
        <v>76</v>
      </c>
      <c r="F265" s="20">
        <v>419</v>
      </c>
      <c r="G265" s="23">
        <v>44951</v>
      </c>
      <c r="H265" s="20" t="s">
        <v>10</v>
      </c>
      <c r="I265" s="2">
        <v>1</v>
      </c>
      <c r="Q265" s="20">
        <f t="shared" si="4"/>
        <v>1</v>
      </c>
    </row>
    <row r="266" spans="1:17" ht="15" customHeight="1" x14ac:dyDescent="0.2">
      <c r="A266" s="2" t="s">
        <v>15</v>
      </c>
      <c r="B266" s="23">
        <v>44951</v>
      </c>
      <c r="C266" s="20">
        <f>VLOOKUP(B266, [1]Sorties!$A$2:$G$99, 4, TRUE)</f>
        <v>10</v>
      </c>
      <c r="D266" s="2" t="s">
        <v>484</v>
      </c>
      <c r="E266" s="20">
        <v>43</v>
      </c>
      <c r="F266" s="20">
        <v>420</v>
      </c>
      <c r="G266" s="23">
        <v>44951</v>
      </c>
      <c r="H266" s="20" t="s">
        <v>10</v>
      </c>
      <c r="I266" s="2">
        <v>1</v>
      </c>
      <c r="Q266" s="20">
        <f t="shared" si="4"/>
        <v>1</v>
      </c>
    </row>
    <row r="267" spans="1:17" ht="15" customHeight="1" x14ac:dyDescent="0.2">
      <c r="A267" s="2" t="s">
        <v>15</v>
      </c>
      <c r="B267" s="23">
        <v>44951</v>
      </c>
      <c r="C267" s="20">
        <f>VLOOKUP(B267, [1]Sorties!$A$2:$G$99, 4, TRUE)</f>
        <v>10</v>
      </c>
      <c r="D267" s="2" t="s">
        <v>484</v>
      </c>
      <c r="E267" s="20">
        <v>9</v>
      </c>
      <c r="F267" s="20">
        <v>16</v>
      </c>
      <c r="G267" s="23">
        <v>44887</v>
      </c>
      <c r="H267" s="20" t="s">
        <v>10</v>
      </c>
      <c r="I267" s="2">
        <v>0</v>
      </c>
      <c r="K267" s="2">
        <v>1</v>
      </c>
      <c r="M267" s="2">
        <v>1</v>
      </c>
      <c r="Q267" s="20">
        <f t="shared" si="4"/>
        <v>1</v>
      </c>
    </row>
    <row r="268" spans="1:17" ht="15" customHeight="1" x14ac:dyDescent="0.2">
      <c r="A268" s="2" t="s">
        <v>15</v>
      </c>
      <c r="B268" s="23">
        <v>44951</v>
      </c>
      <c r="C268" s="20">
        <f>VLOOKUP(B268, [1]Sorties!$A$2:$G$99, 4, TRUE)</f>
        <v>10</v>
      </c>
      <c r="D268" s="2" t="s">
        <v>484</v>
      </c>
      <c r="E268" s="20">
        <v>16</v>
      </c>
      <c r="F268" s="20">
        <v>104</v>
      </c>
      <c r="G268" s="23">
        <v>44903</v>
      </c>
      <c r="H268" s="20" t="s">
        <v>10</v>
      </c>
      <c r="I268" s="2">
        <v>0</v>
      </c>
      <c r="L268" s="2">
        <v>1</v>
      </c>
      <c r="N268" s="2">
        <v>1</v>
      </c>
      <c r="P268" s="2" t="s">
        <v>625</v>
      </c>
      <c r="Q268" s="20">
        <f t="shared" si="4"/>
        <v>0</v>
      </c>
    </row>
    <row r="269" spans="1:17" ht="15" customHeight="1" x14ac:dyDescent="0.2">
      <c r="A269" s="2" t="s">
        <v>15</v>
      </c>
      <c r="B269" s="23">
        <v>44951</v>
      </c>
      <c r="C269" s="20">
        <f>VLOOKUP(B269, [1]Sorties!$A$2:$G$99, 4, TRUE)</f>
        <v>10</v>
      </c>
      <c r="D269" s="2" t="s">
        <v>484</v>
      </c>
      <c r="E269" s="20">
        <v>66</v>
      </c>
      <c r="F269" s="20">
        <v>336</v>
      </c>
      <c r="G269" s="23">
        <v>44937</v>
      </c>
      <c r="H269" s="20" t="s">
        <v>10</v>
      </c>
      <c r="I269" s="2">
        <v>0</v>
      </c>
      <c r="K269" s="2">
        <v>1</v>
      </c>
      <c r="L269" s="2">
        <v>2</v>
      </c>
      <c r="N269" s="2">
        <v>1</v>
      </c>
      <c r="Q269" s="20">
        <f t="shared" si="4"/>
        <v>1</v>
      </c>
    </row>
    <row r="270" spans="1:17" ht="15" customHeight="1" x14ac:dyDescent="0.2">
      <c r="A270" s="2" t="s">
        <v>15</v>
      </c>
      <c r="B270" s="23">
        <v>44951</v>
      </c>
      <c r="C270" s="20">
        <f>VLOOKUP(B270, [1]Sorties!$A$2:$G$99, 4, TRUE)</f>
        <v>10</v>
      </c>
      <c r="D270" s="2" t="s">
        <v>484</v>
      </c>
      <c r="E270" s="20">
        <v>23</v>
      </c>
      <c r="F270" s="20">
        <v>339</v>
      </c>
      <c r="G270" s="23">
        <v>44937</v>
      </c>
      <c r="H270" s="20" t="s">
        <v>10</v>
      </c>
      <c r="I270" s="2">
        <v>0</v>
      </c>
      <c r="O270" s="2">
        <v>1</v>
      </c>
      <c r="Q270" s="20">
        <f t="shared" si="4"/>
        <v>0</v>
      </c>
    </row>
    <row r="271" spans="1:17" ht="15" customHeight="1" x14ac:dyDescent="0.2">
      <c r="A271" s="2" t="s">
        <v>15</v>
      </c>
      <c r="B271" s="23">
        <v>44951</v>
      </c>
      <c r="C271" s="20">
        <f>VLOOKUP(B271, [1]Sorties!$A$2:$G$99, 4, TRUE)</f>
        <v>10</v>
      </c>
      <c r="D271" s="2" t="s">
        <v>484</v>
      </c>
      <c r="E271" s="20">
        <v>35</v>
      </c>
      <c r="F271" s="20">
        <v>340</v>
      </c>
      <c r="G271" s="23">
        <v>44937</v>
      </c>
      <c r="H271" s="20" t="s">
        <v>10</v>
      </c>
      <c r="I271" s="2">
        <v>0</v>
      </c>
      <c r="K271" s="2">
        <v>1</v>
      </c>
      <c r="M271" s="2">
        <v>1</v>
      </c>
      <c r="Q271" s="20">
        <f t="shared" si="4"/>
        <v>1</v>
      </c>
    </row>
    <row r="272" spans="1:17" ht="15" customHeight="1" x14ac:dyDescent="0.2">
      <c r="A272" s="2" t="s">
        <v>15</v>
      </c>
      <c r="B272" s="23">
        <v>44951</v>
      </c>
      <c r="C272" s="20">
        <f>VLOOKUP(B272, [1]Sorties!$A$2:$G$99, 4, TRUE)</f>
        <v>10</v>
      </c>
      <c r="D272" s="2" t="s">
        <v>484</v>
      </c>
      <c r="E272" s="20">
        <v>3</v>
      </c>
      <c r="F272" s="20">
        <v>341</v>
      </c>
      <c r="G272" s="23">
        <v>44937</v>
      </c>
      <c r="H272" s="20" t="s">
        <v>10</v>
      </c>
      <c r="I272" s="2">
        <v>0</v>
      </c>
      <c r="J272" s="2">
        <v>1</v>
      </c>
      <c r="M272" s="2">
        <v>1</v>
      </c>
      <c r="Q272" s="20">
        <f t="shared" si="4"/>
        <v>1</v>
      </c>
    </row>
    <row r="273" spans="1:17" ht="15" customHeight="1" x14ac:dyDescent="0.2">
      <c r="A273" s="2" t="s">
        <v>15</v>
      </c>
      <c r="B273" s="23">
        <v>44951</v>
      </c>
      <c r="C273" s="20">
        <f>VLOOKUP(B273, [1]Sorties!$A$2:$G$99, 4, TRUE)</f>
        <v>10</v>
      </c>
      <c r="D273" s="28" t="s">
        <v>626</v>
      </c>
      <c r="E273" s="20">
        <v>66</v>
      </c>
      <c r="F273" s="20">
        <v>421</v>
      </c>
      <c r="G273" s="23">
        <v>44951</v>
      </c>
      <c r="H273" s="20" t="s">
        <v>10</v>
      </c>
      <c r="I273" s="2">
        <v>1</v>
      </c>
      <c r="Q273" s="20">
        <f t="shared" si="4"/>
        <v>1</v>
      </c>
    </row>
    <row r="274" spans="1:17" ht="15" customHeight="1" x14ac:dyDescent="0.2">
      <c r="A274" s="2" t="s">
        <v>15</v>
      </c>
      <c r="B274" s="23">
        <v>44951</v>
      </c>
      <c r="C274" s="20">
        <f>VLOOKUP(B274, [1]Sorties!$A$2:$G$99, 4, TRUE)</f>
        <v>10</v>
      </c>
      <c r="D274" s="2" t="s">
        <v>524</v>
      </c>
      <c r="E274" s="2">
        <v>86</v>
      </c>
      <c r="F274" s="20">
        <v>423</v>
      </c>
      <c r="G274" s="23">
        <v>44951</v>
      </c>
      <c r="H274" s="20" t="s">
        <v>10</v>
      </c>
      <c r="I274" s="2">
        <v>1</v>
      </c>
      <c r="Q274" s="20">
        <f t="shared" si="4"/>
        <v>1</v>
      </c>
    </row>
    <row r="275" spans="1:17" ht="15" customHeight="1" x14ac:dyDescent="0.2">
      <c r="A275" s="2" t="s">
        <v>15</v>
      </c>
      <c r="B275" s="23">
        <v>44951</v>
      </c>
      <c r="C275" s="20">
        <f>VLOOKUP(B275, [1]Sorties!$A$2:$G$99, 4, TRUE)</f>
        <v>10</v>
      </c>
      <c r="D275" s="2" t="s">
        <v>524</v>
      </c>
      <c r="E275" s="2">
        <v>27</v>
      </c>
      <c r="F275" s="20">
        <v>429</v>
      </c>
      <c r="G275" s="23">
        <v>44951</v>
      </c>
      <c r="H275" s="20" t="s">
        <v>10</v>
      </c>
      <c r="I275" s="2">
        <v>1</v>
      </c>
      <c r="Q275" s="20">
        <f t="shared" si="4"/>
        <v>1</v>
      </c>
    </row>
    <row r="276" spans="1:17" ht="15" customHeight="1" x14ac:dyDescent="0.2">
      <c r="A276" s="2" t="s">
        <v>15</v>
      </c>
      <c r="B276" s="23">
        <v>44951</v>
      </c>
      <c r="C276" s="20">
        <f>VLOOKUP(B276, [1]Sorties!$A$2:$G$99, 4, TRUE)</f>
        <v>10</v>
      </c>
      <c r="D276" s="2" t="s">
        <v>524</v>
      </c>
      <c r="E276" s="2">
        <v>76</v>
      </c>
      <c r="F276" s="20">
        <v>343</v>
      </c>
      <c r="G276" s="23">
        <v>44937</v>
      </c>
      <c r="H276" s="28" t="s">
        <v>10</v>
      </c>
      <c r="I276" s="26">
        <v>0</v>
      </c>
      <c r="J276" s="2">
        <v>1</v>
      </c>
      <c r="M276" s="2">
        <v>1</v>
      </c>
      <c r="Q276" s="20">
        <f t="shared" si="4"/>
        <v>1</v>
      </c>
    </row>
    <row r="277" spans="1:17" ht="15" customHeight="1" x14ac:dyDescent="0.2">
      <c r="A277" s="2" t="s">
        <v>15</v>
      </c>
      <c r="B277" s="23">
        <v>44951</v>
      </c>
      <c r="C277" s="20">
        <f>VLOOKUP(B277, [1]Sorties!$A$2:$G$99, 4, TRUE)</f>
        <v>10</v>
      </c>
      <c r="D277" s="2" t="s">
        <v>524</v>
      </c>
      <c r="E277" s="2">
        <v>15</v>
      </c>
      <c r="F277" s="20">
        <v>344</v>
      </c>
      <c r="G277" s="23">
        <v>44937</v>
      </c>
      <c r="H277" s="28" t="s">
        <v>10</v>
      </c>
      <c r="I277" s="26">
        <v>0</v>
      </c>
      <c r="J277" s="2">
        <v>1</v>
      </c>
      <c r="M277" s="2">
        <v>1</v>
      </c>
      <c r="Q277" s="20">
        <f t="shared" si="4"/>
        <v>1</v>
      </c>
    </row>
    <row r="278" spans="1:17" ht="15" customHeight="1" x14ac:dyDescent="0.2">
      <c r="A278" s="2" t="s">
        <v>15</v>
      </c>
      <c r="B278" s="23">
        <v>44951</v>
      </c>
      <c r="C278" s="20">
        <f>VLOOKUP(B278, [1]Sorties!$A$2:$G$99, 4, TRUE)</f>
        <v>10</v>
      </c>
      <c r="D278" s="2" t="s">
        <v>524</v>
      </c>
      <c r="E278" s="2">
        <v>28</v>
      </c>
      <c r="F278" s="20">
        <v>345</v>
      </c>
      <c r="G278" s="23">
        <v>44937</v>
      </c>
      <c r="H278" s="28" t="s">
        <v>10</v>
      </c>
      <c r="I278" s="26">
        <v>0</v>
      </c>
      <c r="L278" s="2">
        <v>1</v>
      </c>
      <c r="N278" s="2">
        <v>1</v>
      </c>
      <c r="Q278" s="20">
        <f t="shared" si="4"/>
        <v>0</v>
      </c>
    </row>
    <row r="279" spans="1:17" ht="15" customHeight="1" x14ac:dyDescent="0.2">
      <c r="A279" s="2" t="s">
        <v>15</v>
      </c>
      <c r="B279" s="23">
        <v>44951</v>
      </c>
      <c r="C279" s="20">
        <f>VLOOKUP(B279, [1]Sorties!$A$2:$G$99, 4, TRUE)</f>
        <v>10</v>
      </c>
      <c r="D279" s="2" t="s">
        <v>524</v>
      </c>
      <c r="E279" s="2">
        <v>19</v>
      </c>
      <c r="F279" s="20">
        <v>346</v>
      </c>
      <c r="G279" s="23">
        <v>44937</v>
      </c>
      <c r="H279" s="28" t="s">
        <v>10</v>
      </c>
      <c r="I279" s="26">
        <v>0</v>
      </c>
      <c r="K279" s="2">
        <v>1</v>
      </c>
      <c r="L279" s="2">
        <v>2</v>
      </c>
      <c r="N279" s="2">
        <v>1</v>
      </c>
      <c r="Q279" s="20">
        <f t="shared" si="4"/>
        <v>1</v>
      </c>
    </row>
    <row r="280" spans="1:17" ht="15" customHeight="1" x14ac:dyDescent="0.2">
      <c r="A280" s="2" t="s">
        <v>15</v>
      </c>
      <c r="B280" s="23">
        <v>44951</v>
      </c>
      <c r="C280" s="20">
        <f>VLOOKUP(B280, [1]Sorties!$A$2:$G$99, 4, TRUE)</f>
        <v>10</v>
      </c>
      <c r="D280" s="2" t="s">
        <v>524</v>
      </c>
      <c r="E280" s="2">
        <v>11</v>
      </c>
      <c r="F280" s="20">
        <v>348</v>
      </c>
      <c r="G280" s="23">
        <v>44937</v>
      </c>
      <c r="H280" s="28" t="s">
        <v>10</v>
      </c>
      <c r="I280" s="26">
        <v>0</v>
      </c>
      <c r="L280" s="2">
        <v>1</v>
      </c>
      <c r="N280" s="2">
        <v>1</v>
      </c>
      <c r="Q280" s="20">
        <f t="shared" si="4"/>
        <v>0</v>
      </c>
    </row>
    <row r="281" spans="1:17" ht="15" customHeight="1" x14ac:dyDescent="0.2">
      <c r="A281" s="2" t="s">
        <v>15</v>
      </c>
      <c r="B281" s="23">
        <v>44951</v>
      </c>
      <c r="C281" s="20">
        <f>VLOOKUP(B281, [1]Sorties!$A$2:$G$99, 4, TRUE)</f>
        <v>10</v>
      </c>
      <c r="D281" s="2" t="s">
        <v>524</v>
      </c>
      <c r="E281" s="2">
        <v>32</v>
      </c>
      <c r="F281" s="20">
        <v>352</v>
      </c>
      <c r="G281" s="23">
        <v>44937</v>
      </c>
      <c r="H281" s="28" t="s">
        <v>10</v>
      </c>
      <c r="I281" s="26">
        <v>0</v>
      </c>
      <c r="J281" s="2">
        <v>1</v>
      </c>
      <c r="K281" s="2">
        <v>2</v>
      </c>
      <c r="M281" s="2">
        <v>1</v>
      </c>
      <c r="Q281" s="20">
        <f t="shared" si="4"/>
        <v>1</v>
      </c>
    </row>
    <row r="282" spans="1:17" ht="15" customHeight="1" x14ac:dyDescent="0.2">
      <c r="A282" s="2" t="s">
        <v>15</v>
      </c>
      <c r="B282" s="23">
        <v>44951</v>
      </c>
      <c r="C282" s="20">
        <f>VLOOKUP(B282, [1]Sorties!$A$2:$G$99, 4, TRUE)</f>
        <v>10</v>
      </c>
      <c r="D282" s="2" t="s">
        <v>524</v>
      </c>
      <c r="E282" s="2">
        <v>17</v>
      </c>
      <c r="F282" s="20">
        <v>360</v>
      </c>
      <c r="G282" s="23">
        <v>44937</v>
      </c>
      <c r="H282" s="28" t="s">
        <v>10</v>
      </c>
      <c r="I282" s="26">
        <v>0</v>
      </c>
      <c r="K282" s="2">
        <v>1</v>
      </c>
      <c r="M282" s="2">
        <v>1</v>
      </c>
      <c r="Q282" s="20">
        <f t="shared" si="4"/>
        <v>1</v>
      </c>
    </row>
    <row r="283" spans="1:17" ht="15" customHeight="1" x14ac:dyDescent="0.2">
      <c r="A283" s="2" t="s">
        <v>15</v>
      </c>
      <c r="B283" s="23">
        <v>44951</v>
      </c>
      <c r="C283" s="20">
        <f>VLOOKUP(B283, [1]Sorties!$A$2:$G$99, 4, TRUE)</f>
        <v>10</v>
      </c>
      <c r="D283" s="2" t="s">
        <v>524</v>
      </c>
      <c r="E283" s="26">
        <v>20</v>
      </c>
      <c r="F283" s="26">
        <v>11</v>
      </c>
      <c r="G283" s="23">
        <v>44887</v>
      </c>
      <c r="H283" s="28" t="s">
        <v>10</v>
      </c>
      <c r="I283" s="2">
        <v>0</v>
      </c>
      <c r="K283" s="2">
        <v>1</v>
      </c>
      <c r="M283" s="2">
        <v>1</v>
      </c>
      <c r="Q283" s="20">
        <f t="shared" si="4"/>
        <v>1</v>
      </c>
    </row>
    <row r="284" spans="1:17" ht="15" customHeight="1" x14ac:dyDescent="0.2">
      <c r="A284" s="2" t="s">
        <v>15</v>
      </c>
      <c r="B284" s="23">
        <v>44951</v>
      </c>
      <c r="C284" s="20">
        <f>VLOOKUP(B284, [1]Sorties!$A$2:$G$99, 4, TRUE)</f>
        <v>10</v>
      </c>
      <c r="D284" s="2" t="s">
        <v>524</v>
      </c>
      <c r="E284" s="26">
        <v>34</v>
      </c>
      <c r="F284" s="26">
        <v>12</v>
      </c>
      <c r="G284" s="23">
        <v>44887</v>
      </c>
      <c r="H284" s="2" t="s">
        <v>14</v>
      </c>
      <c r="I284" s="2">
        <v>0</v>
      </c>
      <c r="K284" s="2">
        <v>1</v>
      </c>
      <c r="M284" s="2">
        <v>1</v>
      </c>
      <c r="Q284" s="20">
        <f t="shared" si="4"/>
        <v>1</v>
      </c>
    </row>
    <row r="285" spans="1:17" ht="15" customHeight="1" x14ac:dyDescent="0.2">
      <c r="A285" s="2" t="s">
        <v>15</v>
      </c>
      <c r="B285" s="23">
        <v>44951</v>
      </c>
      <c r="C285" s="20">
        <f>VLOOKUP(B285, [1]Sorties!$A$2:$G$99, 4, TRUE)</f>
        <v>10</v>
      </c>
      <c r="D285" s="2" t="s">
        <v>524</v>
      </c>
      <c r="E285" s="26">
        <v>72</v>
      </c>
      <c r="F285" s="26">
        <v>77</v>
      </c>
      <c r="G285" s="23">
        <v>44902</v>
      </c>
      <c r="H285" s="2" t="s">
        <v>14</v>
      </c>
      <c r="I285" s="2">
        <v>0</v>
      </c>
      <c r="K285" s="2">
        <v>1</v>
      </c>
      <c r="M285" s="2">
        <v>1</v>
      </c>
      <c r="Q285" s="20">
        <f t="shared" si="4"/>
        <v>1</v>
      </c>
    </row>
    <row r="286" spans="1:17" ht="15" customHeight="1" x14ac:dyDescent="0.2">
      <c r="A286" s="2" t="s">
        <v>15</v>
      </c>
      <c r="B286" s="23">
        <v>44951</v>
      </c>
      <c r="C286" s="20">
        <f>VLOOKUP(B286, [1]Sorties!$A$2:$G$99, 4, TRUE)</f>
        <v>10</v>
      </c>
      <c r="D286" s="2" t="s">
        <v>524</v>
      </c>
      <c r="E286" s="26">
        <v>24</v>
      </c>
      <c r="F286" s="26">
        <v>86</v>
      </c>
      <c r="G286" s="23">
        <v>44902</v>
      </c>
      <c r="H286" s="2" t="s">
        <v>14</v>
      </c>
      <c r="I286" s="2">
        <v>0</v>
      </c>
      <c r="K286" s="2">
        <v>1</v>
      </c>
      <c r="M286" s="2">
        <v>1</v>
      </c>
      <c r="Q286" s="20">
        <f t="shared" si="4"/>
        <v>1</v>
      </c>
    </row>
    <row r="287" spans="1:17" ht="15" customHeight="1" x14ac:dyDescent="0.2">
      <c r="A287" s="2" t="s">
        <v>15</v>
      </c>
      <c r="B287" s="23">
        <v>44951</v>
      </c>
      <c r="C287" s="20">
        <f>VLOOKUP(B287, [1]Sorties!$A$2:$G$99, 4, TRUE)</f>
        <v>10</v>
      </c>
      <c r="D287" s="2" t="s">
        <v>524</v>
      </c>
      <c r="E287" s="26">
        <v>52</v>
      </c>
      <c r="F287" s="26">
        <v>91</v>
      </c>
      <c r="G287" s="23">
        <v>44902</v>
      </c>
      <c r="H287" s="2" t="s">
        <v>10</v>
      </c>
      <c r="I287" s="2">
        <v>0</v>
      </c>
      <c r="K287" s="2">
        <v>1</v>
      </c>
      <c r="M287" s="2">
        <v>1</v>
      </c>
      <c r="Q287" s="20">
        <f t="shared" si="4"/>
        <v>1</v>
      </c>
    </row>
    <row r="288" spans="1:17" ht="15" customHeight="1" x14ac:dyDescent="0.2">
      <c r="A288" s="2" t="s">
        <v>15</v>
      </c>
      <c r="B288" s="23">
        <v>44952</v>
      </c>
      <c r="C288" s="20">
        <f>VLOOKUP(B288, [1]Sorties!$A$2:$G$99, 4, TRUE)</f>
        <v>10</v>
      </c>
      <c r="D288" s="2" t="s">
        <v>525</v>
      </c>
      <c r="E288" s="26">
        <v>10</v>
      </c>
      <c r="F288" s="26">
        <v>430</v>
      </c>
      <c r="G288" s="23">
        <v>44952</v>
      </c>
      <c r="H288" s="2" t="s">
        <v>10</v>
      </c>
      <c r="I288" s="2">
        <v>1</v>
      </c>
      <c r="Q288" s="20">
        <f t="shared" si="4"/>
        <v>1</v>
      </c>
    </row>
    <row r="289" spans="1:17" ht="15" customHeight="1" x14ac:dyDescent="0.2">
      <c r="A289" s="2" t="s">
        <v>15</v>
      </c>
      <c r="B289" s="23">
        <v>44952</v>
      </c>
      <c r="C289" s="20">
        <f>VLOOKUP(B289, [1]Sorties!$A$2:$G$99, 4, TRUE)</f>
        <v>10</v>
      </c>
      <c r="D289" s="2" t="s">
        <v>525</v>
      </c>
      <c r="E289" s="20">
        <v>51</v>
      </c>
      <c r="F289" s="20">
        <v>97</v>
      </c>
      <c r="G289" s="23">
        <v>44903</v>
      </c>
      <c r="H289" s="20" t="s">
        <v>10</v>
      </c>
      <c r="I289" s="2">
        <v>0</v>
      </c>
      <c r="K289" s="2">
        <v>1</v>
      </c>
      <c r="M289" s="2">
        <v>1</v>
      </c>
      <c r="Q289" s="20">
        <f t="shared" si="4"/>
        <v>1</v>
      </c>
    </row>
    <row r="290" spans="1:17" ht="15" customHeight="1" x14ac:dyDescent="0.2">
      <c r="A290" s="2" t="s">
        <v>15</v>
      </c>
      <c r="B290" s="23">
        <v>44952</v>
      </c>
      <c r="C290" s="20">
        <f>VLOOKUP(B290, [1]Sorties!$A$2:$G$99, 4, TRUE)</f>
        <v>10</v>
      </c>
      <c r="D290" s="2" t="s">
        <v>525</v>
      </c>
      <c r="E290" s="20">
        <v>2</v>
      </c>
      <c r="F290" s="20">
        <v>99</v>
      </c>
      <c r="G290" s="23">
        <v>44903</v>
      </c>
      <c r="H290" s="20" t="s">
        <v>10</v>
      </c>
      <c r="I290" s="2">
        <v>0</v>
      </c>
      <c r="K290" s="2">
        <v>1</v>
      </c>
      <c r="M290" s="2">
        <v>1</v>
      </c>
      <c r="Q290" s="20">
        <f t="shared" si="4"/>
        <v>1</v>
      </c>
    </row>
    <row r="291" spans="1:17" ht="15" customHeight="1" x14ac:dyDescent="0.2">
      <c r="A291" s="2" t="s">
        <v>15</v>
      </c>
      <c r="B291" s="23">
        <v>44952</v>
      </c>
      <c r="C291" s="20">
        <f>VLOOKUP(B291, [1]Sorties!$A$2:$G$99, 4, TRUE)</f>
        <v>10</v>
      </c>
      <c r="D291" s="2" t="s">
        <v>525</v>
      </c>
      <c r="E291" s="20">
        <v>12</v>
      </c>
      <c r="F291" s="20">
        <v>31</v>
      </c>
      <c r="G291" s="23">
        <v>44888</v>
      </c>
      <c r="H291" s="20" t="s">
        <v>10</v>
      </c>
      <c r="I291" s="2">
        <v>0</v>
      </c>
      <c r="O291" s="2">
        <v>1</v>
      </c>
      <c r="Q291" s="20">
        <f t="shared" si="4"/>
        <v>0</v>
      </c>
    </row>
    <row r="292" spans="1:17" ht="15" customHeight="1" x14ac:dyDescent="0.2">
      <c r="A292" s="2" t="s">
        <v>15</v>
      </c>
      <c r="B292" s="23">
        <v>44952</v>
      </c>
      <c r="C292" s="20">
        <f>VLOOKUP(B292, [1]Sorties!$A$2:$G$99, 4, TRUE)</f>
        <v>10</v>
      </c>
      <c r="D292" s="2" t="s">
        <v>525</v>
      </c>
      <c r="E292" s="20">
        <v>69</v>
      </c>
      <c r="F292" s="20">
        <v>324</v>
      </c>
      <c r="G292" s="23">
        <v>44937</v>
      </c>
      <c r="H292" s="20" t="s">
        <v>10</v>
      </c>
      <c r="I292" s="2">
        <v>0</v>
      </c>
      <c r="O292" s="2">
        <v>1</v>
      </c>
      <c r="Q292" s="20">
        <f t="shared" si="4"/>
        <v>0</v>
      </c>
    </row>
    <row r="293" spans="1:17" ht="15" customHeight="1" x14ac:dyDescent="0.2">
      <c r="A293" s="2" t="s">
        <v>15</v>
      </c>
      <c r="B293" s="23">
        <v>44952</v>
      </c>
      <c r="C293" s="20">
        <f>VLOOKUP(B293, [1]Sorties!$A$2:$G$99, 4, TRUE)</f>
        <v>10</v>
      </c>
      <c r="D293" s="2" t="s">
        <v>525</v>
      </c>
      <c r="E293" s="20">
        <v>45</v>
      </c>
      <c r="F293" s="20">
        <v>329</v>
      </c>
      <c r="G293" s="23">
        <v>44937</v>
      </c>
      <c r="H293" s="20" t="s">
        <v>10</v>
      </c>
      <c r="I293" s="2">
        <v>0</v>
      </c>
      <c r="K293" s="2">
        <v>1</v>
      </c>
      <c r="M293" s="2">
        <v>1</v>
      </c>
      <c r="Q293" s="20">
        <f t="shared" si="4"/>
        <v>1</v>
      </c>
    </row>
    <row r="294" spans="1:17" ht="15" customHeight="1" x14ac:dyDescent="0.2">
      <c r="A294" s="2" t="s">
        <v>15</v>
      </c>
      <c r="B294" s="23">
        <v>44952</v>
      </c>
      <c r="C294" s="20">
        <f>VLOOKUP(B294, [1]Sorties!$A$2:$G$99, 4, TRUE)</f>
        <v>10</v>
      </c>
      <c r="D294" s="2" t="s">
        <v>525</v>
      </c>
      <c r="E294" s="20">
        <v>50</v>
      </c>
      <c r="F294" s="20">
        <v>331</v>
      </c>
      <c r="G294" s="23">
        <v>44937</v>
      </c>
      <c r="H294" s="20" t="s">
        <v>10</v>
      </c>
      <c r="I294" s="2">
        <v>0</v>
      </c>
      <c r="K294" s="2">
        <v>1</v>
      </c>
      <c r="M294" s="2">
        <v>1</v>
      </c>
      <c r="Q294" s="20">
        <f t="shared" si="4"/>
        <v>1</v>
      </c>
    </row>
    <row r="295" spans="1:17" ht="15" customHeight="1" x14ac:dyDescent="0.2">
      <c r="A295" s="2" t="s">
        <v>15</v>
      </c>
      <c r="B295" s="23">
        <v>44952</v>
      </c>
      <c r="C295" s="20">
        <f>VLOOKUP(B295, [1]Sorties!$A$2:$G$99, 4, TRUE)</f>
        <v>10</v>
      </c>
      <c r="D295" s="2" t="s">
        <v>525</v>
      </c>
      <c r="E295" s="20">
        <v>68</v>
      </c>
      <c r="F295" s="20">
        <v>332</v>
      </c>
      <c r="G295" s="23">
        <v>44937</v>
      </c>
      <c r="H295" s="20" t="s">
        <v>10</v>
      </c>
      <c r="I295" s="2">
        <v>0</v>
      </c>
      <c r="K295" s="2">
        <v>1</v>
      </c>
      <c r="M295" s="2">
        <v>1</v>
      </c>
      <c r="Q295" s="20">
        <f t="shared" si="4"/>
        <v>1</v>
      </c>
    </row>
    <row r="296" spans="1:17" ht="15" customHeight="1" x14ac:dyDescent="0.2">
      <c r="A296" s="2" t="s">
        <v>15</v>
      </c>
      <c r="B296" s="23">
        <v>44952</v>
      </c>
      <c r="C296" s="20">
        <f>VLOOKUP(B296, [1]Sorties!$A$2:$G$99, 4, TRUE)</f>
        <v>10</v>
      </c>
      <c r="D296" s="2" t="s">
        <v>525</v>
      </c>
      <c r="E296" s="20">
        <v>42</v>
      </c>
      <c r="F296" s="20">
        <v>334</v>
      </c>
      <c r="G296" s="23">
        <v>44937</v>
      </c>
      <c r="H296" s="20" t="s">
        <v>10</v>
      </c>
      <c r="I296" s="2">
        <v>0</v>
      </c>
      <c r="K296" s="2">
        <v>1</v>
      </c>
      <c r="M296" s="2">
        <v>1</v>
      </c>
      <c r="Q296" s="20">
        <f t="shared" si="4"/>
        <v>1</v>
      </c>
    </row>
    <row r="297" spans="1:17" ht="15" customHeight="1" x14ac:dyDescent="0.2">
      <c r="A297" s="2" t="s">
        <v>15</v>
      </c>
      <c r="B297" s="23">
        <v>44952</v>
      </c>
      <c r="C297" s="20">
        <f>VLOOKUP(B297, [1]Sorties!$A$2:$G$99, 4, TRUE)</f>
        <v>10</v>
      </c>
      <c r="D297" s="2" t="s">
        <v>525</v>
      </c>
      <c r="E297" s="20">
        <v>46</v>
      </c>
      <c r="F297" s="20">
        <v>335</v>
      </c>
      <c r="G297" s="23">
        <v>44937</v>
      </c>
      <c r="H297" s="20" t="s">
        <v>10</v>
      </c>
      <c r="I297" s="2">
        <v>0</v>
      </c>
      <c r="K297" s="2">
        <v>1</v>
      </c>
      <c r="M297" s="2">
        <v>1</v>
      </c>
      <c r="Q297" s="20">
        <f t="shared" si="4"/>
        <v>1</v>
      </c>
    </row>
    <row r="298" spans="1:17" ht="15" customHeight="1" x14ac:dyDescent="0.2">
      <c r="A298" s="2" t="s">
        <v>15</v>
      </c>
      <c r="B298" s="3">
        <v>44952</v>
      </c>
      <c r="C298" s="20">
        <f>VLOOKUP(B298, [1]Sorties!$A$2:$G$99, 4, TRUE)</f>
        <v>10</v>
      </c>
      <c r="D298" s="28" t="s">
        <v>538</v>
      </c>
      <c r="E298" s="2">
        <v>44</v>
      </c>
      <c r="F298" s="20">
        <v>364</v>
      </c>
      <c r="G298" s="23">
        <v>44937</v>
      </c>
      <c r="H298" s="28" t="s">
        <v>10</v>
      </c>
      <c r="I298" s="2">
        <v>0</v>
      </c>
      <c r="K298" s="2">
        <v>1</v>
      </c>
      <c r="M298" s="2">
        <v>1</v>
      </c>
      <c r="Q298" s="20">
        <f t="shared" si="4"/>
        <v>1</v>
      </c>
    </row>
    <row r="299" spans="1:17" ht="15" customHeight="1" x14ac:dyDescent="0.2">
      <c r="A299" s="2" t="s">
        <v>15</v>
      </c>
      <c r="B299" s="3">
        <v>44952</v>
      </c>
      <c r="C299" s="20">
        <f>VLOOKUP(B299, [1]Sorties!$A$2:$G$99, 4, TRUE)</f>
        <v>10</v>
      </c>
      <c r="D299" s="28" t="s">
        <v>538</v>
      </c>
      <c r="E299" s="2">
        <v>18</v>
      </c>
      <c r="F299" s="20">
        <v>365</v>
      </c>
      <c r="G299" s="23">
        <v>44937</v>
      </c>
      <c r="H299" s="28" t="s">
        <v>10</v>
      </c>
      <c r="I299" s="2">
        <v>0</v>
      </c>
      <c r="K299" s="2">
        <v>1</v>
      </c>
      <c r="M299" s="2">
        <v>1</v>
      </c>
      <c r="Q299" s="20">
        <f t="shared" si="4"/>
        <v>1</v>
      </c>
    </row>
    <row r="300" spans="1:17" ht="15" customHeight="1" x14ac:dyDescent="0.2">
      <c r="A300" s="2" t="s">
        <v>15</v>
      </c>
      <c r="B300" s="3">
        <v>44952</v>
      </c>
      <c r="C300" s="20">
        <f>VLOOKUP(B300, [1]Sorties!$A$2:$G$99, 4, TRUE)</f>
        <v>10</v>
      </c>
      <c r="D300" s="28" t="s">
        <v>538</v>
      </c>
      <c r="E300" s="2">
        <v>40</v>
      </c>
      <c r="F300" s="20">
        <v>366</v>
      </c>
      <c r="G300" s="23">
        <v>44937</v>
      </c>
      <c r="H300" s="28" t="s">
        <v>10</v>
      </c>
      <c r="I300" s="2">
        <v>0</v>
      </c>
      <c r="O300" s="2">
        <v>1</v>
      </c>
      <c r="Q300" s="20">
        <f t="shared" si="4"/>
        <v>0</v>
      </c>
    </row>
    <row r="301" spans="1:17" ht="15" customHeight="1" x14ac:dyDescent="0.2">
      <c r="A301" s="2" t="s">
        <v>15</v>
      </c>
      <c r="B301" s="3">
        <v>44952</v>
      </c>
      <c r="C301" s="20">
        <f>VLOOKUP(B301, [1]Sorties!$A$2:$G$99, 4, TRUE)</f>
        <v>10</v>
      </c>
      <c r="D301" s="28" t="s">
        <v>538</v>
      </c>
      <c r="E301" s="26">
        <v>61</v>
      </c>
      <c r="F301" s="26">
        <v>181</v>
      </c>
      <c r="G301" s="23">
        <v>44914</v>
      </c>
      <c r="H301" s="2" t="s">
        <v>14</v>
      </c>
      <c r="I301" s="2">
        <v>0</v>
      </c>
      <c r="J301" s="2">
        <v>1</v>
      </c>
      <c r="K301" s="2">
        <v>2</v>
      </c>
      <c r="M301" s="2">
        <v>1</v>
      </c>
      <c r="Q301" s="20">
        <f t="shared" si="4"/>
        <v>1</v>
      </c>
    </row>
    <row r="302" spans="1:17" ht="15" customHeight="1" x14ac:dyDescent="0.2">
      <c r="A302" s="2" t="s">
        <v>15</v>
      </c>
      <c r="B302" s="3">
        <v>44952</v>
      </c>
      <c r="C302" s="20">
        <f>VLOOKUP(B302, [1]Sorties!$A$2:$G$99, 4, TRUE)</f>
        <v>10</v>
      </c>
      <c r="D302" s="28" t="s">
        <v>538</v>
      </c>
      <c r="E302" s="26">
        <v>31</v>
      </c>
      <c r="F302" s="26">
        <v>182</v>
      </c>
      <c r="G302" s="23">
        <v>44914</v>
      </c>
      <c r="H302" s="28" t="s">
        <v>10</v>
      </c>
      <c r="I302" s="2">
        <v>0</v>
      </c>
      <c r="K302" s="2">
        <v>1</v>
      </c>
      <c r="M302" s="2">
        <v>1</v>
      </c>
      <c r="Q302" s="20">
        <f t="shared" si="4"/>
        <v>1</v>
      </c>
    </row>
    <row r="303" spans="1:17" ht="15" customHeight="1" x14ac:dyDescent="0.2">
      <c r="A303" s="2" t="s">
        <v>15</v>
      </c>
      <c r="B303" s="3">
        <v>44952</v>
      </c>
      <c r="C303" s="20">
        <f>VLOOKUP(B303, [1]Sorties!$A$2:$G$99, 4, TRUE)</f>
        <v>10</v>
      </c>
      <c r="D303" s="28" t="s">
        <v>538</v>
      </c>
      <c r="E303" s="26">
        <v>53</v>
      </c>
      <c r="F303" s="26">
        <v>69</v>
      </c>
      <c r="G303" s="23">
        <v>44902</v>
      </c>
      <c r="H303" s="28" t="s">
        <v>10</v>
      </c>
      <c r="I303" s="2">
        <v>0</v>
      </c>
      <c r="K303" s="2">
        <v>1</v>
      </c>
      <c r="M303" s="2">
        <v>1</v>
      </c>
      <c r="Q303" s="20">
        <f t="shared" si="4"/>
        <v>1</v>
      </c>
    </row>
    <row r="304" spans="1:17" ht="15" customHeight="1" x14ac:dyDescent="0.2">
      <c r="A304" s="2" t="s">
        <v>15</v>
      </c>
      <c r="B304" s="3">
        <v>44952</v>
      </c>
      <c r="C304" s="20">
        <f>VLOOKUP(B304, [1]Sorties!$A$2:$G$99, 4, TRUE)</f>
        <v>10</v>
      </c>
      <c r="D304" s="28" t="s">
        <v>526</v>
      </c>
      <c r="E304" s="20">
        <v>12</v>
      </c>
      <c r="F304" s="20">
        <v>108</v>
      </c>
      <c r="G304" s="23">
        <v>44903</v>
      </c>
      <c r="H304" s="2" t="s">
        <v>10</v>
      </c>
      <c r="I304" s="2">
        <v>0</v>
      </c>
      <c r="L304" s="2">
        <v>1</v>
      </c>
      <c r="N304" s="2">
        <v>1</v>
      </c>
      <c r="Q304" s="20">
        <f t="shared" si="4"/>
        <v>0</v>
      </c>
    </row>
    <row r="305" spans="1:17" ht="15" customHeight="1" x14ac:dyDescent="0.2">
      <c r="A305" s="2" t="s">
        <v>15</v>
      </c>
      <c r="B305" s="3">
        <v>44952</v>
      </c>
      <c r="C305" s="20">
        <f>VLOOKUP(B305, [1]Sorties!$A$2:$G$99, 4, TRUE)</f>
        <v>10</v>
      </c>
      <c r="D305" s="28" t="s">
        <v>526</v>
      </c>
      <c r="E305" s="20">
        <v>8</v>
      </c>
      <c r="F305" s="20">
        <v>111</v>
      </c>
      <c r="G305" s="23">
        <v>44903</v>
      </c>
      <c r="H305" s="2" t="s">
        <v>10</v>
      </c>
      <c r="I305" s="2">
        <v>0</v>
      </c>
      <c r="L305" s="2">
        <v>1</v>
      </c>
      <c r="N305" s="2">
        <v>1</v>
      </c>
      <c r="Q305" s="20">
        <f t="shared" si="4"/>
        <v>0</v>
      </c>
    </row>
    <row r="306" spans="1:17" ht="15" customHeight="1" x14ac:dyDescent="0.2">
      <c r="A306" s="2" t="s">
        <v>15</v>
      </c>
      <c r="B306" s="23">
        <v>44952</v>
      </c>
      <c r="C306" s="20">
        <f>VLOOKUP(B306, [1]Sorties!$A$2:$G$99, 4, TRUE)</f>
        <v>10</v>
      </c>
      <c r="D306" s="28" t="s">
        <v>523</v>
      </c>
      <c r="E306" s="26">
        <v>8</v>
      </c>
      <c r="F306" s="20">
        <v>433</v>
      </c>
      <c r="G306" s="23">
        <v>44952</v>
      </c>
      <c r="H306" s="20" t="s">
        <v>10</v>
      </c>
      <c r="I306" s="2">
        <v>1</v>
      </c>
      <c r="Q306" s="20">
        <f t="shared" si="4"/>
        <v>1</v>
      </c>
    </row>
    <row r="307" spans="1:17" s="37" customFormat="1" ht="15" customHeight="1" x14ac:dyDescent="0.2">
      <c r="A307" s="2" t="s">
        <v>15</v>
      </c>
      <c r="B307" s="34">
        <v>44952</v>
      </c>
      <c r="C307" s="33">
        <f>VLOOKUP(B307, [1]Sorties!$A$2:$G$99, 4, TRUE)</f>
        <v>10</v>
      </c>
      <c r="D307" s="35" t="s">
        <v>523</v>
      </c>
      <c r="E307" s="36">
        <v>12</v>
      </c>
      <c r="F307" s="33">
        <v>435</v>
      </c>
      <c r="G307" s="23">
        <v>44952</v>
      </c>
      <c r="H307" s="35" t="s">
        <v>497</v>
      </c>
      <c r="I307" s="37">
        <v>1</v>
      </c>
      <c r="P307" s="37" t="s">
        <v>627</v>
      </c>
      <c r="Q307" s="20">
        <f t="shared" si="4"/>
        <v>1</v>
      </c>
    </row>
    <row r="308" spans="1:17" s="37" customFormat="1" ht="15" customHeight="1" x14ac:dyDescent="0.2">
      <c r="A308" s="2" t="s">
        <v>15</v>
      </c>
      <c r="B308" s="34">
        <v>44952</v>
      </c>
      <c r="C308" s="33">
        <f>VLOOKUP(B308, [1]Sorties!$A$2:$G$99, 4, TRUE)</f>
        <v>10</v>
      </c>
      <c r="D308" s="35" t="s">
        <v>523</v>
      </c>
      <c r="E308" s="36">
        <v>28</v>
      </c>
      <c r="F308" s="33">
        <v>436</v>
      </c>
      <c r="G308" s="23">
        <v>44952</v>
      </c>
      <c r="H308" s="35" t="s">
        <v>497</v>
      </c>
      <c r="I308" s="37">
        <v>1</v>
      </c>
      <c r="P308" s="37" t="s">
        <v>628</v>
      </c>
      <c r="Q308" s="20">
        <f t="shared" si="4"/>
        <v>1</v>
      </c>
    </row>
    <row r="309" spans="1:17" ht="15" customHeight="1" x14ac:dyDescent="0.2">
      <c r="A309" s="2" t="s">
        <v>15</v>
      </c>
      <c r="B309" s="23">
        <v>44952</v>
      </c>
      <c r="C309" s="20">
        <f>VLOOKUP(B309, [1]Sorties!$A$2:$G$99, 4, TRUE)</f>
        <v>10</v>
      </c>
      <c r="D309" s="28" t="s">
        <v>523</v>
      </c>
      <c r="E309" s="26">
        <v>11</v>
      </c>
      <c r="F309" s="20">
        <v>438</v>
      </c>
      <c r="G309" s="23">
        <v>44952</v>
      </c>
      <c r="H309" s="20" t="s">
        <v>10</v>
      </c>
      <c r="I309" s="2">
        <v>1</v>
      </c>
      <c r="Q309" s="20">
        <f t="shared" si="4"/>
        <v>1</v>
      </c>
    </row>
    <row r="310" spans="1:17" ht="15" customHeight="1" x14ac:dyDescent="0.2">
      <c r="A310" s="2" t="s">
        <v>15</v>
      </c>
      <c r="B310" s="23">
        <v>44952</v>
      </c>
      <c r="C310" s="20">
        <f>VLOOKUP(B310, [1]Sorties!$A$2:$G$99, 4, TRUE)</f>
        <v>10</v>
      </c>
      <c r="D310" s="28" t="s">
        <v>523</v>
      </c>
      <c r="E310" s="2">
        <v>41</v>
      </c>
      <c r="F310" s="20">
        <v>376</v>
      </c>
      <c r="G310" s="23">
        <v>44938</v>
      </c>
      <c r="H310" s="28" t="s">
        <v>10</v>
      </c>
      <c r="I310" s="26">
        <v>0</v>
      </c>
      <c r="J310" s="2">
        <v>1</v>
      </c>
      <c r="M310" s="2">
        <v>1</v>
      </c>
      <c r="Q310" s="20">
        <f t="shared" si="4"/>
        <v>1</v>
      </c>
    </row>
    <row r="311" spans="1:17" ht="15" customHeight="1" x14ac:dyDescent="0.2">
      <c r="A311" s="2" t="s">
        <v>15</v>
      </c>
      <c r="B311" s="23">
        <v>44952</v>
      </c>
      <c r="C311" s="20">
        <f>VLOOKUP(B311, [1]Sorties!$A$2:$G$99, 4, TRUE)</f>
        <v>10</v>
      </c>
      <c r="D311" s="28" t="s">
        <v>523</v>
      </c>
      <c r="E311" s="2">
        <v>14</v>
      </c>
      <c r="F311" s="20">
        <v>378</v>
      </c>
      <c r="G311" s="23">
        <v>44938</v>
      </c>
      <c r="H311" s="28" t="s">
        <v>10</v>
      </c>
      <c r="I311" s="26">
        <v>0</v>
      </c>
      <c r="J311" s="2">
        <v>1</v>
      </c>
      <c r="M311" s="2">
        <v>1</v>
      </c>
      <c r="Q311" s="20">
        <f t="shared" si="4"/>
        <v>1</v>
      </c>
    </row>
    <row r="312" spans="1:17" ht="15" customHeight="1" x14ac:dyDescent="0.2">
      <c r="A312" s="2" t="s">
        <v>15</v>
      </c>
      <c r="B312" s="23">
        <v>44952</v>
      </c>
      <c r="C312" s="20">
        <f>VLOOKUP(B312, [1]Sorties!$A$2:$G$99, 4, TRUE)</f>
        <v>10</v>
      </c>
      <c r="D312" s="28" t="s">
        <v>523</v>
      </c>
      <c r="E312" s="2">
        <v>14</v>
      </c>
      <c r="F312" s="20">
        <v>379</v>
      </c>
      <c r="G312" s="23">
        <v>44938</v>
      </c>
      <c r="H312" s="28" t="s">
        <v>10</v>
      </c>
      <c r="I312" s="26">
        <v>0</v>
      </c>
      <c r="J312" s="2">
        <v>1</v>
      </c>
      <c r="M312" s="2">
        <v>1</v>
      </c>
      <c r="Q312" s="20">
        <f t="shared" si="4"/>
        <v>1</v>
      </c>
    </row>
    <row r="313" spans="1:17" ht="15" customHeight="1" x14ac:dyDescent="0.2">
      <c r="A313" s="2" t="s">
        <v>15</v>
      </c>
      <c r="B313" s="23">
        <v>44952</v>
      </c>
      <c r="C313" s="20">
        <f>VLOOKUP(B313, [1]Sorties!$A$2:$G$99, 4, TRUE)</f>
        <v>10</v>
      </c>
      <c r="D313" s="28" t="s">
        <v>523</v>
      </c>
      <c r="E313" s="2">
        <v>48</v>
      </c>
      <c r="F313" s="20">
        <v>382</v>
      </c>
      <c r="G313" s="23">
        <v>44938</v>
      </c>
      <c r="H313" s="28" t="s">
        <v>10</v>
      </c>
      <c r="I313" s="26">
        <v>0</v>
      </c>
      <c r="K313" s="2">
        <v>1</v>
      </c>
      <c r="M313" s="2">
        <v>1</v>
      </c>
      <c r="Q313" s="20">
        <f t="shared" si="4"/>
        <v>1</v>
      </c>
    </row>
    <row r="314" spans="1:17" ht="15" customHeight="1" x14ac:dyDescent="0.2">
      <c r="A314" s="2" t="s">
        <v>15</v>
      </c>
      <c r="B314" s="23">
        <v>44952</v>
      </c>
      <c r="C314" s="20">
        <f>VLOOKUP(B314, [1]Sorties!$A$2:$G$99, 4, TRUE)</f>
        <v>10</v>
      </c>
      <c r="D314" s="28" t="s">
        <v>523</v>
      </c>
      <c r="E314" s="2">
        <v>56</v>
      </c>
      <c r="F314" s="20">
        <v>383</v>
      </c>
      <c r="G314" s="23">
        <v>44938</v>
      </c>
      <c r="H314" s="28" t="s">
        <v>10</v>
      </c>
      <c r="I314" s="26">
        <v>0</v>
      </c>
      <c r="K314" s="2">
        <v>1</v>
      </c>
      <c r="M314" s="2">
        <v>1</v>
      </c>
      <c r="Q314" s="20">
        <f t="shared" si="4"/>
        <v>1</v>
      </c>
    </row>
    <row r="315" spans="1:17" ht="15" customHeight="1" x14ac:dyDescent="0.2">
      <c r="A315" s="2" t="s">
        <v>15</v>
      </c>
      <c r="B315" s="23">
        <v>44952</v>
      </c>
      <c r="C315" s="20">
        <f>VLOOKUP(B315, [1]Sorties!$A$2:$G$99, 4, TRUE)</f>
        <v>10</v>
      </c>
      <c r="D315" s="28" t="s">
        <v>523</v>
      </c>
      <c r="E315" s="2">
        <v>26</v>
      </c>
      <c r="F315" s="20">
        <v>386</v>
      </c>
      <c r="G315" s="23">
        <v>44938</v>
      </c>
      <c r="H315" s="28" t="s">
        <v>10</v>
      </c>
      <c r="I315" s="26">
        <v>0</v>
      </c>
      <c r="K315" s="2">
        <v>1</v>
      </c>
      <c r="M315" s="2">
        <v>1</v>
      </c>
      <c r="Q315" s="20">
        <f t="shared" si="4"/>
        <v>1</v>
      </c>
    </row>
    <row r="316" spans="1:17" ht="15" customHeight="1" x14ac:dyDescent="0.2">
      <c r="A316" s="2" t="s">
        <v>15</v>
      </c>
      <c r="B316" s="23">
        <v>44952</v>
      </c>
      <c r="C316" s="20">
        <f>VLOOKUP(B316, [1]Sorties!$A$2:$G$99, 4, TRUE)</f>
        <v>10</v>
      </c>
      <c r="D316" s="28" t="s">
        <v>523</v>
      </c>
      <c r="E316" s="26">
        <v>33</v>
      </c>
      <c r="F316" s="26">
        <v>52</v>
      </c>
      <c r="G316" s="23">
        <v>44902</v>
      </c>
      <c r="H316" s="28" t="s">
        <v>10</v>
      </c>
      <c r="I316" s="26">
        <v>0</v>
      </c>
      <c r="K316" s="2">
        <v>1</v>
      </c>
      <c r="M316" s="2">
        <v>1</v>
      </c>
      <c r="Q316" s="20">
        <f t="shared" si="4"/>
        <v>1</v>
      </c>
    </row>
    <row r="317" spans="1:17" ht="15" customHeight="1" x14ac:dyDescent="0.2">
      <c r="A317" s="2" t="s">
        <v>15</v>
      </c>
      <c r="B317" s="23">
        <v>44952</v>
      </c>
      <c r="C317" s="20">
        <f>VLOOKUP(B317, [1]Sorties!$A$2:$G$99, 4, TRUE)</f>
        <v>10</v>
      </c>
      <c r="D317" s="28" t="s">
        <v>523</v>
      </c>
      <c r="E317" s="26">
        <v>63</v>
      </c>
      <c r="F317" s="26">
        <v>57</v>
      </c>
      <c r="G317" s="23">
        <v>44902</v>
      </c>
      <c r="H317" s="28" t="s">
        <v>10</v>
      </c>
      <c r="I317" s="26">
        <v>0</v>
      </c>
      <c r="K317" s="2">
        <v>1</v>
      </c>
      <c r="M317" s="2">
        <v>1</v>
      </c>
      <c r="Q317" s="20">
        <f t="shared" si="4"/>
        <v>1</v>
      </c>
    </row>
    <row r="318" spans="1:17" ht="15" customHeight="1" x14ac:dyDescent="0.2">
      <c r="A318" s="2" t="s">
        <v>15</v>
      </c>
      <c r="B318" s="23">
        <v>44952</v>
      </c>
      <c r="C318" s="20">
        <f>VLOOKUP(B318, [1]Sorties!$A$2:$G$99, 4, TRUE)</f>
        <v>10</v>
      </c>
      <c r="D318" s="28" t="s">
        <v>523</v>
      </c>
      <c r="E318" s="26">
        <v>59</v>
      </c>
      <c r="F318" s="26">
        <v>58</v>
      </c>
      <c r="G318" s="23">
        <v>44902</v>
      </c>
      <c r="H318" s="28" t="s">
        <v>10</v>
      </c>
      <c r="I318" s="26">
        <v>0</v>
      </c>
      <c r="L318" s="2">
        <v>1</v>
      </c>
      <c r="N318" s="2">
        <v>1</v>
      </c>
      <c r="Q318" s="20">
        <f t="shared" si="4"/>
        <v>0</v>
      </c>
    </row>
    <row r="319" spans="1:17" ht="15" customHeight="1" x14ac:dyDescent="0.2">
      <c r="A319" s="2" t="s">
        <v>15</v>
      </c>
      <c r="B319" s="23">
        <v>44952</v>
      </c>
      <c r="C319" s="20">
        <f>VLOOKUP(B319, [1]Sorties!$A$2:$G$99, 4, TRUE)</f>
        <v>10</v>
      </c>
      <c r="D319" s="28" t="s">
        <v>522</v>
      </c>
      <c r="E319" s="26">
        <v>19</v>
      </c>
      <c r="F319" s="26">
        <v>439</v>
      </c>
      <c r="G319" s="23">
        <v>44952</v>
      </c>
      <c r="H319" s="28" t="s">
        <v>10</v>
      </c>
      <c r="I319" s="26">
        <v>1</v>
      </c>
      <c r="Q319" s="20">
        <f t="shared" si="4"/>
        <v>1</v>
      </c>
    </row>
    <row r="320" spans="1:17" ht="15" customHeight="1" x14ac:dyDescent="0.2">
      <c r="A320" s="2" t="s">
        <v>15</v>
      </c>
      <c r="B320" s="23">
        <v>44952</v>
      </c>
      <c r="C320" s="20">
        <f>VLOOKUP(B320, [1]Sorties!$A$2:$G$99, 4, TRUE)</f>
        <v>10</v>
      </c>
      <c r="D320" s="28" t="s">
        <v>522</v>
      </c>
      <c r="E320" s="26">
        <v>77</v>
      </c>
      <c r="F320" s="26">
        <v>441</v>
      </c>
      <c r="G320" s="23">
        <v>44952</v>
      </c>
      <c r="H320" s="28" t="s">
        <v>10</v>
      </c>
      <c r="I320" s="26">
        <v>1</v>
      </c>
      <c r="Q320" s="20">
        <f t="shared" si="4"/>
        <v>1</v>
      </c>
    </row>
    <row r="321" spans="1:17" ht="15" customHeight="1" x14ac:dyDescent="0.2">
      <c r="A321" s="2" t="s">
        <v>15</v>
      </c>
      <c r="B321" s="23">
        <v>44952</v>
      </c>
      <c r="C321" s="20">
        <f>VLOOKUP(B321, [1]Sorties!$A$2:$G$99, 4, TRUE)</f>
        <v>10</v>
      </c>
      <c r="D321" s="28" t="s">
        <v>522</v>
      </c>
      <c r="E321" s="2">
        <v>21</v>
      </c>
      <c r="F321" s="20">
        <v>399</v>
      </c>
      <c r="G321" s="23">
        <v>44938</v>
      </c>
      <c r="H321" s="28" t="s">
        <v>10</v>
      </c>
      <c r="I321" s="26">
        <v>0</v>
      </c>
      <c r="K321" s="2">
        <v>1</v>
      </c>
      <c r="L321" s="2">
        <v>2</v>
      </c>
      <c r="M321" s="2">
        <v>1</v>
      </c>
      <c r="Q321" s="20">
        <f t="shared" si="4"/>
        <v>1</v>
      </c>
    </row>
    <row r="322" spans="1:17" ht="15" customHeight="1" x14ac:dyDescent="0.2">
      <c r="A322" s="2" t="s">
        <v>15</v>
      </c>
      <c r="B322" s="23">
        <v>44952</v>
      </c>
      <c r="C322" s="20">
        <f>VLOOKUP(B322, [1]Sorties!$A$2:$G$99, 4, TRUE)</f>
        <v>10</v>
      </c>
      <c r="D322" s="28" t="s">
        <v>522</v>
      </c>
      <c r="E322" s="2">
        <v>13</v>
      </c>
      <c r="F322" s="20">
        <v>401</v>
      </c>
      <c r="G322" s="23">
        <v>44938</v>
      </c>
      <c r="H322" s="28" t="s">
        <v>10</v>
      </c>
      <c r="I322" s="26">
        <v>0</v>
      </c>
      <c r="K322" s="2">
        <v>1</v>
      </c>
      <c r="L322" s="2">
        <v>2</v>
      </c>
      <c r="M322" s="2">
        <v>1</v>
      </c>
      <c r="Q322" s="20">
        <f t="shared" si="4"/>
        <v>1</v>
      </c>
    </row>
    <row r="323" spans="1:17" ht="15" customHeight="1" x14ac:dyDescent="0.2">
      <c r="A323" s="2" t="s">
        <v>15</v>
      </c>
      <c r="B323" s="23">
        <v>44952</v>
      </c>
      <c r="C323" s="20">
        <f>VLOOKUP(B323, [1]Sorties!$A$2:$G$99, 4, TRUE)</f>
        <v>10</v>
      </c>
      <c r="D323" s="28" t="s">
        <v>522</v>
      </c>
      <c r="E323" s="2">
        <v>60</v>
      </c>
      <c r="F323" s="20">
        <v>402</v>
      </c>
      <c r="G323" s="23">
        <v>44938</v>
      </c>
      <c r="H323" s="28" t="s">
        <v>10</v>
      </c>
      <c r="I323" s="26">
        <v>0</v>
      </c>
      <c r="K323" s="2">
        <v>1</v>
      </c>
      <c r="L323" s="2">
        <v>2</v>
      </c>
      <c r="N323" s="2">
        <v>1</v>
      </c>
      <c r="Q323" s="20">
        <f t="shared" ref="Q323:Q386" si="5">IF(OR(L323=1, O323=1)=TRUE, 0, 1)</f>
        <v>1</v>
      </c>
    </row>
    <row r="324" spans="1:17" ht="15" customHeight="1" x14ac:dyDescent="0.2">
      <c r="A324" s="2" t="s">
        <v>15</v>
      </c>
      <c r="B324" s="23">
        <v>44952</v>
      </c>
      <c r="C324" s="20">
        <f>VLOOKUP(B324, [1]Sorties!$A$2:$G$99, 4, TRUE)</f>
        <v>10</v>
      </c>
      <c r="D324" s="28" t="s">
        <v>522</v>
      </c>
      <c r="E324" s="2">
        <v>83</v>
      </c>
      <c r="F324" s="20">
        <v>404</v>
      </c>
      <c r="G324" s="23">
        <v>44938</v>
      </c>
      <c r="H324" s="28" t="s">
        <v>10</v>
      </c>
      <c r="I324" s="26">
        <v>0</v>
      </c>
      <c r="J324" s="2">
        <v>1</v>
      </c>
      <c r="K324" s="2">
        <v>2</v>
      </c>
      <c r="M324" s="2">
        <v>1</v>
      </c>
      <c r="Q324" s="20">
        <f t="shared" si="5"/>
        <v>1</v>
      </c>
    </row>
    <row r="325" spans="1:17" ht="15" customHeight="1" x14ac:dyDescent="0.2">
      <c r="A325" s="2" t="s">
        <v>15</v>
      </c>
      <c r="B325" s="23">
        <v>44952</v>
      </c>
      <c r="C325" s="20">
        <f>VLOOKUP(B325, [1]Sorties!$A$2:$G$99, 4, TRUE)</f>
        <v>10</v>
      </c>
      <c r="D325" s="28" t="s">
        <v>522</v>
      </c>
      <c r="E325" s="2">
        <v>29</v>
      </c>
      <c r="F325" s="20">
        <v>405</v>
      </c>
      <c r="G325" s="23">
        <v>44938</v>
      </c>
      <c r="H325" s="28" t="s">
        <v>10</v>
      </c>
      <c r="I325" s="26">
        <v>0</v>
      </c>
      <c r="K325" s="2">
        <v>1</v>
      </c>
      <c r="L325" s="2">
        <v>2</v>
      </c>
      <c r="M325" s="2">
        <v>1</v>
      </c>
      <c r="Q325" s="20">
        <f t="shared" si="5"/>
        <v>1</v>
      </c>
    </row>
    <row r="326" spans="1:17" ht="15" customHeight="1" x14ac:dyDescent="0.2">
      <c r="A326" s="2" t="s">
        <v>15</v>
      </c>
      <c r="B326" s="23">
        <v>44952</v>
      </c>
      <c r="C326" s="20">
        <f>VLOOKUP(B326, [1]Sorties!$A$2:$G$99, 4, TRUE)</f>
        <v>10</v>
      </c>
      <c r="D326" s="28" t="s">
        <v>522</v>
      </c>
      <c r="E326" s="2">
        <v>55</v>
      </c>
      <c r="F326" s="20">
        <v>406</v>
      </c>
      <c r="G326" s="23">
        <v>44938</v>
      </c>
      <c r="H326" s="28" t="s">
        <v>10</v>
      </c>
      <c r="I326" s="26">
        <v>0</v>
      </c>
      <c r="K326" s="2">
        <v>1</v>
      </c>
      <c r="M326" s="2">
        <v>1</v>
      </c>
      <c r="Q326" s="20">
        <f t="shared" si="5"/>
        <v>1</v>
      </c>
    </row>
    <row r="327" spans="1:17" ht="15" customHeight="1" x14ac:dyDescent="0.2">
      <c r="A327" s="2" t="s">
        <v>15</v>
      </c>
      <c r="B327" s="23">
        <v>44952</v>
      </c>
      <c r="C327" s="20">
        <f>VLOOKUP(B327, [1]Sorties!$A$2:$G$99, 4, TRUE)</f>
        <v>10</v>
      </c>
      <c r="D327" s="28" t="s">
        <v>522</v>
      </c>
      <c r="E327" s="26">
        <v>85</v>
      </c>
      <c r="F327" s="26">
        <v>212</v>
      </c>
      <c r="G327" s="23">
        <v>44914</v>
      </c>
      <c r="H327" s="28" t="s">
        <v>10</v>
      </c>
      <c r="I327" s="26">
        <v>0</v>
      </c>
      <c r="J327" s="2">
        <v>1</v>
      </c>
      <c r="K327" s="2">
        <v>2</v>
      </c>
      <c r="M327" s="2">
        <v>1</v>
      </c>
      <c r="Q327" s="20">
        <f t="shared" si="5"/>
        <v>1</v>
      </c>
    </row>
    <row r="328" spans="1:17" ht="15" customHeight="1" x14ac:dyDescent="0.2">
      <c r="A328" s="2" t="s">
        <v>15</v>
      </c>
      <c r="B328" s="23">
        <v>44952</v>
      </c>
      <c r="C328" s="20">
        <f>VLOOKUP(B328, [1]Sorties!$A$2:$G$99, 4, TRUE)</f>
        <v>10</v>
      </c>
      <c r="D328" s="28" t="s">
        <v>522</v>
      </c>
      <c r="E328" s="26">
        <v>64</v>
      </c>
      <c r="F328" s="26">
        <v>213</v>
      </c>
      <c r="G328" s="23">
        <v>44914</v>
      </c>
      <c r="H328" s="28" t="s">
        <v>10</v>
      </c>
      <c r="I328" s="26">
        <v>0</v>
      </c>
      <c r="K328" s="2">
        <v>1</v>
      </c>
      <c r="M328" s="2">
        <v>1</v>
      </c>
      <c r="Q328" s="20">
        <f t="shared" si="5"/>
        <v>1</v>
      </c>
    </row>
    <row r="329" spans="1:17" ht="15" customHeight="1" x14ac:dyDescent="0.2">
      <c r="A329" s="2" t="s">
        <v>15</v>
      </c>
      <c r="B329" s="23">
        <v>44952</v>
      </c>
      <c r="C329" s="20">
        <f>VLOOKUP(B329, [1]Sorties!$A$2:$G$99, 4, TRUE)</f>
        <v>10</v>
      </c>
      <c r="D329" s="28" t="s">
        <v>522</v>
      </c>
      <c r="E329" s="26">
        <v>30</v>
      </c>
      <c r="F329" s="26">
        <v>214</v>
      </c>
      <c r="G329" s="23">
        <v>44914</v>
      </c>
      <c r="H329" s="28" t="s">
        <v>10</v>
      </c>
      <c r="I329" s="26">
        <v>0</v>
      </c>
      <c r="K329" s="2">
        <v>1</v>
      </c>
      <c r="L329" s="2">
        <v>2</v>
      </c>
      <c r="M329" s="2">
        <v>1</v>
      </c>
      <c r="Q329" s="20">
        <f t="shared" si="5"/>
        <v>1</v>
      </c>
    </row>
    <row r="330" spans="1:17" ht="15" customHeight="1" x14ac:dyDescent="0.2">
      <c r="A330" s="2" t="s">
        <v>15</v>
      </c>
      <c r="B330" s="23">
        <v>44952</v>
      </c>
      <c r="C330" s="20">
        <f>VLOOKUP(B330, [1]Sorties!$A$2:$G$99, 4, TRUE)</f>
        <v>10</v>
      </c>
      <c r="D330" s="28" t="s">
        <v>522</v>
      </c>
      <c r="E330" s="26">
        <v>39</v>
      </c>
      <c r="F330" s="26">
        <v>215</v>
      </c>
      <c r="G330" s="23">
        <v>44914</v>
      </c>
      <c r="H330" s="28" t="s">
        <v>10</v>
      </c>
      <c r="I330" s="26">
        <v>0</v>
      </c>
      <c r="K330" s="2">
        <v>1</v>
      </c>
      <c r="L330" s="2">
        <v>2</v>
      </c>
      <c r="N330" s="2">
        <v>1</v>
      </c>
      <c r="Q330" s="20">
        <f t="shared" si="5"/>
        <v>1</v>
      </c>
    </row>
    <row r="331" spans="1:17" ht="15" customHeight="1" x14ac:dyDescent="0.2">
      <c r="A331" s="2" t="s">
        <v>15</v>
      </c>
      <c r="B331" s="23">
        <v>44952</v>
      </c>
      <c r="C331" s="20">
        <f>VLOOKUP(B331, [1]Sorties!$A$2:$G$99, 4, TRUE)</f>
        <v>10</v>
      </c>
      <c r="D331" s="28" t="s">
        <v>522</v>
      </c>
      <c r="E331" s="26">
        <v>75</v>
      </c>
      <c r="F331" s="26">
        <v>216</v>
      </c>
      <c r="G331" s="23">
        <v>44914</v>
      </c>
      <c r="H331" s="28" t="s">
        <v>10</v>
      </c>
      <c r="I331" s="26">
        <v>0</v>
      </c>
      <c r="K331" s="2">
        <v>1</v>
      </c>
      <c r="M331" s="2">
        <v>1</v>
      </c>
      <c r="Q331" s="20">
        <f t="shared" si="5"/>
        <v>1</v>
      </c>
    </row>
    <row r="332" spans="1:17" ht="15" customHeight="1" x14ac:dyDescent="0.2">
      <c r="A332" s="2" t="s">
        <v>15</v>
      </c>
      <c r="B332" s="23">
        <v>44952</v>
      </c>
      <c r="C332" s="20">
        <f>VLOOKUP(B332, [1]Sorties!$A$2:$G$99, 4, TRUE)</f>
        <v>10</v>
      </c>
      <c r="D332" s="28" t="s">
        <v>522</v>
      </c>
      <c r="E332" s="26">
        <v>73</v>
      </c>
      <c r="F332" s="26">
        <v>219</v>
      </c>
      <c r="G332" s="23">
        <v>44914</v>
      </c>
      <c r="H332" s="28" t="s">
        <v>10</v>
      </c>
      <c r="I332" s="26">
        <v>0</v>
      </c>
      <c r="O332" s="2">
        <v>1</v>
      </c>
      <c r="Q332" s="20">
        <f t="shared" si="5"/>
        <v>0</v>
      </c>
    </row>
    <row r="333" spans="1:17" ht="15" customHeight="1" x14ac:dyDescent="0.2">
      <c r="A333" s="2" t="s">
        <v>15</v>
      </c>
      <c r="B333" s="23">
        <v>44952</v>
      </c>
      <c r="C333" s="20">
        <f>VLOOKUP(B333, [1]Sorties!$A$2:$G$99, 4, TRUE)</f>
        <v>10</v>
      </c>
      <c r="D333" s="28" t="s">
        <v>522</v>
      </c>
      <c r="E333" s="26">
        <v>38</v>
      </c>
      <c r="F333" s="26">
        <v>222</v>
      </c>
      <c r="G333" s="23">
        <v>44914</v>
      </c>
      <c r="H333" s="28" t="s">
        <v>10</v>
      </c>
      <c r="I333" s="26">
        <v>0</v>
      </c>
      <c r="K333" s="2">
        <v>1</v>
      </c>
      <c r="L333" s="2">
        <v>2</v>
      </c>
      <c r="M333" s="2">
        <v>1</v>
      </c>
      <c r="Q333" s="20">
        <f t="shared" si="5"/>
        <v>1</v>
      </c>
    </row>
    <row r="334" spans="1:17" ht="15" customHeight="1" x14ac:dyDescent="0.2">
      <c r="A334" s="2" t="s">
        <v>15</v>
      </c>
      <c r="B334" s="23">
        <v>44965</v>
      </c>
      <c r="C334" s="20">
        <f>VLOOKUP(B334, [1]Sorties!$A$2:$G$99, 4, TRUE)</f>
        <v>11</v>
      </c>
      <c r="D334" s="28" t="s">
        <v>527</v>
      </c>
      <c r="E334" s="2">
        <v>47</v>
      </c>
      <c r="F334" s="26">
        <v>409</v>
      </c>
      <c r="G334" s="23">
        <v>44951</v>
      </c>
      <c r="H334" s="28" t="s">
        <v>10</v>
      </c>
      <c r="I334" s="2">
        <v>0</v>
      </c>
      <c r="L334" s="2">
        <v>1</v>
      </c>
      <c r="N334" s="2">
        <v>1</v>
      </c>
      <c r="Q334" s="20">
        <f t="shared" si="5"/>
        <v>0</v>
      </c>
    </row>
    <row r="335" spans="1:17" ht="15" customHeight="1" x14ac:dyDescent="0.2">
      <c r="A335" s="2" t="s">
        <v>15</v>
      </c>
      <c r="B335" s="23">
        <v>44965</v>
      </c>
      <c r="C335" s="20">
        <f>VLOOKUP(B335, [1]Sorties!$A$2:$G$99, 4, TRUE)</f>
        <v>11</v>
      </c>
      <c r="D335" s="28" t="s">
        <v>527</v>
      </c>
      <c r="E335" s="26">
        <v>74</v>
      </c>
      <c r="F335" s="26">
        <v>175</v>
      </c>
      <c r="G335" s="23">
        <v>44914</v>
      </c>
      <c r="H335" s="28" t="s">
        <v>10</v>
      </c>
      <c r="I335" s="2">
        <v>0</v>
      </c>
      <c r="L335" s="2">
        <v>1</v>
      </c>
      <c r="N335" s="2">
        <v>1</v>
      </c>
      <c r="Q335" s="20">
        <f t="shared" si="5"/>
        <v>0</v>
      </c>
    </row>
    <row r="336" spans="1:17" ht="15" customHeight="1" x14ac:dyDescent="0.2">
      <c r="A336" s="2" t="s">
        <v>15</v>
      </c>
      <c r="B336" s="23">
        <v>44965</v>
      </c>
      <c r="C336" s="20">
        <f>VLOOKUP(B336, [1]Sorties!$A$2:$G$99, 4, TRUE)</f>
        <v>11</v>
      </c>
      <c r="D336" s="28" t="s">
        <v>527</v>
      </c>
      <c r="E336" s="26">
        <v>7</v>
      </c>
      <c r="F336" s="26">
        <v>33</v>
      </c>
      <c r="G336" s="23">
        <v>44888</v>
      </c>
      <c r="H336" s="28" t="s">
        <v>10</v>
      </c>
      <c r="I336" s="2">
        <v>0</v>
      </c>
      <c r="K336" s="2">
        <v>1</v>
      </c>
      <c r="L336" s="2">
        <v>2</v>
      </c>
      <c r="N336" s="2">
        <v>1</v>
      </c>
      <c r="Q336" s="20">
        <f t="shared" si="5"/>
        <v>1</v>
      </c>
    </row>
    <row r="337" spans="1:17" ht="15" customHeight="1" x14ac:dyDescent="0.2">
      <c r="A337" s="2" t="s">
        <v>15</v>
      </c>
      <c r="B337" s="23">
        <v>44965</v>
      </c>
      <c r="C337" s="20">
        <f>VLOOKUP(B337, [1]Sorties!$A$2:$G$99, 4, TRUE)</f>
        <v>11</v>
      </c>
      <c r="D337" s="28" t="s">
        <v>527</v>
      </c>
      <c r="E337" s="26">
        <v>5</v>
      </c>
      <c r="F337" s="26">
        <v>35</v>
      </c>
      <c r="G337" s="23">
        <v>44888</v>
      </c>
      <c r="H337" s="28" t="s">
        <v>10</v>
      </c>
      <c r="I337" s="2">
        <v>0</v>
      </c>
      <c r="O337" s="2">
        <v>1</v>
      </c>
      <c r="Q337" s="20">
        <f t="shared" si="5"/>
        <v>0</v>
      </c>
    </row>
    <row r="338" spans="1:17" ht="15" customHeight="1" x14ac:dyDescent="0.2">
      <c r="A338" s="2" t="s">
        <v>15</v>
      </c>
      <c r="B338" s="23">
        <v>44965</v>
      </c>
      <c r="C338" s="20">
        <f>VLOOKUP(B338, [1]Sorties!$A$2:$G$99, 4, TRUE)</f>
        <v>11</v>
      </c>
      <c r="D338" s="28" t="s">
        <v>527</v>
      </c>
      <c r="E338" s="26">
        <v>57</v>
      </c>
      <c r="F338" s="26">
        <v>114</v>
      </c>
      <c r="G338" s="23">
        <v>44903</v>
      </c>
      <c r="H338" s="28" t="s">
        <v>10</v>
      </c>
      <c r="I338" s="2">
        <v>0</v>
      </c>
      <c r="K338" s="2">
        <v>1</v>
      </c>
      <c r="L338" s="2">
        <v>2</v>
      </c>
      <c r="N338" s="2">
        <v>1</v>
      </c>
      <c r="Q338" s="20">
        <f t="shared" si="5"/>
        <v>1</v>
      </c>
    </row>
    <row r="339" spans="1:17" ht="15" customHeight="1" x14ac:dyDescent="0.2">
      <c r="A339" s="2" t="s">
        <v>15</v>
      </c>
      <c r="B339" s="23">
        <v>44965</v>
      </c>
      <c r="C339" s="20">
        <f>VLOOKUP(B339, [1]Sorties!$A$2:$G$99, 4, TRUE)</f>
        <v>11</v>
      </c>
      <c r="D339" s="28" t="s">
        <v>527</v>
      </c>
      <c r="E339" s="20">
        <v>67</v>
      </c>
      <c r="F339" s="20">
        <v>323</v>
      </c>
      <c r="G339" s="23">
        <v>44937</v>
      </c>
      <c r="H339" s="28" t="s">
        <v>10</v>
      </c>
      <c r="I339" s="2">
        <v>0</v>
      </c>
      <c r="K339" s="2">
        <v>1</v>
      </c>
      <c r="L339" s="2">
        <v>2</v>
      </c>
      <c r="N339" s="2">
        <v>1</v>
      </c>
      <c r="Q339" s="20">
        <f t="shared" si="5"/>
        <v>1</v>
      </c>
    </row>
    <row r="340" spans="1:17" ht="15" customHeight="1" x14ac:dyDescent="0.2">
      <c r="A340" s="2" t="s">
        <v>15</v>
      </c>
      <c r="B340" s="23">
        <v>44965</v>
      </c>
      <c r="C340" s="20">
        <f>VLOOKUP(B340, [1]Sorties!$A$2:$G$99, 4, TRUE)</f>
        <v>11</v>
      </c>
      <c r="D340" s="28" t="s">
        <v>482</v>
      </c>
      <c r="E340" s="20">
        <v>22</v>
      </c>
      <c r="F340" s="20">
        <v>161</v>
      </c>
      <c r="G340" s="23">
        <v>44910</v>
      </c>
      <c r="H340" s="20" t="s">
        <v>10</v>
      </c>
      <c r="I340" s="2">
        <v>0</v>
      </c>
      <c r="K340" s="2">
        <v>1</v>
      </c>
      <c r="N340" s="2">
        <v>1</v>
      </c>
      <c r="Q340" s="20">
        <f t="shared" si="5"/>
        <v>1</v>
      </c>
    </row>
    <row r="341" spans="1:17" ht="15" customHeight="1" x14ac:dyDescent="0.2">
      <c r="A341" s="2" t="s">
        <v>15</v>
      </c>
      <c r="B341" s="23">
        <v>44965</v>
      </c>
      <c r="C341" s="20">
        <f>VLOOKUP(B341, [1]Sorties!$A$2:$G$99, 4, TRUE)</f>
        <v>11</v>
      </c>
      <c r="D341" s="28" t="s">
        <v>482</v>
      </c>
      <c r="E341" s="20">
        <v>62</v>
      </c>
      <c r="F341" s="20">
        <v>374</v>
      </c>
      <c r="G341" s="23">
        <v>44938</v>
      </c>
      <c r="H341" s="20" t="s">
        <v>10</v>
      </c>
      <c r="I341" s="2">
        <v>0</v>
      </c>
      <c r="K341" s="2">
        <v>1</v>
      </c>
      <c r="L341" s="2">
        <v>2</v>
      </c>
      <c r="N341" s="2">
        <v>1</v>
      </c>
      <c r="Q341" s="20">
        <f t="shared" si="5"/>
        <v>1</v>
      </c>
    </row>
    <row r="342" spans="1:17" ht="15" customHeight="1" x14ac:dyDescent="0.2">
      <c r="A342" s="2" t="s">
        <v>15</v>
      </c>
      <c r="B342" s="23">
        <v>44965</v>
      </c>
      <c r="C342" s="20">
        <f>VLOOKUP(B342, [1]Sorties!$A$2:$G$99, 4, TRUE)</f>
        <v>11</v>
      </c>
      <c r="D342" s="28" t="s">
        <v>482</v>
      </c>
      <c r="E342" s="20">
        <v>4</v>
      </c>
      <c r="F342" s="20">
        <v>375</v>
      </c>
      <c r="G342" s="23">
        <v>44938</v>
      </c>
      <c r="H342" s="20" t="s">
        <v>10</v>
      </c>
      <c r="I342" s="2">
        <v>0</v>
      </c>
      <c r="J342" s="2">
        <v>1</v>
      </c>
      <c r="K342" s="2">
        <v>2</v>
      </c>
      <c r="N342" s="2">
        <v>1</v>
      </c>
      <c r="Q342" s="20">
        <f t="shared" si="5"/>
        <v>1</v>
      </c>
    </row>
    <row r="343" spans="1:17" ht="15" customHeight="1" x14ac:dyDescent="0.2">
      <c r="A343" s="2" t="s">
        <v>15</v>
      </c>
      <c r="B343" s="23">
        <v>44965</v>
      </c>
      <c r="C343" s="20">
        <f>VLOOKUP(B343, [1]Sorties!$A$2:$G$99, 4, TRUE)</f>
        <v>11</v>
      </c>
      <c r="D343" s="28" t="s">
        <v>484</v>
      </c>
      <c r="E343" s="20">
        <v>9</v>
      </c>
      <c r="F343" s="20">
        <v>16</v>
      </c>
      <c r="G343" s="23">
        <v>44887</v>
      </c>
      <c r="H343" s="20" t="s">
        <v>10</v>
      </c>
      <c r="I343" s="2">
        <v>0</v>
      </c>
      <c r="K343" s="2">
        <v>1</v>
      </c>
      <c r="N343" s="2">
        <v>1</v>
      </c>
      <c r="Q343" s="20">
        <f t="shared" si="5"/>
        <v>1</v>
      </c>
    </row>
    <row r="344" spans="1:17" ht="15" customHeight="1" x14ac:dyDescent="0.2">
      <c r="A344" s="2" t="s">
        <v>15</v>
      </c>
      <c r="B344" s="23">
        <v>44965</v>
      </c>
      <c r="C344" s="20">
        <f>VLOOKUP(B344, [1]Sorties!$A$2:$G$99, 4, TRUE)</f>
        <v>11</v>
      </c>
      <c r="D344" s="28" t="s">
        <v>484</v>
      </c>
      <c r="E344" s="20">
        <v>23</v>
      </c>
      <c r="F344" s="20">
        <v>339</v>
      </c>
      <c r="G344" s="23">
        <v>44937</v>
      </c>
      <c r="H344" s="20" t="s">
        <v>10</v>
      </c>
      <c r="I344" s="2">
        <v>0</v>
      </c>
      <c r="L344" s="2">
        <v>1</v>
      </c>
      <c r="N344" s="2">
        <v>1</v>
      </c>
      <c r="Q344" s="20">
        <f t="shared" si="5"/>
        <v>0</v>
      </c>
    </row>
    <row r="345" spans="1:17" ht="15" customHeight="1" x14ac:dyDescent="0.2">
      <c r="A345" s="2" t="s">
        <v>15</v>
      </c>
      <c r="B345" s="23">
        <v>44965</v>
      </c>
      <c r="C345" s="20">
        <f>VLOOKUP(B345, [1]Sorties!$A$2:$G$99, 4, TRUE)</f>
        <v>11</v>
      </c>
      <c r="D345" s="28" t="s">
        <v>484</v>
      </c>
      <c r="E345" s="20">
        <v>35</v>
      </c>
      <c r="F345" s="20">
        <v>340</v>
      </c>
      <c r="G345" s="23">
        <v>44937</v>
      </c>
      <c r="H345" s="20" t="s">
        <v>10</v>
      </c>
      <c r="I345" s="2">
        <v>0</v>
      </c>
      <c r="K345" s="2">
        <v>1</v>
      </c>
      <c r="L345" s="2">
        <v>2</v>
      </c>
      <c r="N345" s="2">
        <v>1</v>
      </c>
      <c r="Q345" s="20">
        <f t="shared" si="5"/>
        <v>1</v>
      </c>
    </row>
    <row r="346" spans="1:17" ht="15" customHeight="1" x14ac:dyDescent="0.2">
      <c r="A346" s="2" t="s">
        <v>15</v>
      </c>
      <c r="B346" s="23">
        <v>44965</v>
      </c>
      <c r="C346" s="20">
        <f>VLOOKUP(B346, [1]Sorties!$A$2:$G$99, 4, TRUE)</f>
        <v>11</v>
      </c>
      <c r="D346" s="28" t="s">
        <v>484</v>
      </c>
      <c r="E346" s="20">
        <v>3</v>
      </c>
      <c r="F346" s="20">
        <v>341</v>
      </c>
      <c r="G346" s="23">
        <v>44937</v>
      </c>
      <c r="H346" s="20" t="s">
        <v>10</v>
      </c>
      <c r="I346" s="2">
        <v>0</v>
      </c>
      <c r="K346" s="2">
        <v>1</v>
      </c>
      <c r="N346" s="2">
        <v>1</v>
      </c>
      <c r="Q346" s="20">
        <f t="shared" si="5"/>
        <v>1</v>
      </c>
    </row>
    <row r="347" spans="1:17" ht="15" customHeight="1" x14ac:dyDescent="0.2">
      <c r="A347" s="2" t="s">
        <v>15</v>
      </c>
      <c r="B347" s="23">
        <v>44965</v>
      </c>
      <c r="C347" s="20">
        <f>VLOOKUP(B347, [1]Sorties!$A$2:$G$99, 4, TRUE)</f>
        <v>11</v>
      </c>
      <c r="D347" s="28" t="s">
        <v>484</v>
      </c>
      <c r="E347" s="20">
        <v>76</v>
      </c>
      <c r="F347" s="20">
        <v>419</v>
      </c>
      <c r="G347" s="23">
        <v>44951</v>
      </c>
      <c r="H347" s="20" t="s">
        <v>10</v>
      </c>
      <c r="I347" s="2">
        <v>0</v>
      </c>
      <c r="K347" s="2">
        <v>1</v>
      </c>
      <c r="L347" s="2">
        <v>2</v>
      </c>
      <c r="N347" s="2">
        <v>1</v>
      </c>
      <c r="Q347" s="20">
        <f t="shared" si="5"/>
        <v>1</v>
      </c>
    </row>
    <row r="348" spans="1:17" ht="15" customHeight="1" x14ac:dyDescent="0.2">
      <c r="A348" s="2" t="s">
        <v>15</v>
      </c>
      <c r="B348" s="23">
        <v>44965</v>
      </c>
      <c r="C348" s="20">
        <f>VLOOKUP(B348, [1]Sorties!$A$2:$G$99, 4, TRUE)</f>
        <v>11</v>
      </c>
      <c r="D348" s="28" t="s">
        <v>484</v>
      </c>
      <c r="E348" s="20">
        <v>43</v>
      </c>
      <c r="F348" s="20">
        <v>420</v>
      </c>
      <c r="G348" s="23">
        <v>44951</v>
      </c>
      <c r="H348" s="20" t="s">
        <v>10</v>
      </c>
      <c r="I348" s="2">
        <v>0</v>
      </c>
      <c r="K348" s="2">
        <v>1</v>
      </c>
      <c r="N348" s="2">
        <v>1</v>
      </c>
      <c r="Q348" s="20">
        <f t="shared" si="5"/>
        <v>1</v>
      </c>
    </row>
    <row r="349" spans="1:17" ht="15" customHeight="1" x14ac:dyDescent="0.2">
      <c r="A349" s="2" t="s">
        <v>15</v>
      </c>
      <c r="B349" s="23">
        <v>44965</v>
      </c>
      <c r="C349" s="20">
        <f>VLOOKUP(B349, [1]Sorties!$A$2:$G$99, 4, TRUE)</f>
        <v>11</v>
      </c>
      <c r="D349" s="28" t="s">
        <v>626</v>
      </c>
      <c r="E349" s="20">
        <v>66</v>
      </c>
      <c r="F349" s="20">
        <v>421</v>
      </c>
      <c r="G349" s="23">
        <v>44951</v>
      </c>
      <c r="H349" s="20" t="s">
        <v>10</v>
      </c>
      <c r="I349" s="2">
        <v>0</v>
      </c>
      <c r="J349" s="2">
        <v>1</v>
      </c>
      <c r="N349" s="2">
        <v>1</v>
      </c>
      <c r="Q349" s="20">
        <f t="shared" si="5"/>
        <v>1</v>
      </c>
    </row>
    <row r="350" spans="1:17" ht="15" customHeight="1" x14ac:dyDescent="0.2">
      <c r="A350" s="2" t="s">
        <v>15</v>
      </c>
      <c r="B350" s="23">
        <v>44965</v>
      </c>
      <c r="C350" s="20">
        <f>VLOOKUP(B350, [1]Sorties!$A$2:$G$99, 4, TRUE)</f>
        <v>11</v>
      </c>
      <c r="D350" s="28" t="s">
        <v>524</v>
      </c>
      <c r="E350" s="26">
        <v>20</v>
      </c>
      <c r="F350" s="26">
        <v>11</v>
      </c>
      <c r="G350" s="23">
        <v>44887</v>
      </c>
      <c r="H350" s="2" t="s">
        <v>10</v>
      </c>
      <c r="I350" s="2">
        <v>0</v>
      </c>
      <c r="K350" s="2">
        <v>1</v>
      </c>
      <c r="L350" s="2">
        <v>2</v>
      </c>
      <c r="N350" s="2">
        <v>1</v>
      </c>
      <c r="Q350" s="20">
        <f t="shared" si="5"/>
        <v>1</v>
      </c>
    </row>
    <row r="351" spans="1:17" ht="15" customHeight="1" x14ac:dyDescent="0.2">
      <c r="A351" s="2" t="s">
        <v>15</v>
      </c>
      <c r="B351" s="23">
        <v>44965</v>
      </c>
      <c r="C351" s="20">
        <f>VLOOKUP(B351, [1]Sorties!$A$2:$G$99, 4, TRUE)</f>
        <v>11</v>
      </c>
      <c r="D351" s="28" t="s">
        <v>524</v>
      </c>
      <c r="E351" s="26">
        <v>34</v>
      </c>
      <c r="F351" s="26">
        <v>12</v>
      </c>
      <c r="G351" s="23">
        <v>44887</v>
      </c>
      <c r="H351" s="2" t="s">
        <v>14</v>
      </c>
      <c r="I351" s="2">
        <v>0</v>
      </c>
      <c r="K351" s="2">
        <v>1</v>
      </c>
      <c r="L351" s="2">
        <v>2</v>
      </c>
      <c r="N351" s="2">
        <v>1</v>
      </c>
      <c r="Q351" s="20">
        <f t="shared" si="5"/>
        <v>1</v>
      </c>
    </row>
    <row r="352" spans="1:17" ht="15" customHeight="1" x14ac:dyDescent="0.2">
      <c r="A352" s="2" t="s">
        <v>15</v>
      </c>
      <c r="B352" s="23">
        <v>44965</v>
      </c>
      <c r="C352" s="20">
        <f>VLOOKUP(B352, [1]Sorties!$A$2:$G$99, 4, TRUE)</f>
        <v>11</v>
      </c>
      <c r="D352" s="28" t="s">
        <v>524</v>
      </c>
      <c r="E352" s="26">
        <v>72</v>
      </c>
      <c r="F352" s="26">
        <v>77</v>
      </c>
      <c r="G352" s="23">
        <v>44902</v>
      </c>
      <c r="H352" s="2" t="s">
        <v>14</v>
      </c>
      <c r="I352" s="2">
        <v>0</v>
      </c>
      <c r="L352" s="2">
        <v>1</v>
      </c>
      <c r="N352" s="2">
        <v>1</v>
      </c>
      <c r="Q352" s="20">
        <f t="shared" si="5"/>
        <v>0</v>
      </c>
    </row>
    <row r="353" spans="1:17" ht="15" customHeight="1" x14ac:dyDescent="0.2">
      <c r="A353" s="2" t="s">
        <v>15</v>
      </c>
      <c r="B353" s="23">
        <v>44965</v>
      </c>
      <c r="C353" s="20">
        <f>VLOOKUP(B353, [1]Sorties!$A$2:$G$99, 4, TRUE)</f>
        <v>11</v>
      </c>
      <c r="D353" s="28" t="s">
        <v>524</v>
      </c>
      <c r="E353" s="26">
        <v>24</v>
      </c>
      <c r="F353" s="26">
        <v>86</v>
      </c>
      <c r="G353" s="23">
        <v>44902</v>
      </c>
      <c r="H353" s="2" t="s">
        <v>14</v>
      </c>
      <c r="I353" s="2">
        <v>0</v>
      </c>
      <c r="K353" s="2">
        <v>1</v>
      </c>
      <c r="N353" s="2">
        <v>1</v>
      </c>
      <c r="Q353" s="20">
        <f t="shared" si="5"/>
        <v>1</v>
      </c>
    </row>
    <row r="354" spans="1:17" ht="15" customHeight="1" x14ac:dyDescent="0.2">
      <c r="A354" s="2" t="s">
        <v>15</v>
      </c>
      <c r="B354" s="23">
        <v>44965</v>
      </c>
      <c r="C354" s="20">
        <f>VLOOKUP(B354, [1]Sorties!$A$2:$G$99, 4, TRUE)</f>
        <v>11</v>
      </c>
      <c r="D354" s="28" t="s">
        <v>524</v>
      </c>
      <c r="E354" s="26">
        <v>52</v>
      </c>
      <c r="F354" s="26">
        <v>91</v>
      </c>
      <c r="G354" s="23">
        <v>44902</v>
      </c>
      <c r="H354" s="2" t="s">
        <v>10</v>
      </c>
      <c r="I354" s="2">
        <v>0</v>
      </c>
      <c r="K354" s="2">
        <v>1</v>
      </c>
      <c r="L354" s="2">
        <v>2</v>
      </c>
      <c r="N354" s="2">
        <v>1</v>
      </c>
      <c r="Q354" s="20">
        <f t="shared" si="5"/>
        <v>1</v>
      </c>
    </row>
    <row r="355" spans="1:17" ht="15" customHeight="1" x14ac:dyDescent="0.2">
      <c r="A355" s="2" t="s">
        <v>15</v>
      </c>
      <c r="B355" s="23">
        <v>44965</v>
      </c>
      <c r="C355" s="20">
        <f>VLOOKUP(B355, [1]Sorties!$A$2:$G$99, 4, TRUE)</f>
        <v>11</v>
      </c>
      <c r="D355" s="28" t="s">
        <v>524</v>
      </c>
      <c r="E355" s="2">
        <v>76</v>
      </c>
      <c r="F355" s="20">
        <v>343</v>
      </c>
      <c r="G355" s="23">
        <v>44937</v>
      </c>
      <c r="H355" s="2" t="s">
        <v>10</v>
      </c>
      <c r="I355" s="2">
        <v>0</v>
      </c>
      <c r="J355" s="2">
        <v>1</v>
      </c>
      <c r="K355" s="2">
        <v>2</v>
      </c>
      <c r="N355" s="2">
        <v>1</v>
      </c>
      <c r="Q355" s="20">
        <f t="shared" si="5"/>
        <v>1</v>
      </c>
    </row>
    <row r="356" spans="1:17" ht="15" customHeight="1" x14ac:dyDescent="0.2">
      <c r="A356" s="2" t="s">
        <v>15</v>
      </c>
      <c r="B356" s="23">
        <v>44965</v>
      </c>
      <c r="C356" s="20">
        <f>VLOOKUP(B356, [1]Sorties!$A$2:$G$99, 4, TRUE)</f>
        <v>11</v>
      </c>
      <c r="D356" s="28" t="s">
        <v>524</v>
      </c>
      <c r="E356" s="2">
        <v>15</v>
      </c>
      <c r="F356" s="20">
        <v>344</v>
      </c>
      <c r="G356" s="23">
        <v>44937</v>
      </c>
      <c r="H356" s="2" t="s">
        <v>10</v>
      </c>
      <c r="I356" s="2">
        <v>0</v>
      </c>
      <c r="K356" s="2">
        <v>1</v>
      </c>
      <c r="L356" s="2">
        <v>2</v>
      </c>
      <c r="N356" s="2">
        <v>1</v>
      </c>
      <c r="Q356" s="20">
        <f t="shared" si="5"/>
        <v>1</v>
      </c>
    </row>
    <row r="357" spans="1:17" ht="15" customHeight="1" x14ac:dyDescent="0.2">
      <c r="A357" s="2" t="s">
        <v>15</v>
      </c>
      <c r="B357" s="23">
        <v>44965</v>
      </c>
      <c r="C357" s="20">
        <f>VLOOKUP(B357, [1]Sorties!$A$2:$G$99, 4, TRUE)</f>
        <v>11</v>
      </c>
      <c r="D357" s="28" t="s">
        <v>524</v>
      </c>
      <c r="E357" s="2">
        <v>32</v>
      </c>
      <c r="F357" s="20">
        <v>352</v>
      </c>
      <c r="G357" s="23">
        <v>44937</v>
      </c>
      <c r="H357" s="2" t="s">
        <v>10</v>
      </c>
      <c r="I357" s="2">
        <v>0</v>
      </c>
      <c r="K357" s="2">
        <v>1</v>
      </c>
      <c r="L357" s="2">
        <v>2</v>
      </c>
      <c r="N357" s="2">
        <v>1</v>
      </c>
      <c r="Q357" s="20">
        <f t="shared" si="5"/>
        <v>1</v>
      </c>
    </row>
    <row r="358" spans="1:17" ht="15" customHeight="1" x14ac:dyDescent="0.2">
      <c r="A358" s="2" t="s">
        <v>15</v>
      </c>
      <c r="B358" s="23">
        <v>44965</v>
      </c>
      <c r="C358" s="20">
        <f>VLOOKUP(B358, [1]Sorties!$A$2:$G$99, 4, TRUE)</f>
        <v>11</v>
      </c>
      <c r="D358" s="28" t="s">
        <v>524</v>
      </c>
      <c r="E358" s="2">
        <v>17</v>
      </c>
      <c r="F358" s="20">
        <v>360</v>
      </c>
      <c r="G358" s="23">
        <v>44937</v>
      </c>
      <c r="H358" s="2" t="s">
        <v>10</v>
      </c>
      <c r="I358" s="2">
        <v>0</v>
      </c>
      <c r="L358" s="2">
        <v>1</v>
      </c>
      <c r="N358" s="2">
        <v>1</v>
      </c>
      <c r="Q358" s="20">
        <f t="shared" si="5"/>
        <v>0</v>
      </c>
    </row>
    <row r="359" spans="1:17" ht="15" customHeight="1" x14ac:dyDescent="0.2">
      <c r="A359" s="2" t="s">
        <v>15</v>
      </c>
      <c r="B359" s="23">
        <v>44965</v>
      </c>
      <c r="C359" s="20">
        <f>VLOOKUP(B359, [1]Sorties!$A$2:$G$99, 4, TRUE)</f>
        <v>11</v>
      </c>
      <c r="D359" s="28" t="s">
        <v>524</v>
      </c>
      <c r="E359" s="2">
        <v>86</v>
      </c>
      <c r="F359" s="20">
        <v>423</v>
      </c>
      <c r="G359" s="23">
        <v>44951</v>
      </c>
      <c r="H359" s="2" t="s">
        <v>10</v>
      </c>
      <c r="I359" s="2">
        <v>0</v>
      </c>
      <c r="K359" s="2">
        <v>1</v>
      </c>
      <c r="L359" s="2">
        <v>2</v>
      </c>
      <c r="N359" s="2">
        <v>1</v>
      </c>
      <c r="Q359" s="20">
        <f t="shared" si="5"/>
        <v>1</v>
      </c>
    </row>
    <row r="360" spans="1:17" ht="15" customHeight="1" x14ac:dyDescent="0.2">
      <c r="A360" s="2" t="s">
        <v>15</v>
      </c>
      <c r="B360" s="23">
        <v>44965</v>
      </c>
      <c r="C360" s="20">
        <f>VLOOKUP(B360, [1]Sorties!$A$2:$G$99, 4, TRUE)</f>
        <v>11</v>
      </c>
      <c r="D360" s="28" t="s">
        <v>524</v>
      </c>
      <c r="E360" s="2">
        <v>27</v>
      </c>
      <c r="F360" s="20">
        <v>429</v>
      </c>
      <c r="G360" s="23">
        <v>44951</v>
      </c>
      <c r="H360" s="2" t="s">
        <v>10</v>
      </c>
      <c r="I360" s="2">
        <v>0</v>
      </c>
      <c r="K360" s="2">
        <v>1</v>
      </c>
      <c r="L360" s="2">
        <v>2</v>
      </c>
      <c r="N360" s="2">
        <v>1</v>
      </c>
      <c r="Q360" s="20">
        <f t="shared" si="5"/>
        <v>1</v>
      </c>
    </row>
    <row r="361" spans="1:17" ht="15" customHeight="1" x14ac:dyDescent="0.2">
      <c r="A361" s="2" t="s">
        <v>15</v>
      </c>
      <c r="B361" s="23">
        <v>44965</v>
      </c>
      <c r="C361" s="20">
        <f>VLOOKUP(B361, [1]Sorties!$A$2:$G$99, 4, TRUE)</f>
        <v>11</v>
      </c>
      <c r="D361" s="28" t="s">
        <v>538</v>
      </c>
      <c r="E361" s="26">
        <v>61</v>
      </c>
      <c r="F361" s="26">
        <v>181</v>
      </c>
      <c r="G361" s="23">
        <v>44914</v>
      </c>
      <c r="H361" s="2" t="s">
        <v>14</v>
      </c>
      <c r="I361" s="2">
        <v>0</v>
      </c>
      <c r="K361" s="2">
        <v>1</v>
      </c>
      <c r="L361" s="2">
        <v>2</v>
      </c>
      <c r="N361" s="2">
        <v>1</v>
      </c>
      <c r="Q361" s="20">
        <f t="shared" si="5"/>
        <v>1</v>
      </c>
    </row>
    <row r="362" spans="1:17" ht="15" customHeight="1" x14ac:dyDescent="0.2">
      <c r="A362" s="2" t="s">
        <v>15</v>
      </c>
      <c r="B362" s="23">
        <v>44965</v>
      </c>
      <c r="C362" s="20">
        <f>VLOOKUP(B362, [1]Sorties!$A$2:$G$99, 4, TRUE)</f>
        <v>11</v>
      </c>
      <c r="D362" s="28" t="s">
        <v>538</v>
      </c>
      <c r="E362" s="26">
        <v>31</v>
      </c>
      <c r="F362" s="26">
        <v>182</v>
      </c>
      <c r="G362" s="23">
        <v>44914</v>
      </c>
      <c r="H362" s="28" t="s">
        <v>10</v>
      </c>
      <c r="I362" s="2">
        <v>0</v>
      </c>
      <c r="K362" s="2">
        <v>1</v>
      </c>
      <c r="N362" s="2">
        <v>1</v>
      </c>
      <c r="Q362" s="20">
        <f t="shared" si="5"/>
        <v>1</v>
      </c>
    </row>
    <row r="363" spans="1:17" ht="15" customHeight="1" x14ac:dyDescent="0.2">
      <c r="A363" s="2" t="s">
        <v>15</v>
      </c>
      <c r="B363" s="23">
        <v>44965</v>
      </c>
      <c r="C363" s="20">
        <f>VLOOKUP(B363, [1]Sorties!$A$2:$G$99, 4, TRUE)</f>
        <v>11</v>
      </c>
      <c r="D363" s="28" t="s">
        <v>538</v>
      </c>
      <c r="E363" s="26">
        <v>53</v>
      </c>
      <c r="F363" s="26">
        <v>69</v>
      </c>
      <c r="G363" s="23">
        <v>44902</v>
      </c>
      <c r="H363" s="28" t="s">
        <v>10</v>
      </c>
      <c r="I363" s="2">
        <v>0</v>
      </c>
      <c r="K363" s="2">
        <v>1</v>
      </c>
      <c r="N363" s="2">
        <v>1</v>
      </c>
      <c r="Q363" s="20">
        <f t="shared" si="5"/>
        <v>1</v>
      </c>
    </row>
    <row r="364" spans="1:17" ht="15" customHeight="1" x14ac:dyDescent="0.2">
      <c r="A364" s="2" t="s">
        <v>15</v>
      </c>
      <c r="B364" s="23">
        <v>44965</v>
      </c>
      <c r="C364" s="20">
        <f>VLOOKUP(B364, [1]Sorties!$A$2:$G$99, 4, TRUE)</f>
        <v>11</v>
      </c>
      <c r="D364" s="28" t="s">
        <v>538</v>
      </c>
      <c r="E364" s="2">
        <v>44</v>
      </c>
      <c r="F364" s="20">
        <v>364</v>
      </c>
      <c r="G364" s="23">
        <v>44937</v>
      </c>
      <c r="H364" s="28" t="s">
        <v>10</v>
      </c>
      <c r="I364" s="2">
        <v>0</v>
      </c>
      <c r="K364" s="2">
        <v>1</v>
      </c>
      <c r="L364" s="2">
        <v>2</v>
      </c>
      <c r="N364" s="2">
        <v>1</v>
      </c>
      <c r="Q364" s="20">
        <f t="shared" si="5"/>
        <v>1</v>
      </c>
    </row>
    <row r="365" spans="1:17" ht="15" customHeight="1" x14ac:dyDescent="0.2">
      <c r="A365" s="2" t="s">
        <v>15</v>
      </c>
      <c r="B365" s="23">
        <v>44965</v>
      </c>
      <c r="C365" s="20">
        <f>VLOOKUP(B365, [1]Sorties!$A$2:$G$99, 4, TRUE)</f>
        <v>11</v>
      </c>
      <c r="D365" s="28" t="s">
        <v>538</v>
      </c>
      <c r="E365" s="2">
        <v>18</v>
      </c>
      <c r="F365" s="20">
        <v>365</v>
      </c>
      <c r="G365" s="23">
        <v>44937</v>
      </c>
      <c r="H365" s="28" t="s">
        <v>10</v>
      </c>
      <c r="I365" s="2">
        <v>0</v>
      </c>
      <c r="K365" s="2">
        <v>1</v>
      </c>
      <c r="N365" s="2">
        <v>1</v>
      </c>
      <c r="Q365" s="20">
        <f t="shared" si="5"/>
        <v>1</v>
      </c>
    </row>
    <row r="366" spans="1:17" ht="15" customHeight="1" x14ac:dyDescent="0.2">
      <c r="A366" s="2" t="s">
        <v>15</v>
      </c>
      <c r="B366" s="23">
        <v>44965</v>
      </c>
      <c r="C366" s="20">
        <f>VLOOKUP(B366, [1]Sorties!$A$2:$G$99, 4, TRUE)</f>
        <v>11</v>
      </c>
      <c r="D366" s="28" t="s">
        <v>538</v>
      </c>
      <c r="E366" s="2">
        <v>40</v>
      </c>
      <c r="F366" s="20">
        <v>366</v>
      </c>
      <c r="G366" s="23">
        <v>44937</v>
      </c>
      <c r="H366" s="28" t="s">
        <v>10</v>
      </c>
      <c r="I366" s="2">
        <v>0</v>
      </c>
      <c r="L366" s="2">
        <v>1</v>
      </c>
      <c r="N366" s="2">
        <v>1</v>
      </c>
      <c r="Q366" s="20">
        <f t="shared" si="5"/>
        <v>0</v>
      </c>
    </row>
    <row r="367" spans="1:17" ht="15" customHeight="1" x14ac:dyDescent="0.2">
      <c r="A367" s="2" t="s">
        <v>15</v>
      </c>
      <c r="B367" s="3">
        <v>44972</v>
      </c>
      <c r="C367" s="20">
        <f>VLOOKUP(B367, [1]Sorties!$A$2:$G$99, 4, TRUE)</f>
        <v>12</v>
      </c>
      <c r="D367" s="28" t="s">
        <v>525</v>
      </c>
      <c r="E367" s="26">
        <v>10</v>
      </c>
      <c r="F367" s="26">
        <v>430</v>
      </c>
      <c r="G367" s="23">
        <v>44937</v>
      </c>
      <c r="H367" s="2" t="s">
        <v>10</v>
      </c>
      <c r="I367" s="2">
        <v>0</v>
      </c>
      <c r="K367" s="2">
        <v>1</v>
      </c>
      <c r="N367" s="2">
        <v>1</v>
      </c>
      <c r="Q367" s="20">
        <f t="shared" si="5"/>
        <v>1</v>
      </c>
    </row>
    <row r="368" spans="1:17" ht="15" customHeight="1" x14ac:dyDescent="0.2">
      <c r="A368" s="2" t="s">
        <v>15</v>
      </c>
      <c r="B368" s="3">
        <v>44972</v>
      </c>
      <c r="C368" s="20">
        <f>VLOOKUP(B368, [1]Sorties!$A$2:$G$99, 4, TRUE)</f>
        <v>12</v>
      </c>
      <c r="D368" s="28" t="s">
        <v>525</v>
      </c>
      <c r="E368" s="20">
        <v>51</v>
      </c>
      <c r="F368" s="20">
        <v>97</v>
      </c>
      <c r="G368" s="23">
        <v>44937</v>
      </c>
      <c r="H368" s="20" t="s">
        <v>10</v>
      </c>
      <c r="I368" s="2">
        <v>0</v>
      </c>
      <c r="L368" s="2">
        <v>1</v>
      </c>
      <c r="N368" s="2">
        <v>1</v>
      </c>
      <c r="Q368" s="20">
        <f t="shared" si="5"/>
        <v>0</v>
      </c>
    </row>
    <row r="369" spans="1:17" ht="15" customHeight="1" x14ac:dyDescent="0.2">
      <c r="A369" s="2" t="s">
        <v>15</v>
      </c>
      <c r="B369" s="3">
        <v>44972</v>
      </c>
      <c r="C369" s="20">
        <f>VLOOKUP(B369, [1]Sorties!$A$2:$G$99, 4, TRUE)</f>
        <v>12</v>
      </c>
      <c r="D369" s="28" t="s">
        <v>525</v>
      </c>
      <c r="E369" s="20">
        <v>2</v>
      </c>
      <c r="F369" s="20">
        <v>99</v>
      </c>
      <c r="G369" s="23">
        <v>44937</v>
      </c>
      <c r="H369" s="20" t="s">
        <v>10</v>
      </c>
      <c r="I369" s="2">
        <v>0</v>
      </c>
      <c r="L369" s="2">
        <v>1</v>
      </c>
      <c r="N369" s="2">
        <v>1</v>
      </c>
      <c r="Q369" s="20">
        <f t="shared" si="5"/>
        <v>0</v>
      </c>
    </row>
    <row r="370" spans="1:17" ht="15" customHeight="1" x14ac:dyDescent="0.2">
      <c r="A370" s="2" t="s">
        <v>15</v>
      </c>
      <c r="B370" s="3">
        <v>44972</v>
      </c>
      <c r="C370" s="20">
        <f>VLOOKUP(B370, [1]Sorties!$A$2:$G$99, 4, TRUE)</f>
        <v>12</v>
      </c>
      <c r="D370" s="28" t="s">
        <v>525</v>
      </c>
      <c r="E370" s="20">
        <v>12</v>
      </c>
      <c r="F370" s="20">
        <v>31</v>
      </c>
      <c r="G370" s="23">
        <v>44937</v>
      </c>
      <c r="H370" s="20" t="s">
        <v>10</v>
      </c>
      <c r="I370" s="2">
        <v>0</v>
      </c>
      <c r="O370" s="2">
        <v>1</v>
      </c>
      <c r="Q370" s="20">
        <f t="shared" si="5"/>
        <v>0</v>
      </c>
    </row>
    <row r="371" spans="1:17" ht="15" customHeight="1" x14ac:dyDescent="0.2">
      <c r="A371" s="2" t="s">
        <v>15</v>
      </c>
      <c r="B371" s="3">
        <v>44972</v>
      </c>
      <c r="C371" s="20">
        <f>VLOOKUP(B371, [1]Sorties!$A$2:$G$99, 4, TRUE)</f>
        <v>12</v>
      </c>
      <c r="D371" s="28" t="s">
        <v>525</v>
      </c>
      <c r="E371" s="20">
        <v>69</v>
      </c>
      <c r="F371" s="20">
        <v>324</v>
      </c>
      <c r="G371" s="23">
        <v>44937</v>
      </c>
      <c r="H371" s="20" t="s">
        <v>10</v>
      </c>
      <c r="I371" s="2">
        <v>0</v>
      </c>
      <c r="L371" s="2">
        <v>1</v>
      </c>
      <c r="N371" s="2">
        <v>1</v>
      </c>
      <c r="Q371" s="20">
        <f t="shared" si="5"/>
        <v>0</v>
      </c>
    </row>
    <row r="372" spans="1:17" ht="15" customHeight="1" x14ac:dyDescent="0.2">
      <c r="A372" s="2" t="s">
        <v>15</v>
      </c>
      <c r="B372" s="3">
        <v>44972</v>
      </c>
      <c r="C372" s="20">
        <f>VLOOKUP(B372, [1]Sorties!$A$2:$G$99, 4, TRUE)</f>
        <v>12</v>
      </c>
      <c r="D372" s="28" t="s">
        <v>525</v>
      </c>
      <c r="E372" s="20">
        <v>45</v>
      </c>
      <c r="F372" s="20">
        <v>329</v>
      </c>
      <c r="G372" s="23">
        <v>44937</v>
      </c>
      <c r="H372" s="20" t="s">
        <v>10</v>
      </c>
      <c r="I372" s="2">
        <v>0</v>
      </c>
      <c r="L372" s="2">
        <v>1</v>
      </c>
      <c r="N372" s="2">
        <v>1</v>
      </c>
      <c r="Q372" s="20">
        <f t="shared" si="5"/>
        <v>0</v>
      </c>
    </row>
    <row r="373" spans="1:17" ht="15" customHeight="1" x14ac:dyDescent="0.2">
      <c r="A373" s="2" t="s">
        <v>15</v>
      </c>
      <c r="B373" s="3">
        <v>44972</v>
      </c>
      <c r="C373" s="20">
        <f>VLOOKUP(B373, [1]Sorties!$A$2:$G$99, 4, TRUE)</f>
        <v>12</v>
      </c>
      <c r="D373" s="28" t="s">
        <v>525</v>
      </c>
      <c r="E373" s="20">
        <v>50</v>
      </c>
      <c r="F373" s="20">
        <v>331</v>
      </c>
      <c r="G373" s="23">
        <v>44937</v>
      </c>
      <c r="H373" s="20" t="s">
        <v>10</v>
      </c>
      <c r="I373" s="2">
        <v>0</v>
      </c>
      <c r="K373" s="2">
        <v>1</v>
      </c>
      <c r="L373" s="2">
        <v>1</v>
      </c>
      <c r="N373" s="2">
        <v>1</v>
      </c>
      <c r="Q373" s="20">
        <f t="shared" si="5"/>
        <v>0</v>
      </c>
    </row>
    <row r="374" spans="1:17" ht="15" customHeight="1" x14ac:dyDescent="0.2">
      <c r="A374" s="2" t="s">
        <v>15</v>
      </c>
      <c r="B374" s="3">
        <v>44972</v>
      </c>
      <c r="C374" s="20">
        <f>VLOOKUP(B374, [1]Sorties!$A$2:$G$99, 4, TRUE)</f>
        <v>12</v>
      </c>
      <c r="D374" s="28" t="s">
        <v>525</v>
      </c>
      <c r="E374" s="20">
        <v>68</v>
      </c>
      <c r="F374" s="20">
        <v>332</v>
      </c>
      <c r="G374" s="23">
        <v>44937</v>
      </c>
      <c r="H374" s="20" t="s">
        <v>10</v>
      </c>
      <c r="I374" s="2">
        <v>0</v>
      </c>
      <c r="L374" s="2">
        <v>1</v>
      </c>
      <c r="N374" s="2">
        <v>1</v>
      </c>
      <c r="Q374" s="20">
        <f t="shared" si="5"/>
        <v>0</v>
      </c>
    </row>
    <row r="375" spans="1:17" ht="15" customHeight="1" x14ac:dyDescent="0.2">
      <c r="A375" s="2" t="s">
        <v>15</v>
      </c>
      <c r="B375" s="3">
        <v>44972</v>
      </c>
      <c r="C375" s="20">
        <f>VLOOKUP(B375, [1]Sorties!$A$2:$G$99, 4, TRUE)</f>
        <v>12</v>
      </c>
      <c r="D375" s="28" t="s">
        <v>525</v>
      </c>
      <c r="E375" s="20">
        <v>42</v>
      </c>
      <c r="F375" s="20">
        <v>334</v>
      </c>
      <c r="G375" s="23">
        <v>44937</v>
      </c>
      <c r="H375" s="20" t="s">
        <v>10</v>
      </c>
      <c r="I375" s="2">
        <v>0</v>
      </c>
      <c r="L375" s="2">
        <v>1</v>
      </c>
      <c r="N375" s="2">
        <v>1</v>
      </c>
      <c r="Q375" s="20">
        <f t="shared" si="5"/>
        <v>0</v>
      </c>
    </row>
    <row r="376" spans="1:17" ht="15" customHeight="1" x14ac:dyDescent="0.2">
      <c r="A376" s="2" t="s">
        <v>15</v>
      </c>
      <c r="B376" s="3">
        <v>44972</v>
      </c>
      <c r="C376" s="20">
        <f>VLOOKUP(B376, [1]Sorties!$A$2:$G$99, 4, TRUE)</f>
        <v>12</v>
      </c>
      <c r="D376" s="28" t="s">
        <v>525</v>
      </c>
      <c r="E376" s="20">
        <v>46</v>
      </c>
      <c r="F376" s="20">
        <v>335</v>
      </c>
      <c r="G376" s="23">
        <v>44937</v>
      </c>
      <c r="H376" s="20" t="s">
        <v>10</v>
      </c>
      <c r="I376" s="2">
        <v>0</v>
      </c>
      <c r="L376" s="2">
        <v>1</v>
      </c>
      <c r="N376" s="2">
        <v>1</v>
      </c>
      <c r="Q376" s="20">
        <f t="shared" si="5"/>
        <v>0</v>
      </c>
    </row>
    <row r="377" spans="1:17" ht="15" customHeight="1" x14ac:dyDescent="0.2">
      <c r="A377" s="2" t="s">
        <v>15</v>
      </c>
      <c r="B377" s="3">
        <v>44972</v>
      </c>
      <c r="C377" s="20">
        <f>VLOOKUP(B377, [1]Sorties!$A$2:$G$99, 4, TRUE)</f>
        <v>12</v>
      </c>
      <c r="D377" s="28" t="s">
        <v>523</v>
      </c>
      <c r="E377" s="26">
        <v>8</v>
      </c>
      <c r="F377" s="20">
        <v>433</v>
      </c>
      <c r="G377" s="23">
        <v>44937</v>
      </c>
      <c r="H377" s="28" t="s">
        <v>10</v>
      </c>
      <c r="I377" s="2">
        <v>0</v>
      </c>
      <c r="L377" s="2">
        <v>1</v>
      </c>
      <c r="M377" s="2">
        <v>1</v>
      </c>
      <c r="Q377" s="20">
        <f t="shared" si="5"/>
        <v>0</v>
      </c>
    </row>
    <row r="378" spans="1:17" s="37" customFormat="1" ht="15" customHeight="1" x14ac:dyDescent="0.2">
      <c r="A378" s="2" t="s">
        <v>15</v>
      </c>
      <c r="B378" s="38">
        <v>44972</v>
      </c>
      <c r="C378" s="33">
        <f>VLOOKUP(B378, [1]Sorties!$A$2:$G$99, 4, TRUE)</f>
        <v>12</v>
      </c>
      <c r="D378" s="35" t="s">
        <v>523</v>
      </c>
      <c r="E378" s="36">
        <v>12</v>
      </c>
      <c r="F378" s="33">
        <v>435</v>
      </c>
      <c r="G378" s="34">
        <v>44937</v>
      </c>
      <c r="H378" s="35" t="s">
        <v>497</v>
      </c>
      <c r="I378" s="37">
        <v>0</v>
      </c>
      <c r="L378" s="37">
        <v>1</v>
      </c>
      <c r="M378" s="37">
        <v>1</v>
      </c>
      <c r="Q378" s="20">
        <f t="shared" si="5"/>
        <v>0</v>
      </c>
    </row>
    <row r="379" spans="1:17" s="37" customFormat="1" ht="15" customHeight="1" x14ac:dyDescent="0.2">
      <c r="A379" s="2" t="s">
        <v>15</v>
      </c>
      <c r="B379" s="38">
        <v>44972</v>
      </c>
      <c r="C379" s="33">
        <f>VLOOKUP(B379, [1]Sorties!$A$2:$G$99, 4, TRUE)</f>
        <v>12</v>
      </c>
      <c r="D379" s="35" t="s">
        <v>523</v>
      </c>
      <c r="E379" s="36">
        <v>28</v>
      </c>
      <c r="F379" s="33">
        <v>436</v>
      </c>
      <c r="G379" s="34">
        <v>44937</v>
      </c>
      <c r="H379" s="35" t="s">
        <v>497</v>
      </c>
      <c r="I379" s="37">
        <v>0</v>
      </c>
      <c r="L379" s="37">
        <v>1</v>
      </c>
      <c r="M379" s="37">
        <v>1</v>
      </c>
      <c r="Q379" s="20">
        <f t="shared" si="5"/>
        <v>0</v>
      </c>
    </row>
    <row r="380" spans="1:17" ht="15" customHeight="1" x14ac:dyDescent="0.2">
      <c r="A380" s="2" t="s">
        <v>15</v>
      </c>
      <c r="B380" s="3">
        <v>44972</v>
      </c>
      <c r="C380" s="20">
        <f>VLOOKUP(B380, [1]Sorties!$A$2:$G$99, 4, TRUE)</f>
        <v>12</v>
      </c>
      <c r="D380" s="28" t="s">
        <v>523</v>
      </c>
      <c r="E380" s="26">
        <v>11</v>
      </c>
      <c r="F380" s="20">
        <v>438</v>
      </c>
      <c r="G380" s="23">
        <v>44937</v>
      </c>
      <c r="H380" s="28" t="s">
        <v>10</v>
      </c>
      <c r="I380" s="2">
        <v>0</v>
      </c>
      <c r="L380" s="2">
        <v>1</v>
      </c>
      <c r="M380" s="2">
        <v>1</v>
      </c>
      <c r="Q380" s="20">
        <f t="shared" si="5"/>
        <v>0</v>
      </c>
    </row>
    <row r="381" spans="1:17" ht="15" customHeight="1" x14ac:dyDescent="0.2">
      <c r="A381" s="2" t="s">
        <v>15</v>
      </c>
      <c r="B381" s="3">
        <v>44972</v>
      </c>
      <c r="C381" s="20">
        <f>VLOOKUP(B381, [1]Sorties!$A$2:$G$99, 4, TRUE)</f>
        <v>12</v>
      </c>
      <c r="D381" s="28" t="s">
        <v>523</v>
      </c>
      <c r="E381" s="2">
        <v>41</v>
      </c>
      <c r="F381" s="20">
        <v>376</v>
      </c>
      <c r="G381" s="23">
        <v>44937</v>
      </c>
      <c r="H381" s="28" t="s">
        <v>10</v>
      </c>
      <c r="I381" s="2">
        <v>0</v>
      </c>
      <c r="O381" s="2">
        <v>1</v>
      </c>
      <c r="Q381" s="20">
        <f t="shared" si="5"/>
        <v>0</v>
      </c>
    </row>
    <row r="382" spans="1:17" ht="15" customHeight="1" x14ac:dyDescent="0.2">
      <c r="A382" s="2" t="s">
        <v>15</v>
      </c>
      <c r="B382" s="3">
        <v>44972</v>
      </c>
      <c r="C382" s="20">
        <f>VLOOKUP(B382, [1]Sorties!$A$2:$G$99, 4, TRUE)</f>
        <v>12</v>
      </c>
      <c r="D382" s="28" t="s">
        <v>523</v>
      </c>
      <c r="E382" s="2">
        <v>14</v>
      </c>
      <c r="F382" s="20">
        <v>378</v>
      </c>
      <c r="G382" s="23">
        <v>44937</v>
      </c>
      <c r="H382" s="28" t="s">
        <v>10</v>
      </c>
      <c r="I382" s="2">
        <v>0</v>
      </c>
      <c r="L382" s="2">
        <v>1</v>
      </c>
      <c r="M382" s="2">
        <v>1</v>
      </c>
      <c r="Q382" s="20">
        <f t="shared" si="5"/>
        <v>0</v>
      </c>
    </row>
    <row r="383" spans="1:17" ht="15" customHeight="1" x14ac:dyDescent="0.2">
      <c r="A383" s="2" t="s">
        <v>15</v>
      </c>
      <c r="B383" s="3">
        <v>44972</v>
      </c>
      <c r="C383" s="20">
        <f>VLOOKUP(B383, [1]Sorties!$A$2:$G$99, 4, TRUE)</f>
        <v>12</v>
      </c>
      <c r="D383" s="28" t="s">
        <v>523</v>
      </c>
      <c r="E383" s="2">
        <v>14</v>
      </c>
      <c r="F383" s="20">
        <v>379</v>
      </c>
      <c r="G383" s="23">
        <v>44937</v>
      </c>
      <c r="H383" s="28" t="s">
        <v>10</v>
      </c>
      <c r="I383" s="2">
        <v>0</v>
      </c>
      <c r="L383" s="2">
        <v>1</v>
      </c>
      <c r="M383" s="2">
        <v>1</v>
      </c>
      <c r="Q383" s="20">
        <f t="shared" si="5"/>
        <v>0</v>
      </c>
    </row>
    <row r="384" spans="1:17" ht="15" customHeight="1" x14ac:dyDescent="0.2">
      <c r="A384" s="2" t="s">
        <v>15</v>
      </c>
      <c r="B384" s="3">
        <v>44972</v>
      </c>
      <c r="C384" s="20">
        <f>VLOOKUP(B384, [1]Sorties!$A$2:$G$99, 4, TRUE)</f>
        <v>12</v>
      </c>
      <c r="D384" s="28" t="s">
        <v>523</v>
      </c>
      <c r="E384" s="2">
        <v>48</v>
      </c>
      <c r="F384" s="20">
        <v>382</v>
      </c>
      <c r="G384" s="23">
        <v>44937</v>
      </c>
      <c r="H384" s="28" t="s">
        <v>10</v>
      </c>
      <c r="I384" s="2">
        <v>0</v>
      </c>
      <c r="L384" s="2">
        <v>1</v>
      </c>
      <c r="M384" s="2">
        <v>1</v>
      </c>
      <c r="Q384" s="20">
        <f t="shared" si="5"/>
        <v>0</v>
      </c>
    </row>
    <row r="385" spans="1:17" ht="15" customHeight="1" x14ac:dyDescent="0.2">
      <c r="A385" s="2" t="s">
        <v>15</v>
      </c>
      <c r="B385" s="3">
        <v>44972</v>
      </c>
      <c r="C385" s="20">
        <f>VLOOKUP(B385, [1]Sorties!$A$2:$G$99, 4, TRUE)</f>
        <v>12</v>
      </c>
      <c r="D385" s="28" t="s">
        <v>523</v>
      </c>
      <c r="E385" s="2">
        <v>56</v>
      </c>
      <c r="F385" s="20">
        <v>383</v>
      </c>
      <c r="G385" s="23">
        <v>44937</v>
      </c>
      <c r="H385" s="28" t="s">
        <v>10</v>
      </c>
      <c r="I385" s="2">
        <v>0</v>
      </c>
      <c r="L385" s="2">
        <v>1</v>
      </c>
      <c r="M385" s="2">
        <v>1</v>
      </c>
      <c r="Q385" s="20">
        <f t="shared" si="5"/>
        <v>0</v>
      </c>
    </row>
    <row r="386" spans="1:17" ht="15" customHeight="1" x14ac:dyDescent="0.2">
      <c r="A386" s="2" t="s">
        <v>15</v>
      </c>
      <c r="B386" s="3">
        <v>44972</v>
      </c>
      <c r="C386" s="20">
        <f>VLOOKUP(B386, [1]Sorties!$A$2:$G$99, 4, TRUE)</f>
        <v>12</v>
      </c>
      <c r="D386" s="28" t="s">
        <v>523</v>
      </c>
      <c r="E386" s="2">
        <v>26</v>
      </c>
      <c r="F386" s="20">
        <v>386</v>
      </c>
      <c r="G386" s="23">
        <v>44937</v>
      </c>
      <c r="H386" s="28" t="s">
        <v>10</v>
      </c>
      <c r="I386" s="2">
        <v>0</v>
      </c>
      <c r="O386" s="2">
        <v>1</v>
      </c>
      <c r="Q386" s="20">
        <f t="shared" si="5"/>
        <v>0</v>
      </c>
    </row>
    <row r="387" spans="1:17" ht="15" customHeight="1" x14ac:dyDescent="0.2">
      <c r="A387" s="2" t="s">
        <v>15</v>
      </c>
      <c r="B387" s="3">
        <v>44972</v>
      </c>
      <c r="C387" s="20">
        <f>VLOOKUP(B387, [1]Sorties!$A$2:$G$99, 4, TRUE)</f>
        <v>12</v>
      </c>
      <c r="D387" s="28" t="s">
        <v>523</v>
      </c>
      <c r="E387" s="26">
        <v>33</v>
      </c>
      <c r="F387" s="26">
        <v>52</v>
      </c>
      <c r="G387" s="23">
        <v>44937</v>
      </c>
      <c r="H387" s="28" t="s">
        <v>10</v>
      </c>
      <c r="I387" s="2">
        <v>0</v>
      </c>
      <c r="O387" s="2">
        <v>1</v>
      </c>
      <c r="Q387" s="20">
        <f t="shared" ref="Q387:Q388" si="6">IF(OR(L387=1, O387=1)=TRUE, 0, 1)</f>
        <v>0</v>
      </c>
    </row>
    <row r="388" spans="1:17" ht="15" customHeight="1" x14ac:dyDescent="0.2">
      <c r="A388" s="2" t="s">
        <v>15</v>
      </c>
      <c r="B388" s="3">
        <v>44972</v>
      </c>
      <c r="C388" s="20">
        <f>VLOOKUP(B388, [1]Sorties!$A$2:$G$99, 4, TRUE)</f>
        <v>12</v>
      </c>
      <c r="D388" s="28" t="s">
        <v>523</v>
      </c>
      <c r="E388" s="26">
        <v>63</v>
      </c>
      <c r="F388" s="26">
        <v>57</v>
      </c>
      <c r="G388" s="23">
        <v>44937</v>
      </c>
      <c r="H388" s="28" t="s">
        <v>10</v>
      </c>
      <c r="I388" s="2">
        <v>0</v>
      </c>
      <c r="O388" s="2">
        <v>1</v>
      </c>
      <c r="Q388" s="20">
        <f t="shared" si="6"/>
        <v>0</v>
      </c>
    </row>
  </sheetData>
  <autoFilter ref="B1:Q388" xr:uid="{00000000-0009-0000-0000-000000000000}"/>
  <pageMargins left="0.7" right="0.7" top="0.75" bottom="0.75" header="0" footer="0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76"/>
  <sheetViews>
    <sheetView workbookViewId="0">
      <pane ySplit="1" topLeftCell="A2" activePane="bottomLeft" state="frozen"/>
      <selection pane="bottomLeft" activeCell="Q3" sqref="Q3"/>
    </sheetView>
  </sheetViews>
  <sheetFormatPr baseColWidth="10" defaultColWidth="10.83203125" defaultRowHeight="15" x14ac:dyDescent="0.2"/>
  <cols>
    <col min="1" max="1" width="10.83203125" style="2"/>
    <col min="2" max="3" width="11.5" style="2" customWidth="1"/>
    <col min="4" max="4" width="10.83203125" style="2"/>
    <col min="5" max="5" width="4.6640625" style="2" customWidth="1"/>
    <col min="6" max="6" width="23.6640625" style="2" customWidth="1"/>
    <col min="7" max="7" width="10.83203125" style="2"/>
    <col min="8" max="8" width="12.5" style="2" customWidth="1"/>
    <col min="9" max="9" width="17.1640625" style="2" bestFit="1" customWidth="1"/>
    <col min="10" max="10" width="10.5" style="2" bestFit="1" customWidth="1"/>
    <col min="11" max="11" width="15.33203125" style="2" bestFit="1" customWidth="1"/>
    <col min="12" max="12" width="12.33203125" style="2" bestFit="1" customWidth="1"/>
    <col min="13" max="14" width="8.5" style="2" customWidth="1"/>
    <col min="15" max="15" width="14.33203125" style="2" customWidth="1"/>
    <col min="16" max="16" width="16.33203125" style="2" customWidth="1"/>
    <col min="17" max="17" width="10.83203125" style="2"/>
    <col min="19" max="16384" width="10.83203125" style="2"/>
  </cols>
  <sheetData>
    <row r="1" spans="1:17" s="2" customFormat="1" ht="41" customHeight="1" x14ac:dyDescent="0.2">
      <c r="A1" s="19" t="s">
        <v>629</v>
      </c>
      <c r="B1" s="19" t="s">
        <v>0</v>
      </c>
      <c r="C1" s="19" t="s">
        <v>475</v>
      </c>
      <c r="D1" s="19" t="s">
        <v>476</v>
      </c>
      <c r="E1" s="19" t="s">
        <v>477</v>
      </c>
      <c r="F1" s="19" t="s">
        <v>478</v>
      </c>
      <c r="G1" s="19" t="s">
        <v>9</v>
      </c>
      <c r="H1" s="40" t="s">
        <v>1</v>
      </c>
      <c r="I1" s="19" t="s">
        <v>630</v>
      </c>
      <c r="J1" s="19" t="s">
        <v>2</v>
      </c>
      <c r="K1" s="19" t="s">
        <v>3</v>
      </c>
      <c r="L1" s="19" t="s">
        <v>479</v>
      </c>
      <c r="M1" s="19" t="s">
        <v>5</v>
      </c>
      <c r="N1" s="19" t="s">
        <v>6</v>
      </c>
      <c r="O1" s="19" t="s">
        <v>631</v>
      </c>
      <c r="P1" s="19" t="s">
        <v>480</v>
      </c>
      <c r="Q1" s="40" t="s">
        <v>8</v>
      </c>
    </row>
    <row r="2" spans="1:17" x14ac:dyDescent="0.2">
      <c r="A2" s="2" t="s">
        <v>12</v>
      </c>
      <c r="B2" s="3">
        <v>44517</v>
      </c>
      <c r="C2" s="2">
        <f>VLOOKUP(B2, [2]Sorties!$A$2:$G$100, 4, TRUE)</f>
        <v>1</v>
      </c>
      <c r="D2" s="2" t="s">
        <v>522</v>
      </c>
      <c r="E2" s="2">
        <v>62</v>
      </c>
      <c r="F2" s="2">
        <v>1</v>
      </c>
      <c r="G2" s="3">
        <v>44517</v>
      </c>
      <c r="H2" s="2" t="s">
        <v>529</v>
      </c>
      <c r="I2" s="2">
        <v>1</v>
      </c>
      <c r="K2" s="2">
        <v>1</v>
      </c>
      <c r="Q2" s="20">
        <f>IF(OR(L2=1, O2=1)=TRUE, 0, 1)</f>
        <v>1</v>
      </c>
    </row>
    <row r="3" spans="1:17" x14ac:dyDescent="0.2">
      <c r="A3" s="2" t="s">
        <v>12</v>
      </c>
      <c r="B3" s="3">
        <v>44517</v>
      </c>
      <c r="C3" s="2">
        <f>VLOOKUP(B3, [2]Sorties!$A$2:$G$100, 4, TRUE)</f>
        <v>1</v>
      </c>
      <c r="D3" s="2" t="s">
        <v>523</v>
      </c>
      <c r="E3" s="2">
        <v>55</v>
      </c>
      <c r="F3" s="2">
        <v>5</v>
      </c>
      <c r="G3" s="3">
        <v>44517</v>
      </c>
      <c r="H3" s="2" t="s">
        <v>529</v>
      </c>
      <c r="I3" s="2">
        <v>1</v>
      </c>
      <c r="J3" s="2">
        <v>1</v>
      </c>
      <c r="Q3" s="20">
        <f t="shared" ref="Q3:Q66" si="0">IF(OR(L3=1, O3=1)=TRUE, 0, 1)</f>
        <v>1</v>
      </c>
    </row>
    <row r="4" spans="1:17" x14ac:dyDescent="0.2">
      <c r="A4" s="2" t="s">
        <v>12</v>
      </c>
      <c r="B4" s="3">
        <v>44517</v>
      </c>
      <c r="C4" s="2">
        <f>VLOOKUP(B4, [2]Sorties!$A$2:$G$100, 4, TRUE)</f>
        <v>1</v>
      </c>
      <c r="D4" s="2" t="s">
        <v>525</v>
      </c>
      <c r="E4" s="2">
        <v>44</v>
      </c>
      <c r="F4" s="2">
        <v>11</v>
      </c>
      <c r="G4" s="3">
        <v>44517</v>
      </c>
      <c r="H4" s="2" t="s">
        <v>13</v>
      </c>
      <c r="I4" s="2">
        <v>1</v>
      </c>
      <c r="P4" s="2" t="s">
        <v>530</v>
      </c>
      <c r="Q4" s="20">
        <f t="shared" si="0"/>
        <v>1</v>
      </c>
    </row>
    <row r="5" spans="1:17" x14ac:dyDescent="0.2">
      <c r="A5" s="2" t="s">
        <v>12</v>
      </c>
      <c r="B5" s="3">
        <v>44504</v>
      </c>
      <c r="C5" s="2">
        <v>0</v>
      </c>
      <c r="D5" s="2" t="s">
        <v>525</v>
      </c>
      <c r="E5" s="2">
        <v>45</v>
      </c>
      <c r="F5" s="2">
        <v>12</v>
      </c>
      <c r="G5" s="3">
        <v>44517</v>
      </c>
      <c r="H5" s="2" t="s">
        <v>529</v>
      </c>
      <c r="I5" s="2">
        <v>1</v>
      </c>
      <c r="J5" s="2">
        <v>1</v>
      </c>
      <c r="P5" s="2" t="s">
        <v>531</v>
      </c>
      <c r="Q5" s="20">
        <f t="shared" si="0"/>
        <v>1</v>
      </c>
    </row>
    <row r="6" spans="1:17" x14ac:dyDescent="0.2">
      <c r="A6" s="2" t="s">
        <v>12</v>
      </c>
      <c r="B6" s="3">
        <v>44517</v>
      </c>
      <c r="C6" s="2">
        <f>VLOOKUP(B6, [2]Sorties!$A$2:$G$100, 4, TRUE)</f>
        <v>1</v>
      </c>
      <c r="D6" s="2" t="s">
        <v>525</v>
      </c>
      <c r="E6" s="2">
        <v>45</v>
      </c>
      <c r="F6" s="2">
        <v>12</v>
      </c>
      <c r="G6" s="3">
        <v>44517</v>
      </c>
      <c r="H6" s="2" t="s">
        <v>529</v>
      </c>
      <c r="I6" s="2">
        <v>0</v>
      </c>
      <c r="K6" s="2">
        <v>1</v>
      </c>
      <c r="M6" s="2">
        <v>1</v>
      </c>
      <c r="P6" s="2" t="s">
        <v>532</v>
      </c>
      <c r="Q6" s="20">
        <f t="shared" si="0"/>
        <v>1</v>
      </c>
    </row>
    <row r="7" spans="1:17" x14ac:dyDescent="0.2">
      <c r="A7" s="2" t="s">
        <v>12</v>
      </c>
      <c r="B7" s="3">
        <v>44518</v>
      </c>
      <c r="C7" s="2">
        <f>VLOOKUP(B7, [2]Sorties!$A$2:$G$100, 4, TRUE)</f>
        <v>1</v>
      </c>
      <c r="D7" s="2" t="s">
        <v>484</v>
      </c>
      <c r="E7" s="2">
        <v>43</v>
      </c>
      <c r="F7" s="2">
        <v>15</v>
      </c>
      <c r="G7" s="3">
        <v>44518</v>
      </c>
      <c r="H7" s="2" t="s">
        <v>529</v>
      </c>
      <c r="I7" s="2">
        <v>1</v>
      </c>
      <c r="K7" s="2">
        <v>1</v>
      </c>
      <c r="Q7" s="20">
        <f t="shared" si="0"/>
        <v>1</v>
      </c>
    </row>
    <row r="8" spans="1:17" x14ac:dyDescent="0.2">
      <c r="A8" s="2" t="s">
        <v>12</v>
      </c>
      <c r="B8" s="3">
        <v>44518</v>
      </c>
      <c r="C8" s="2">
        <f>VLOOKUP(B8, [2]Sorties!$A$2:$G$100, 4, TRUE)</f>
        <v>1</v>
      </c>
      <c r="D8" s="2" t="s">
        <v>484</v>
      </c>
      <c r="E8" s="2">
        <v>69</v>
      </c>
      <c r="F8" s="2">
        <v>16</v>
      </c>
      <c r="G8" s="3">
        <v>44518</v>
      </c>
      <c r="H8" s="2" t="s">
        <v>13</v>
      </c>
      <c r="I8" s="2">
        <v>1</v>
      </c>
      <c r="Q8" s="20">
        <f t="shared" si="0"/>
        <v>1</v>
      </c>
    </row>
    <row r="9" spans="1:17" x14ac:dyDescent="0.2">
      <c r="A9" s="2" t="s">
        <v>12</v>
      </c>
      <c r="B9" s="3">
        <v>44518</v>
      </c>
      <c r="C9" s="2">
        <f>VLOOKUP(B9, [2]Sorties!$A$2:$G$100, 4, TRUE)</f>
        <v>1</v>
      </c>
      <c r="D9" s="2" t="s">
        <v>484</v>
      </c>
      <c r="E9" s="2">
        <v>51</v>
      </c>
      <c r="F9" s="2">
        <v>18</v>
      </c>
      <c r="G9" s="3">
        <v>44518</v>
      </c>
      <c r="H9" s="2" t="s">
        <v>529</v>
      </c>
      <c r="I9" s="2">
        <v>1</v>
      </c>
      <c r="J9" s="2">
        <v>1</v>
      </c>
      <c r="Q9" s="20">
        <f t="shared" si="0"/>
        <v>1</v>
      </c>
    </row>
    <row r="10" spans="1:17" x14ac:dyDescent="0.2">
      <c r="A10" s="2" t="s">
        <v>12</v>
      </c>
      <c r="B10" s="3">
        <v>44518</v>
      </c>
      <c r="C10" s="2">
        <f>VLOOKUP(B10, [2]Sorties!$A$2:$G$100, 4, TRUE)</f>
        <v>1</v>
      </c>
      <c r="D10" s="2" t="s">
        <v>484</v>
      </c>
      <c r="E10" s="2">
        <v>100</v>
      </c>
      <c r="F10" s="2">
        <v>19</v>
      </c>
      <c r="G10" s="3">
        <v>44518</v>
      </c>
      <c r="H10" s="2" t="s">
        <v>529</v>
      </c>
      <c r="I10" s="2">
        <v>1</v>
      </c>
      <c r="K10" s="2">
        <v>1</v>
      </c>
      <c r="Q10" s="20">
        <f t="shared" si="0"/>
        <v>1</v>
      </c>
    </row>
    <row r="11" spans="1:17" x14ac:dyDescent="0.2">
      <c r="A11" s="2" t="s">
        <v>12</v>
      </c>
      <c r="B11" s="3">
        <v>44537</v>
      </c>
      <c r="C11" s="2">
        <f>VLOOKUP(B11, [2]Sorties!$A$2:$G$100, 4, TRUE)</f>
        <v>2</v>
      </c>
      <c r="D11" s="2" t="s">
        <v>523</v>
      </c>
      <c r="E11" s="2">
        <v>55</v>
      </c>
      <c r="F11" s="2">
        <v>5</v>
      </c>
      <c r="G11" s="3">
        <v>44517</v>
      </c>
      <c r="H11" s="2" t="s">
        <v>529</v>
      </c>
      <c r="I11" s="2">
        <v>0</v>
      </c>
      <c r="K11" s="2">
        <v>1</v>
      </c>
      <c r="M11" s="2">
        <v>1</v>
      </c>
      <c r="P11" s="2" t="s">
        <v>533</v>
      </c>
      <c r="Q11" s="20">
        <f t="shared" si="0"/>
        <v>1</v>
      </c>
    </row>
    <row r="12" spans="1:17" x14ac:dyDescent="0.2">
      <c r="A12" s="2" t="s">
        <v>12</v>
      </c>
      <c r="B12" s="3">
        <v>44537</v>
      </c>
      <c r="C12" s="2">
        <f>VLOOKUP(B12, [2]Sorties!$A$2:$G$100, 4, TRUE)</f>
        <v>2</v>
      </c>
      <c r="D12" s="2" t="s">
        <v>523</v>
      </c>
      <c r="E12" s="2">
        <v>40</v>
      </c>
      <c r="F12" s="2">
        <v>25</v>
      </c>
      <c r="G12" s="3">
        <v>44537</v>
      </c>
      <c r="H12" s="2" t="s">
        <v>529</v>
      </c>
      <c r="I12" s="2">
        <v>1</v>
      </c>
      <c r="P12" s="2" t="s">
        <v>534</v>
      </c>
      <c r="Q12" s="20">
        <f t="shared" si="0"/>
        <v>1</v>
      </c>
    </row>
    <row r="13" spans="1:17" x14ac:dyDescent="0.2">
      <c r="A13" s="2" t="s">
        <v>12</v>
      </c>
      <c r="B13" s="3">
        <v>44537</v>
      </c>
      <c r="C13" s="2">
        <f>VLOOKUP(B13, [2]Sorties!$A$2:$G$100, 4, TRUE)</f>
        <v>2</v>
      </c>
      <c r="D13" s="2" t="s">
        <v>523</v>
      </c>
      <c r="E13" s="2">
        <v>19</v>
      </c>
      <c r="F13" s="2">
        <v>27</v>
      </c>
      <c r="G13" s="3">
        <v>44537</v>
      </c>
      <c r="H13" s="2" t="s">
        <v>529</v>
      </c>
      <c r="I13" s="2">
        <v>1</v>
      </c>
      <c r="J13" s="2">
        <v>1</v>
      </c>
      <c r="Q13" s="20">
        <f t="shared" si="0"/>
        <v>1</v>
      </c>
    </row>
    <row r="14" spans="1:17" x14ac:dyDescent="0.2">
      <c r="A14" s="2" t="s">
        <v>12</v>
      </c>
      <c r="B14" s="3">
        <v>44537</v>
      </c>
      <c r="C14" s="2">
        <f>VLOOKUP(B14, [2]Sorties!$A$2:$G$100, 4, TRUE)</f>
        <v>2</v>
      </c>
      <c r="D14" s="2" t="s">
        <v>523</v>
      </c>
      <c r="E14" s="2">
        <v>56</v>
      </c>
      <c r="F14" s="2">
        <v>28</v>
      </c>
      <c r="G14" s="3">
        <v>44537</v>
      </c>
      <c r="H14" s="2" t="s">
        <v>529</v>
      </c>
      <c r="I14" s="2">
        <v>1</v>
      </c>
      <c r="K14" s="2">
        <v>1</v>
      </c>
      <c r="P14" s="21" t="s">
        <v>535</v>
      </c>
      <c r="Q14" s="20">
        <f t="shared" si="0"/>
        <v>1</v>
      </c>
    </row>
    <row r="15" spans="1:17" x14ac:dyDescent="0.2">
      <c r="A15" s="2" t="s">
        <v>12</v>
      </c>
      <c r="B15" s="3">
        <v>44537</v>
      </c>
      <c r="C15" s="2">
        <f>VLOOKUP(B15, [2]Sorties!$A$2:$G$100, 4, TRUE)</f>
        <v>2</v>
      </c>
      <c r="D15" s="2" t="s">
        <v>523</v>
      </c>
      <c r="E15" s="2">
        <v>53</v>
      </c>
      <c r="F15" s="2">
        <v>31</v>
      </c>
      <c r="G15" s="3">
        <v>44537</v>
      </c>
      <c r="H15" s="2" t="s">
        <v>529</v>
      </c>
      <c r="I15" s="2">
        <v>1</v>
      </c>
      <c r="K15" s="2">
        <v>1</v>
      </c>
      <c r="Q15" s="20">
        <f t="shared" si="0"/>
        <v>1</v>
      </c>
    </row>
    <row r="16" spans="1:17" x14ac:dyDescent="0.2">
      <c r="A16" s="2" t="s">
        <v>12</v>
      </c>
      <c r="B16" s="3">
        <v>44537</v>
      </c>
      <c r="C16" s="2">
        <f>VLOOKUP(B16, [2]Sorties!$A$2:$G$100, 4, TRUE)</f>
        <v>2</v>
      </c>
      <c r="D16" s="2" t="s">
        <v>523</v>
      </c>
      <c r="E16" s="2">
        <v>21</v>
      </c>
      <c r="F16" s="2">
        <v>32</v>
      </c>
      <c r="G16" s="3">
        <v>44537</v>
      </c>
      <c r="H16" s="2" t="s">
        <v>529</v>
      </c>
      <c r="I16" s="2">
        <v>1</v>
      </c>
      <c r="K16" s="2">
        <v>1</v>
      </c>
      <c r="Q16" s="20">
        <f t="shared" si="0"/>
        <v>1</v>
      </c>
    </row>
    <row r="17" spans="1:17" x14ac:dyDescent="0.2">
      <c r="A17" s="2" t="s">
        <v>12</v>
      </c>
      <c r="B17" s="3">
        <v>44537</v>
      </c>
      <c r="C17" s="2">
        <f>VLOOKUP(B17, [2]Sorties!$A$2:$G$100, 4, TRUE)</f>
        <v>2</v>
      </c>
      <c r="D17" s="2" t="s">
        <v>523</v>
      </c>
      <c r="E17" s="2">
        <v>60</v>
      </c>
      <c r="F17" s="2">
        <v>34</v>
      </c>
      <c r="G17" s="3">
        <v>44537</v>
      </c>
      <c r="H17" s="2" t="s">
        <v>529</v>
      </c>
      <c r="I17" s="2">
        <v>1</v>
      </c>
      <c r="J17" s="2">
        <v>1</v>
      </c>
      <c r="Q17" s="20">
        <f t="shared" si="0"/>
        <v>1</v>
      </c>
    </row>
    <row r="18" spans="1:17" x14ac:dyDescent="0.2">
      <c r="A18" s="2" t="s">
        <v>12</v>
      </c>
      <c r="B18" s="3">
        <v>44537</v>
      </c>
      <c r="C18" s="2">
        <f>VLOOKUP(B18, [2]Sorties!$A$2:$G$100, 4, TRUE)</f>
        <v>2</v>
      </c>
      <c r="D18" s="2" t="s">
        <v>523</v>
      </c>
      <c r="E18" s="2">
        <v>32</v>
      </c>
      <c r="F18" s="2">
        <v>29</v>
      </c>
      <c r="G18" s="3">
        <v>44537</v>
      </c>
      <c r="H18" s="2" t="s">
        <v>536</v>
      </c>
      <c r="I18" s="2">
        <v>1</v>
      </c>
      <c r="J18" s="2">
        <v>1</v>
      </c>
      <c r="Q18" s="20">
        <f t="shared" si="0"/>
        <v>1</v>
      </c>
    </row>
    <row r="19" spans="1:17" x14ac:dyDescent="0.2">
      <c r="A19" s="2" t="s">
        <v>12</v>
      </c>
      <c r="B19" s="3">
        <v>44537</v>
      </c>
      <c r="C19" s="2">
        <f>VLOOKUP(B19, [2]Sorties!$A$2:$G$100, 4, TRUE)</f>
        <v>2</v>
      </c>
      <c r="D19" s="2" t="s">
        <v>523</v>
      </c>
      <c r="E19" s="2">
        <v>57</v>
      </c>
      <c r="F19" s="2">
        <v>29</v>
      </c>
      <c r="G19" s="3">
        <v>44537</v>
      </c>
      <c r="H19" s="2" t="s">
        <v>536</v>
      </c>
      <c r="I19" s="2">
        <v>1</v>
      </c>
      <c r="J19" s="2">
        <v>1</v>
      </c>
      <c r="Q19" s="20">
        <f t="shared" si="0"/>
        <v>1</v>
      </c>
    </row>
    <row r="20" spans="1:17" x14ac:dyDescent="0.2">
      <c r="A20" s="2" t="s">
        <v>12</v>
      </c>
      <c r="B20" s="3">
        <v>44537</v>
      </c>
      <c r="C20" s="2">
        <f>VLOOKUP(B20, [2]Sorties!$A$2:$G$100, 4, TRUE)</f>
        <v>2</v>
      </c>
      <c r="D20" s="2" t="s">
        <v>482</v>
      </c>
      <c r="E20" s="2">
        <v>50</v>
      </c>
      <c r="F20" s="2">
        <v>36</v>
      </c>
      <c r="G20" s="3">
        <v>44537</v>
      </c>
      <c r="H20" s="2" t="s">
        <v>529</v>
      </c>
      <c r="I20" s="2">
        <v>1</v>
      </c>
      <c r="J20" s="2">
        <v>1</v>
      </c>
      <c r="Q20" s="20">
        <f t="shared" si="0"/>
        <v>1</v>
      </c>
    </row>
    <row r="21" spans="1:17" x14ac:dyDescent="0.2">
      <c r="A21" s="2" t="s">
        <v>12</v>
      </c>
      <c r="B21" s="3">
        <v>44537</v>
      </c>
      <c r="C21" s="2">
        <f>VLOOKUP(B21, [2]Sorties!$A$2:$G$100, 4, TRUE)</f>
        <v>2</v>
      </c>
      <c r="D21" s="2" t="s">
        <v>482</v>
      </c>
      <c r="E21" s="2">
        <v>66</v>
      </c>
      <c r="F21" s="2">
        <v>38</v>
      </c>
      <c r="G21" s="3">
        <v>44537</v>
      </c>
      <c r="H21" s="2" t="s">
        <v>529</v>
      </c>
      <c r="I21" s="2">
        <v>1</v>
      </c>
      <c r="J21" s="2">
        <v>1</v>
      </c>
      <c r="Q21" s="20">
        <f t="shared" si="0"/>
        <v>1</v>
      </c>
    </row>
    <row r="22" spans="1:17" x14ac:dyDescent="0.2">
      <c r="A22" s="2" t="s">
        <v>12</v>
      </c>
      <c r="B22" s="3">
        <v>44537</v>
      </c>
      <c r="C22" s="2">
        <f>VLOOKUP(B22, [2]Sorties!$A$2:$G$100, 4, TRUE)</f>
        <v>2</v>
      </c>
      <c r="D22" s="2" t="s">
        <v>482</v>
      </c>
      <c r="E22" s="2">
        <v>36</v>
      </c>
      <c r="F22" s="2">
        <v>39</v>
      </c>
      <c r="G22" s="3">
        <v>44537</v>
      </c>
      <c r="H22" s="2" t="s">
        <v>529</v>
      </c>
      <c r="I22" s="2">
        <v>1</v>
      </c>
      <c r="J22" s="2">
        <v>1</v>
      </c>
      <c r="Q22" s="20">
        <f t="shared" si="0"/>
        <v>1</v>
      </c>
    </row>
    <row r="23" spans="1:17" x14ac:dyDescent="0.2">
      <c r="A23" s="2" t="s">
        <v>12</v>
      </c>
      <c r="B23" s="3">
        <v>44537</v>
      </c>
      <c r="C23" s="2">
        <f>VLOOKUP(B23, [2]Sorties!$A$2:$G$100, 4, TRUE)</f>
        <v>2</v>
      </c>
      <c r="D23" s="2" t="s">
        <v>482</v>
      </c>
      <c r="E23" s="2">
        <v>34</v>
      </c>
      <c r="F23" s="2">
        <v>40</v>
      </c>
      <c r="G23" s="3">
        <v>44537</v>
      </c>
      <c r="H23" s="2" t="s">
        <v>529</v>
      </c>
      <c r="I23" s="2">
        <v>1</v>
      </c>
      <c r="J23" s="2">
        <v>1</v>
      </c>
      <c r="Q23" s="20">
        <f t="shared" si="0"/>
        <v>1</v>
      </c>
    </row>
    <row r="24" spans="1:17" x14ac:dyDescent="0.2">
      <c r="A24" s="2" t="s">
        <v>12</v>
      </c>
      <c r="B24" s="3">
        <v>44537</v>
      </c>
      <c r="C24" s="2">
        <f>VLOOKUP(B24, [2]Sorties!$A$2:$G$100, 4, TRUE)</f>
        <v>2</v>
      </c>
      <c r="D24" s="2" t="s">
        <v>482</v>
      </c>
      <c r="E24" s="2">
        <v>22</v>
      </c>
      <c r="F24" s="2">
        <v>41</v>
      </c>
      <c r="G24" s="3">
        <v>44537</v>
      </c>
      <c r="H24" s="2" t="s">
        <v>529</v>
      </c>
      <c r="I24" s="2">
        <v>1</v>
      </c>
      <c r="K24" s="2">
        <v>1</v>
      </c>
      <c r="Q24" s="20">
        <f t="shared" si="0"/>
        <v>1</v>
      </c>
    </row>
    <row r="25" spans="1:17" x14ac:dyDescent="0.2">
      <c r="A25" s="2" t="s">
        <v>12</v>
      </c>
      <c r="B25" s="3">
        <v>44537</v>
      </c>
      <c r="C25" s="2">
        <f>VLOOKUP(B25, [2]Sorties!$A$2:$G$100, 4, TRUE)</f>
        <v>2</v>
      </c>
      <c r="D25" s="2" t="s">
        <v>482</v>
      </c>
      <c r="E25" s="2">
        <v>58</v>
      </c>
      <c r="F25" s="2">
        <v>47</v>
      </c>
      <c r="G25" s="3">
        <v>44537</v>
      </c>
      <c r="H25" s="2" t="s">
        <v>529</v>
      </c>
      <c r="I25" s="2">
        <v>1</v>
      </c>
      <c r="K25" s="2">
        <v>1</v>
      </c>
      <c r="Q25" s="20">
        <f t="shared" si="0"/>
        <v>1</v>
      </c>
    </row>
    <row r="26" spans="1:17" x14ac:dyDescent="0.2">
      <c r="A26" s="2" t="s">
        <v>12</v>
      </c>
      <c r="B26" s="3">
        <v>44537</v>
      </c>
      <c r="C26" s="2">
        <f>VLOOKUP(B26, [2]Sorties!$A$2:$G$100, 4, TRUE)</f>
        <v>2</v>
      </c>
      <c r="D26" s="2" t="s">
        <v>482</v>
      </c>
      <c r="E26" s="2">
        <v>36</v>
      </c>
      <c r="F26" s="2">
        <v>48</v>
      </c>
      <c r="G26" s="3">
        <v>44537</v>
      </c>
      <c r="H26" s="2" t="s">
        <v>529</v>
      </c>
      <c r="I26" s="2">
        <v>1</v>
      </c>
      <c r="K26" s="2">
        <v>1</v>
      </c>
      <c r="Q26" s="20">
        <f t="shared" si="0"/>
        <v>1</v>
      </c>
    </row>
    <row r="27" spans="1:17" x14ac:dyDescent="0.2">
      <c r="A27" s="2" t="s">
        <v>12</v>
      </c>
      <c r="B27" s="3">
        <v>44537</v>
      </c>
      <c r="C27" s="2">
        <f>VLOOKUP(B27, [2]Sorties!$A$2:$G$100, 4, TRUE)</f>
        <v>2</v>
      </c>
      <c r="D27" s="2" t="s">
        <v>484</v>
      </c>
      <c r="E27" s="2">
        <v>14</v>
      </c>
      <c r="F27" s="2">
        <v>54</v>
      </c>
      <c r="G27" s="3">
        <v>44537</v>
      </c>
      <c r="H27" s="2" t="s">
        <v>529</v>
      </c>
      <c r="I27" s="2">
        <v>1</v>
      </c>
      <c r="Q27" s="20">
        <f t="shared" si="0"/>
        <v>1</v>
      </c>
    </row>
    <row r="28" spans="1:17" x14ac:dyDescent="0.2">
      <c r="A28" s="2" t="s">
        <v>12</v>
      </c>
      <c r="B28" s="3">
        <v>44537</v>
      </c>
      <c r="C28" s="2">
        <f>VLOOKUP(B28, [2]Sorties!$A$2:$G$100, 4, TRUE)</f>
        <v>2</v>
      </c>
      <c r="D28" s="2" t="s">
        <v>484</v>
      </c>
      <c r="E28" s="2">
        <v>7</v>
      </c>
      <c r="F28" s="2">
        <v>56</v>
      </c>
      <c r="G28" s="3">
        <v>44537</v>
      </c>
      <c r="H28" s="2" t="s">
        <v>529</v>
      </c>
      <c r="I28" s="2">
        <v>1</v>
      </c>
      <c r="Q28" s="20">
        <f t="shared" si="0"/>
        <v>1</v>
      </c>
    </row>
    <row r="29" spans="1:17" x14ac:dyDescent="0.2">
      <c r="A29" s="2" t="s">
        <v>12</v>
      </c>
      <c r="B29" s="3">
        <v>44537</v>
      </c>
      <c r="C29" s="2">
        <f>VLOOKUP(B29, [2]Sorties!$A$2:$G$100, 4, TRUE)</f>
        <v>2</v>
      </c>
      <c r="D29" s="2" t="s">
        <v>484</v>
      </c>
      <c r="E29" s="2">
        <v>3</v>
      </c>
      <c r="F29" s="2">
        <v>59</v>
      </c>
      <c r="G29" s="3">
        <v>44537</v>
      </c>
      <c r="H29" s="2" t="s">
        <v>529</v>
      </c>
      <c r="I29" s="2">
        <v>1</v>
      </c>
      <c r="Q29" s="20">
        <f t="shared" si="0"/>
        <v>1</v>
      </c>
    </row>
    <row r="30" spans="1:17" x14ac:dyDescent="0.2">
      <c r="A30" s="2" t="s">
        <v>12</v>
      </c>
      <c r="B30" s="3">
        <v>44537</v>
      </c>
      <c r="C30" s="2">
        <f>VLOOKUP(B30, [2]Sorties!$A$2:$G$100, 4, TRUE)</f>
        <v>2</v>
      </c>
      <c r="D30" s="2" t="s">
        <v>484</v>
      </c>
      <c r="E30" s="2">
        <v>23</v>
      </c>
      <c r="F30" s="2">
        <v>64</v>
      </c>
      <c r="G30" s="3">
        <v>44537</v>
      </c>
      <c r="H30" s="2" t="s">
        <v>529</v>
      </c>
      <c r="I30" s="2">
        <v>1</v>
      </c>
      <c r="Q30" s="20">
        <f t="shared" si="0"/>
        <v>1</v>
      </c>
    </row>
    <row r="31" spans="1:17" x14ac:dyDescent="0.2">
      <c r="A31" s="2" t="s">
        <v>12</v>
      </c>
      <c r="B31" s="3">
        <v>44537</v>
      </c>
      <c r="C31" s="2">
        <f>VLOOKUP(B31, [2]Sorties!$A$2:$G$100, 4, TRUE)</f>
        <v>2</v>
      </c>
      <c r="D31" s="2" t="s">
        <v>484</v>
      </c>
      <c r="E31" s="2">
        <v>54</v>
      </c>
      <c r="F31" s="2">
        <v>65</v>
      </c>
      <c r="G31" s="3">
        <v>44537</v>
      </c>
      <c r="H31" s="2" t="s">
        <v>529</v>
      </c>
      <c r="I31" s="2">
        <v>1</v>
      </c>
      <c r="Q31" s="20">
        <f t="shared" si="0"/>
        <v>1</v>
      </c>
    </row>
    <row r="32" spans="1:17" x14ac:dyDescent="0.2">
      <c r="A32" s="2" t="s">
        <v>12</v>
      </c>
      <c r="B32" s="3">
        <v>44537</v>
      </c>
      <c r="C32" s="2">
        <f>VLOOKUP(B32, [2]Sorties!$A$2:$G$100, 4, TRUE)</f>
        <v>2</v>
      </c>
      <c r="D32" s="2" t="s">
        <v>484</v>
      </c>
      <c r="E32" s="2">
        <v>49</v>
      </c>
      <c r="F32" s="2">
        <v>66</v>
      </c>
      <c r="G32" s="3">
        <v>44537</v>
      </c>
      <c r="H32" s="2" t="s">
        <v>529</v>
      </c>
      <c r="I32" s="2">
        <v>1</v>
      </c>
      <c r="Q32" s="20">
        <f t="shared" si="0"/>
        <v>1</v>
      </c>
    </row>
    <row r="33" spans="1:17" x14ac:dyDescent="0.2">
      <c r="A33" s="2" t="s">
        <v>12</v>
      </c>
      <c r="B33" s="3">
        <v>44537</v>
      </c>
      <c r="C33" s="2">
        <f>VLOOKUP(B33, [2]Sorties!$A$2:$G$100, 4, TRUE)</f>
        <v>2</v>
      </c>
      <c r="D33" s="2" t="s">
        <v>484</v>
      </c>
      <c r="E33" s="2">
        <v>3</v>
      </c>
      <c r="F33" s="2">
        <v>67</v>
      </c>
      <c r="G33" s="3">
        <v>44537</v>
      </c>
      <c r="H33" s="2" t="s">
        <v>529</v>
      </c>
      <c r="I33" s="2">
        <v>1</v>
      </c>
      <c r="Q33" s="20">
        <f t="shared" si="0"/>
        <v>1</v>
      </c>
    </row>
    <row r="34" spans="1:17" x14ac:dyDescent="0.2">
      <c r="A34" s="2" t="s">
        <v>12</v>
      </c>
      <c r="B34" s="3">
        <v>44537</v>
      </c>
      <c r="C34" s="2">
        <f>VLOOKUP(B34, [2]Sorties!$A$2:$G$100, 4, TRUE)</f>
        <v>2</v>
      </c>
      <c r="D34" s="2" t="s">
        <v>484</v>
      </c>
      <c r="E34" s="2">
        <v>43</v>
      </c>
      <c r="F34" s="2">
        <v>15</v>
      </c>
      <c r="G34" s="3">
        <v>44518</v>
      </c>
      <c r="H34" s="2" t="s">
        <v>529</v>
      </c>
      <c r="I34" s="2">
        <v>0</v>
      </c>
      <c r="K34" s="2">
        <v>1</v>
      </c>
      <c r="M34" s="2">
        <v>1</v>
      </c>
      <c r="Q34" s="20">
        <f t="shared" si="0"/>
        <v>1</v>
      </c>
    </row>
    <row r="35" spans="1:17" x14ac:dyDescent="0.2">
      <c r="A35" s="2" t="s">
        <v>12</v>
      </c>
      <c r="B35" s="3">
        <v>44537</v>
      </c>
      <c r="C35" s="2">
        <f>VLOOKUP(B35, [2]Sorties!$A$2:$G$100, 4, TRUE)</f>
        <v>2</v>
      </c>
      <c r="D35" s="2" t="s">
        <v>484</v>
      </c>
      <c r="E35" s="2">
        <v>69</v>
      </c>
      <c r="F35" s="2">
        <v>16</v>
      </c>
      <c r="G35" s="3">
        <v>44518</v>
      </c>
      <c r="H35" s="2" t="s">
        <v>13</v>
      </c>
      <c r="I35" s="2">
        <v>0</v>
      </c>
      <c r="M35" s="2">
        <v>1</v>
      </c>
      <c r="Q35" s="20">
        <f t="shared" si="0"/>
        <v>1</v>
      </c>
    </row>
    <row r="36" spans="1:17" x14ac:dyDescent="0.2">
      <c r="A36" s="2" t="s">
        <v>12</v>
      </c>
      <c r="B36" s="3">
        <v>44537</v>
      </c>
      <c r="C36" s="2">
        <f>VLOOKUP(B36, [2]Sorties!$A$2:$G$100, 4, TRUE)</f>
        <v>2</v>
      </c>
      <c r="D36" s="2" t="s">
        <v>484</v>
      </c>
      <c r="E36" s="2">
        <v>51</v>
      </c>
      <c r="F36" s="2">
        <v>18</v>
      </c>
      <c r="G36" s="3">
        <v>44518</v>
      </c>
      <c r="H36" s="2" t="s">
        <v>529</v>
      </c>
      <c r="I36" s="2">
        <v>0</v>
      </c>
      <c r="K36" s="2">
        <v>1</v>
      </c>
      <c r="N36" s="2">
        <v>1</v>
      </c>
      <c r="P36" s="2" t="s">
        <v>537</v>
      </c>
      <c r="Q36" s="20">
        <f t="shared" si="0"/>
        <v>1</v>
      </c>
    </row>
    <row r="37" spans="1:17" x14ac:dyDescent="0.2">
      <c r="A37" s="2" t="s">
        <v>12</v>
      </c>
      <c r="B37" s="3">
        <v>44537</v>
      </c>
      <c r="C37" s="2">
        <f>VLOOKUP(B37, [2]Sorties!$A$2:$G$100, 4, TRUE)</f>
        <v>2</v>
      </c>
      <c r="D37" s="2" t="s">
        <v>484</v>
      </c>
      <c r="E37" s="2">
        <v>100</v>
      </c>
      <c r="F37" s="2">
        <v>19</v>
      </c>
      <c r="G37" s="3">
        <v>44518</v>
      </c>
      <c r="H37" s="2" t="s">
        <v>529</v>
      </c>
      <c r="I37" s="2">
        <v>0</v>
      </c>
      <c r="K37" s="2">
        <v>1</v>
      </c>
      <c r="M37" s="2">
        <v>1</v>
      </c>
      <c r="Q37" s="20">
        <f t="shared" si="0"/>
        <v>1</v>
      </c>
    </row>
    <row r="38" spans="1:17" x14ac:dyDescent="0.2">
      <c r="A38" s="2" t="s">
        <v>12</v>
      </c>
      <c r="B38" s="3">
        <v>44537</v>
      </c>
      <c r="C38" s="2">
        <f>VLOOKUP(B38, [2]Sorties!$A$2:$G$100, 4, TRUE)</f>
        <v>2</v>
      </c>
      <c r="D38" s="2" t="s">
        <v>538</v>
      </c>
      <c r="E38" s="2">
        <v>29</v>
      </c>
      <c r="F38" s="2">
        <v>68</v>
      </c>
      <c r="G38" s="3">
        <v>44537</v>
      </c>
      <c r="H38" s="2" t="s">
        <v>529</v>
      </c>
      <c r="I38" s="2">
        <v>1</v>
      </c>
      <c r="Q38" s="20">
        <f t="shared" si="0"/>
        <v>1</v>
      </c>
    </row>
    <row r="39" spans="1:17" x14ac:dyDescent="0.2">
      <c r="A39" s="2" t="s">
        <v>12</v>
      </c>
      <c r="B39" s="3">
        <v>44537</v>
      </c>
      <c r="C39" s="2">
        <f>VLOOKUP(B39, [2]Sorties!$A$2:$G$100, 4, TRUE)</f>
        <v>2</v>
      </c>
      <c r="D39" s="2" t="s">
        <v>524</v>
      </c>
      <c r="E39" s="2">
        <v>63</v>
      </c>
      <c r="F39" s="2">
        <v>71</v>
      </c>
      <c r="G39" s="3">
        <v>44537</v>
      </c>
      <c r="H39" s="2" t="s">
        <v>529</v>
      </c>
      <c r="I39" s="2">
        <v>1</v>
      </c>
      <c r="Q39" s="20">
        <f t="shared" si="0"/>
        <v>1</v>
      </c>
    </row>
    <row r="40" spans="1:17" x14ac:dyDescent="0.2">
      <c r="A40" s="2" t="s">
        <v>12</v>
      </c>
      <c r="B40" s="3">
        <v>44537</v>
      </c>
      <c r="C40" s="2">
        <f>VLOOKUP(B40, [2]Sorties!$A$2:$G$100, 4, TRUE)</f>
        <v>2</v>
      </c>
      <c r="D40" s="2" t="s">
        <v>524</v>
      </c>
      <c r="E40" s="2">
        <v>20</v>
      </c>
      <c r="F40" s="2">
        <v>72</v>
      </c>
      <c r="G40" s="3">
        <v>44537</v>
      </c>
      <c r="H40" s="2" t="s">
        <v>529</v>
      </c>
      <c r="I40" s="2">
        <v>1</v>
      </c>
      <c r="Q40" s="20">
        <f t="shared" si="0"/>
        <v>1</v>
      </c>
    </row>
    <row r="41" spans="1:17" x14ac:dyDescent="0.2">
      <c r="A41" s="2" t="s">
        <v>12</v>
      </c>
      <c r="B41" s="3">
        <v>44537</v>
      </c>
      <c r="C41" s="2">
        <f>VLOOKUP(B41, [2]Sorties!$A$2:$G$100, 4, TRUE)</f>
        <v>2</v>
      </c>
      <c r="D41" s="2" t="s">
        <v>524</v>
      </c>
      <c r="E41" s="2">
        <v>10</v>
      </c>
      <c r="F41" s="2">
        <v>74</v>
      </c>
      <c r="G41" s="3">
        <v>44537</v>
      </c>
      <c r="H41" s="2" t="s">
        <v>529</v>
      </c>
      <c r="I41" s="2">
        <v>1</v>
      </c>
      <c r="Q41" s="20">
        <f t="shared" si="0"/>
        <v>1</v>
      </c>
    </row>
    <row r="42" spans="1:17" x14ac:dyDescent="0.2">
      <c r="A42" s="2" t="s">
        <v>12</v>
      </c>
      <c r="B42" s="3">
        <v>44537</v>
      </c>
      <c r="C42" s="2">
        <f>VLOOKUP(B42, [2]Sorties!$A$2:$G$100, 4, TRUE)</f>
        <v>2</v>
      </c>
      <c r="D42" s="2" t="s">
        <v>525</v>
      </c>
      <c r="E42" s="2">
        <v>27</v>
      </c>
      <c r="F42" s="2">
        <v>78</v>
      </c>
      <c r="G42" s="3">
        <v>44537</v>
      </c>
      <c r="H42" s="2" t="s">
        <v>529</v>
      </c>
      <c r="I42" s="2">
        <v>1</v>
      </c>
      <c r="Q42" s="20">
        <f t="shared" si="0"/>
        <v>1</v>
      </c>
    </row>
    <row r="43" spans="1:17" x14ac:dyDescent="0.2">
      <c r="A43" s="2" t="s">
        <v>12</v>
      </c>
      <c r="B43" s="3">
        <v>44537</v>
      </c>
      <c r="C43" s="2">
        <f>VLOOKUP(B43, [2]Sorties!$A$2:$G$100, 4, TRUE)</f>
        <v>2</v>
      </c>
      <c r="D43" s="2" t="s">
        <v>525</v>
      </c>
      <c r="E43" s="2">
        <v>4</v>
      </c>
      <c r="F43" s="2">
        <v>79</v>
      </c>
      <c r="G43" s="3">
        <v>44537</v>
      </c>
      <c r="H43" s="2" t="s">
        <v>529</v>
      </c>
      <c r="I43" s="2">
        <v>1</v>
      </c>
      <c r="Q43" s="20">
        <f t="shared" si="0"/>
        <v>1</v>
      </c>
    </row>
    <row r="44" spans="1:17" x14ac:dyDescent="0.2">
      <c r="A44" s="2" t="s">
        <v>12</v>
      </c>
      <c r="B44" s="3">
        <v>44537</v>
      </c>
      <c r="C44" s="2">
        <f>VLOOKUP(B44, [2]Sorties!$A$2:$G$100, 4, TRUE)</f>
        <v>2</v>
      </c>
      <c r="D44" s="2" t="s">
        <v>525</v>
      </c>
      <c r="E44" s="2">
        <v>18</v>
      </c>
      <c r="F44" s="2">
        <v>80</v>
      </c>
      <c r="G44" s="3">
        <v>44537</v>
      </c>
      <c r="H44" s="2" t="s">
        <v>529</v>
      </c>
      <c r="I44" s="2">
        <v>1</v>
      </c>
      <c r="Q44" s="20">
        <f t="shared" si="0"/>
        <v>1</v>
      </c>
    </row>
    <row r="45" spans="1:17" x14ac:dyDescent="0.2">
      <c r="A45" s="2" t="s">
        <v>12</v>
      </c>
      <c r="B45" s="3">
        <v>44537</v>
      </c>
      <c r="C45" s="2">
        <f>VLOOKUP(B45, [2]Sorties!$A$2:$G$100, 4, TRUE)</f>
        <v>2</v>
      </c>
      <c r="D45" s="2" t="s">
        <v>525</v>
      </c>
      <c r="E45" s="2">
        <v>51</v>
      </c>
      <c r="F45" s="2">
        <v>81</v>
      </c>
      <c r="G45" s="3">
        <v>44537</v>
      </c>
      <c r="H45" s="2" t="s">
        <v>529</v>
      </c>
      <c r="I45" s="2">
        <v>1</v>
      </c>
      <c r="Q45" s="20">
        <f t="shared" si="0"/>
        <v>1</v>
      </c>
    </row>
    <row r="46" spans="1:17" x14ac:dyDescent="0.2">
      <c r="A46" s="2" t="s">
        <v>12</v>
      </c>
      <c r="B46" s="3">
        <v>44537</v>
      </c>
      <c r="C46" s="2">
        <f>VLOOKUP(B46, [2]Sorties!$A$2:$G$100, 4, TRUE)</f>
        <v>2</v>
      </c>
      <c r="D46" s="2" t="s">
        <v>525</v>
      </c>
      <c r="E46" s="2">
        <v>24</v>
      </c>
      <c r="F46" s="2">
        <v>83</v>
      </c>
      <c r="G46" s="3">
        <v>44537</v>
      </c>
      <c r="H46" s="2" t="s">
        <v>529</v>
      </c>
      <c r="I46" s="2">
        <v>1</v>
      </c>
      <c r="Q46" s="20">
        <f t="shared" si="0"/>
        <v>1</v>
      </c>
    </row>
    <row r="47" spans="1:17" x14ac:dyDescent="0.2">
      <c r="A47" s="2" t="s">
        <v>12</v>
      </c>
      <c r="B47" s="3">
        <v>44537</v>
      </c>
      <c r="C47" s="2">
        <f>VLOOKUP(B47, [2]Sorties!$A$2:$G$100, 4, TRUE)</f>
        <v>2</v>
      </c>
      <c r="D47" s="2" t="s">
        <v>525</v>
      </c>
      <c r="E47" s="2">
        <v>50</v>
      </c>
      <c r="F47" s="2">
        <v>84</v>
      </c>
      <c r="G47" s="3">
        <v>44537</v>
      </c>
      <c r="H47" s="2" t="s">
        <v>529</v>
      </c>
      <c r="I47" s="2">
        <v>1</v>
      </c>
      <c r="Q47" s="20">
        <f t="shared" si="0"/>
        <v>1</v>
      </c>
    </row>
    <row r="48" spans="1:17" x14ac:dyDescent="0.2">
      <c r="A48" s="2" t="s">
        <v>12</v>
      </c>
      <c r="B48" s="3">
        <v>44537</v>
      </c>
      <c r="C48" s="2">
        <f>VLOOKUP(B48, [2]Sorties!$A$2:$G$100, 4, TRUE)</f>
        <v>2</v>
      </c>
      <c r="D48" s="2" t="s">
        <v>525</v>
      </c>
      <c r="E48" s="2">
        <v>65</v>
      </c>
      <c r="F48" s="2">
        <v>87</v>
      </c>
      <c r="G48" s="3">
        <v>44537</v>
      </c>
      <c r="H48" s="2" t="s">
        <v>529</v>
      </c>
      <c r="I48" s="2">
        <v>1</v>
      </c>
      <c r="Q48" s="20">
        <f t="shared" si="0"/>
        <v>1</v>
      </c>
    </row>
    <row r="49" spans="1:17" x14ac:dyDescent="0.2">
      <c r="A49" s="2" t="s">
        <v>12</v>
      </c>
      <c r="B49" s="3">
        <v>44537</v>
      </c>
      <c r="C49" s="2">
        <f>VLOOKUP(B49, [2]Sorties!$A$2:$G$100, 4, TRUE)</f>
        <v>2</v>
      </c>
      <c r="D49" s="2" t="s">
        <v>525</v>
      </c>
      <c r="E49" s="2">
        <v>13</v>
      </c>
      <c r="F49" s="2">
        <v>90</v>
      </c>
      <c r="G49" s="3">
        <v>44537</v>
      </c>
      <c r="H49" s="2" t="s">
        <v>529</v>
      </c>
      <c r="I49" s="2">
        <v>1</v>
      </c>
      <c r="Q49" s="20">
        <f t="shared" si="0"/>
        <v>1</v>
      </c>
    </row>
    <row r="50" spans="1:17" x14ac:dyDescent="0.2">
      <c r="A50" s="2" t="s">
        <v>12</v>
      </c>
      <c r="B50" s="3">
        <v>44537</v>
      </c>
      <c r="C50" s="2">
        <f>VLOOKUP(B50, [2]Sorties!$A$2:$G$100, 4, TRUE)</f>
        <v>2</v>
      </c>
      <c r="D50" s="2" t="s">
        <v>525</v>
      </c>
      <c r="E50" s="2">
        <v>15</v>
      </c>
      <c r="F50" s="2">
        <v>92</v>
      </c>
      <c r="G50" s="3">
        <v>44537</v>
      </c>
      <c r="H50" s="2" t="s">
        <v>529</v>
      </c>
      <c r="I50" s="2">
        <v>1</v>
      </c>
      <c r="Q50" s="20">
        <f t="shared" si="0"/>
        <v>1</v>
      </c>
    </row>
    <row r="51" spans="1:17" x14ac:dyDescent="0.2">
      <c r="A51" s="2" t="s">
        <v>12</v>
      </c>
      <c r="B51" s="3">
        <v>44537</v>
      </c>
      <c r="C51" s="2">
        <f>VLOOKUP(B51, [2]Sorties!$A$2:$G$100, 4, TRUE)</f>
        <v>2</v>
      </c>
      <c r="D51" s="2" t="s">
        <v>525</v>
      </c>
      <c r="E51" s="2" t="s">
        <v>539</v>
      </c>
      <c r="F51" s="2">
        <v>96</v>
      </c>
      <c r="G51" s="3">
        <v>44537</v>
      </c>
      <c r="H51" s="2" t="s">
        <v>529</v>
      </c>
      <c r="I51" s="2">
        <v>1</v>
      </c>
      <c r="Q51" s="20">
        <f t="shared" si="0"/>
        <v>1</v>
      </c>
    </row>
    <row r="52" spans="1:17" x14ac:dyDescent="0.2">
      <c r="A52" s="2" t="s">
        <v>12</v>
      </c>
      <c r="B52" s="3">
        <v>44537</v>
      </c>
      <c r="C52" s="2">
        <f>VLOOKUP(B52, [2]Sorties!$A$2:$G$100, 4, TRUE)</f>
        <v>2</v>
      </c>
      <c r="D52" s="2" t="s">
        <v>525</v>
      </c>
      <c r="E52" s="2">
        <v>44</v>
      </c>
      <c r="F52" s="2">
        <v>11</v>
      </c>
      <c r="G52" s="3">
        <v>44517</v>
      </c>
      <c r="H52" s="2" t="s">
        <v>13</v>
      </c>
      <c r="I52" s="2">
        <v>0</v>
      </c>
      <c r="K52" s="2">
        <v>1</v>
      </c>
      <c r="M52" s="2">
        <v>1</v>
      </c>
      <c r="Q52" s="20">
        <f t="shared" si="0"/>
        <v>1</v>
      </c>
    </row>
    <row r="53" spans="1:17" x14ac:dyDescent="0.2">
      <c r="A53" s="2" t="s">
        <v>12</v>
      </c>
      <c r="B53" s="3">
        <v>44537</v>
      </c>
      <c r="C53" s="2">
        <f>VLOOKUP(B53, [2]Sorties!$A$2:$G$100, 4, TRUE)</f>
        <v>2</v>
      </c>
      <c r="D53" s="2" t="s">
        <v>525</v>
      </c>
      <c r="E53" s="2">
        <v>45</v>
      </c>
      <c r="F53" s="2">
        <v>12</v>
      </c>
      <c r="G53" s="3">
        <v>44517</v>
      </c>
      <c r="H53" s="2" t="s">
        <v>529</v>
      </c>
      <c r="I53" s="2">
        <v>0</v>
      </c>
      <c r="K53" s="2">
        <v>1</v>
      </c>
      <c r="M53" s="2">
        <v>1</v>
      </c>
      <c r="Q53" s="20">
        <f t="shared" si="0"/>
        <v>1</v>
      </c>
    </row>
    <row r="54" spans="1:17" x14ac:dyDescent="0.2">
      <c r="A54" s="2" t="s">
        <v>12</v>
      </c>
      <c r="B54" s="3">
        <v>44538</v>
      </c>
      <c r="C54" s="2">
        <f>VLOOKUP(B54, [2]Sorties!$A$2:$G$100, 4, TRUE)</f>
        <v>2</v>
      </c>
      <c r="D54" s="2" t="s">
        <v>522</v>
      </c>
      <c r="E54" s="2">
        <v>62</v>
      </c>
      <c r="F54" s="2">
        <v>1</v>
      </c>
      <c r="G54" s="3">
        <v>44517</v>
      </c>
      <c r="H54" s="2" t="s">
        <v>529</v>
      </c>
      <c r="I54" s="2">
        <v>0</v>
      </c>
      <c r="L54" s="2">
        <v>1</v>
      </c>
      <c r="N54" s="2">
        <v>1</v>
      </c>
      <c r="Q54" s="20">
        <f t="shared" si="0"/>
        <v>0</v>
      </c>
    </row>
    <row r="55" spans="1:17" x14ac:dyDescent="0.2">
      <c r="A55" s="2" t="s">
        <v>12</v>
      </c>
      <c r="B55" s="3">
        <v>44538</v>
      </c>
      <c r="C55" s="2">
        <f>VLOOKUP(B55, [2]Sorties!$A$2:$G$100, 4, TRUE)</f>
        <v>2</v>
      </c>
      <c r="D55" s="2" t="s">
        <v>528</v>
      </c>
      <c r="E55" s="2">
        <v>62</v>
      </c>
      <c r="F55" s="2">
        <v>112</v>
      </c>
      <c r="G55" s="3">
        <v>44538</v>
      </c>
      <c r="H55" s="2" t="s">
        <v>529</v>
      </c>
      <c r="I55" s="2">
        <v>1</v>
      </c>
      <c r="J55" s="2">
        <v>1</v>
      </c>
      <c r="P55" s="2" t="s">
        <v>540</v>
      </c>
      <c r="Q55" s="20">
        <f t="shared" si="0"/>
        <v>1</v>
      </c>
    </row>
    <row r="56" spans="1:17" x14ac:dyDescent="0.2">
      <c r="A56" s="2" t="s">
        <v>12</v>
      </c>
      <c r="B56" s="3">
        <v>44538</v>
      </c>
      <c r="C56" s="2">
        <f>VLOOKUP(B56, [2]Sorties!$A$2:$G$100, 4, TRUE)</f>
        <v>2</v>
      </c>
      <c r="D56" s="2" t="s">
        <v>528</v>
      </c>
      <c r="E56" s="2">
        <v>12</v>
      </c>
      <c r="F56" s="2">
        <v>113</v>
      </c>
      <c r="G56" s="3">
        <v>44538</v>
      </c>
      <c r="H56" s="2" t="s">
        <v>529</v>
      </c>
      <c r="I56" s="2">
        <v>1</v>
      </c>
      <c r="K56" s="2">
        <v>1</v>
      </c>
      <c r="Q56" s="20">
        <f t="shared" si="0"/>
        <v>1</v>
      </c>
    </row>
    <row r="57" spans="1:17" x14ac:dyDescent="0.2">
      <c r="A57" s="2" t="s">
        <v>12</v>
      </c>
      <c r="B57" s="3">
        <v>44538</v>
      </c>
      <c r="C57" s="2">
        <f>VLOOKUP(B57, [2]Sorties!$A$2:$G$100, 4, TRUE)</f>
        <v>2</v>
      </c>
      <c r="D57" s="2" t="s">
        <v>528</v>
      </c>
      <c r="E57" s="2">
        <v>17</v>
      </c>
      <c r="F57" s="2">
        <v>114</v>
      </c>
      <c r="G57" s="3">
        <v>44538</v>
      </c>
      <c r="H57" s="2" t="s">
        <v>529</v>
      </c>
      <c r="I57" s="2">
        <v>1</v>
      </c>
      <c r="J57" s="2">
        <v>1</v>
      </c>
      <c r="P57" s="2" t="s">
        <v>540</v>
      </c>
      <c r="Q57" s="20">
        <f t="shared" si="0"/>
        <v>1</v>
      </c>
    </row>
    <row r="58" spans="1:17" x14ac:dyDescent="0.2">
      <c r="A58" s="2" t="s">
        <v>12</v>
      </c>
      <c r="B58" s="3">
        <v>44538</v>
      </c>
      <c r="C58" s="2">
        <f>VLOOKUP(B58, [2]Sorties!$A$2:$G$100, 4, TRUE)</f>
        <v>2</v>
      </c>
      <c r="D58" s="2" t="s">
        <v>528</v>
      </c>
      <c r="E58" s="2">
        <v>48</v>
      </c>
      <c r="F58" s="2">
        <v>115</v>
      </c>
      <c r="G58" s="3">
        <v>44538</v>
      </c>
      <c r="H58" s="2" t="s">
        <v>529</v>
      </c>
      <c r="I58" s="2">
        <v>1</v>
      </c>
      <c r="K58" s="2">
        <v>1</v>
      </c>
      <c r="Q58" s="20">
        <f t="shared" si="0"/>
        <v>1</v>
      </c>
    </row>
    <row r="59" spans="1:17" x14ac:dyDescent="0.2">
      <c r="A59" s="2" t="s">
        <v>12</v>
      </c>
      <c r="B59" s="3">
        <v>44546</v>
      </c>
      <c r="C59" s="2">
        <f>VLOOKUP(B59, [2]Sorties!$A$2:$G$100, 4, TRUE)</f>
        <v>3</v>
      </c>
      <c r="D59" s="2" t="s">
        <v>489</v>
      </c>
      <c r="E59" s="2" t="s">
        <v>514</v>
      </c>
      <c r="F59" s="2">
        <v>212</v>
      </c>
      <c r="G59" s="3">
        <v>44552</v>
      </c>
      <c r="H59" s="2" t="s">
        <v>13</v>
      </c>
      <c r="I59" s="2">
        <v>1</v>
      </c>
      <c r="Q59" s="20">
        <f t="shared" si="0"/>
        <v>1</v>
      </c>
    </row>
    <row r="60" spans="1:17" x14ac:dyDescent="0.2">
      <c r="A60" s="2" t="s">
        <v>12</v>
      </c>
      <c r="B60" s="3">
        <v>44547</v>
      </c>
      <c r="C60" s="2">
        <f>VLOOKUP(B60, [2]Sorties!$A$2:$G$100, 4, TRUE)</f>
        <v>3</v>
      </c>
      <c r="D60" s="2" t="s">
        <v>541</v>
      </c>
      <c r="E60" s="2">
        <v>26</v>
      </c>
      <c r="F60" s="2">
        <v>130</v>
      </c>
      <c r="G60" s="3">
        <v>44547</v>
      </c>
      <c r="H60" s="2" t="s">
        <v>13</v>
      </c>
      <c r="I60" s="2">
        <v>1</v>
      </c>
      <c r="Q60" s="20">
        <f t="shared" si="0"/>
        <v>1</v>
      </c>
    </row>
    <row r="61" spans="1:17" x14ac:dyDescent="0.2">
      <c r="A61" s="2" t="s">
        <v>12</v>
      </c>
      <c r="B61" s="3">
        <v>44551</v>
      </c>
      <c r="C61" s="2">
        <f>VLOOKUP(B61, [2]Sorties!$A$2:$G$100, 4, TRUE)</f>
        <v>4</v>
      </c>
      <c r="D61" s="2" t="s">
        <v>523</v>
      </c>
      <c r="E61" s="2">
        <v>55</v>
      </c>
      <c r="F61" s="2">
        <v>5</v>
      </c>
      <c r="G61" s="3">
        <v>44517</v>
      </c>
      <c r="H61" s="2" t="s">
        <v>529</v>
      </c>
      <c r="I61" s="2">
        <v>0</v>
      </c>
      <c r="K61" s="2">
        <v>1</v>
      </c>
      <c r="N61" s="2">
        <v>1</v>
      </c>
      <c r="P61" s="2" t="s">
        <v>540</v>
      </c>
      <c r="Q61" s="20">
        <f t="shared" si="0"/>
        <v>1</v>
      </c>
    </row>
    <row r="62" spans="1:17" x14ac:dyDescent="0.2">
      <c r="A62" s="2" t="s">
        <v>12</v>
      </c>
      <c r="B62" s="3">
        <v>44551</v>
      </c>
      <c r="C62" s="2">
        <f>VLOOKUP(B62, [2]Sorties!$A$2:$G$100, 4, TRUE)</f>
        <v>4</v>
      </c>
      <c r="D62" s="2" t="s">
        <v>523</v>
      </c>
      <c r="E62" s="2">
        <v>40</v>
      </c>
      <c r="F62" s="2">
        <v>25</v>
      </c>
      <c r="G62" s="3">
        <v>44537</v>
      </c>
      <c r="H62" s="2" t="s">
        <v>529</v>
      </c>
      <c r="I62" s="2">
        <v>0</v>
      </c>
      <c r="P62" s="2" t="s">
        <v>534</v>
      </c>
      <c r="Q62" s="20">
        <f t="shared" si="0"/>
        <v>1</v>
      </c>
    </row>
    <row r="63" spans="1:17" x14ac:dyDescent="0.2">
      <c r="A63" s="2" t="s">
        <v>12</v>
      </c>
      <c r="B63" s="3">
        <v>44551</v>
      </c>
      <c r="C63" s="2">
        <f>VLOOKUP(B63, [2]Sorties!$A$2:$G$100, 4, TRUE)</f>
        <v>4</v>
      </c>
      <c r="D63" s="2" t="s">
        <v>523</v>
      </c>
      <c r="E63" s="2">
        <v>19</v>
      </c>
      <c r="F63" s="2">
        <v>27</v>
      </c>
      <c r="G63" s="3">
        <v>44537</v>
      </c>
      <c r="H63" s="2" t="s">
        <v>529</v>
      </c>
      <c r="I63" s="2">
        <v>0</v>
      </c>
      <c r="J63" s="2">
        <v>1</v>
      </c>
      <c r="M63" s="2">
        <v>1</v>
      </c>
      <c r="Q63" s="20">
        <f t="shared" si="0"/>
        <v>1</v>
      </c>
    </row>
    <row r="64" spans="1:17" x14ac:dyDescent="0.2">
      <c r="A64" s="2" t="s">
        <v>12</v>
      </c>
      <c r="B64" s="3">
        <v>44551</v>
      </c>
      <c r="C64" s="2">
        <f>VLOOKUP(B64, [2]Sorties!$A$2:$G$100, 4, TRUE)</f>
        <v>4</v>
      </c>
      <c r="D64" s="2" t="s">
        <v>523</v>
      </c>
      <c r="E64" s="2">
        <v>56</v>
      </c>
      <c r="F64" s="2">
        <v>28</v>
      </c>
      <c r="G64" s="3">
        <v>44537</v>
      </c>
      <c r="H64" s="2" t="s">
        <v>529</v>
      </c>
      <c r="I64" s="2">
        <v>0</v>
      </c>
      <c r="L64" s="2">
        <v>1</v>
      </c>
      <c r="N64" s="2">
        <v>1</v>
      </c>
      <c r="Q64" s="20">
        <f t="shared" si="0"/>
        <v>0</v>
      </c>
    </row>
    <row r="65" spans="1:17" x14ac:dyDescent="0.2">
      <c r="A65" s="2" t="s">
        <v>12</v>
      </c>
      <c r="B65" s="3">
        <v>44551</v>
      </c>
      <c r="C65" s="2">
        <f>VLOOKUP(B65, [2]Sorties!$A$2:$G$100, 4, TRUE)</f>
        <v>4</v>
      </c>
      <c r="D65" s="2" t="s">
        <v>523</v>
      </c>
      <c r="E65" s="2">
        <v>53</v>
      </c>
      <c r="F65" s="2">
        <v>31</v>
      </c>
      <c r="G65" s="3">
        <v>44537</v>
      </c>
      <c r="H65" s="2" t="s">
        <v>529</v>
      </c>
      <c r="I65" s="2">
        <v>0</v>
      </c>
      <c r="K65" s="2">
        <v>1</v>
      </c>
      <c r="M65" s="2">
        <v>1</v>
      </c>
      <c r="Q65" s="20">
        <f t="shared" si="0"/>
        <v>1</v>
      </c>
    </row>
    <row r="66" spans="1:17" x14ac:dyDescent="0.2">
      <c r="A66" s="2" t="s">
        <v>12</v>
      </c>
      <c r="B66" s="3">
        <v>44551</v>
      </c>
      <c r="C66" s="2">
        <f>VLOOKUP(B66, [2]Sorties!$A$2:$G$100, 4, TRUE)</f>
        <v>4</v>
      </c>
      <c r="D66" s="2" t="s">
        <v>523</v>
      </c>
      <c r="E66" s="2">
        <v>21</v>
      </c>
      <c r="F66" s="2">
        <v>32</v>
      </c>
      <c r="G66" s="3">
        <v>44537</v>
      </c>
      <c r="H66" s="2" t="s">
        <v>529</v>
      </c>
      <c r="I66" s="2">
        <v>0</v>
      </c>
      <c r="L66" s="2">
        <v>1</v>
      </c>
      <c r="N66" s="2">
        <v>1</v>
      </c>
      <c r="Q66" s="20">
        <f t="shared" si="0"/>
        <v>0</v>
      </c>
    </row>
    <row r="67" spans="1:17" x14ac:dyDescent="0.2">
      <c r="A67" s="2" t="s">
        <v>12</v>
      </c>
      <c r="B67" s="3">
        <v>44551</v>
      </c>
      <c r="C67" s="2">
        <f>VLOOKUP(B67, [2]Sorties!$A$2:$G$100, 4, TRUE)</f>
        <v>4</v>
      </c>
      <c r="D67" s="2" t="s">
        <v>523</v>
      </c>
      <c r="E67" s="2">
        <v>60</v>
      </c>
      <c r="F67" s="2">
        <v>34</v>
      </c>
      <c r="G67" s="3">
        <v>44537</v>
      </c>
      <c r="H67" s="2" t="s">
        <v>529</v>
      </c>
      <c r="I67" s="2">
        <v>0</v>
      </c>
      <c r="K67" s="2">
        <v>1</v>
      </c>
      <c r="M67" s="2">
        <v>1</v>
      </c>
      <c r="Q67" s="20">
        <f t="shared" ref="Q67:Q130" si="1">IF(OR(L67=1, O67=1)=TRUE, 0, 1)</f>
        <v>1</v>
      </c>
    </row>
    <row r="68" spans="1:17" x14ac:dyDescent="0.2">
      <c r="A68" s="2" t="s">
        <v>12</v>
      </c>
      <c r="B68" s="3">
        <v>44551</v>
      </c>
      <c r="C68" s="2">
        <f>VLOOKUP(B68, [2]Sorties!$A$2:$G$100, 4, TRUE)</f>
        <v>4</v>
      </c>
      <c r="D68" s="2" t="s">
        <v>523</v>
      </c>
      <c r="E68" s="2">
        <v>32</v>
      </c>
      <c r="F68" s="2">
        <v>29</v>
      </c>
      <c r="G68" s="3">
        <v>44537</v>
      </c>
      <c r="H68" s="2" t="s">
        <v>536</v>
      </c>
      <c r="I68" s="2">
        <v>0</v>
      </c>
      <c r="K68" s="2">
        <v>1</v>
      </c>
      <c r="M68" s="2">
        <v>1</v>
      </c>
      <c r="Q68" s="20">
        <f t="shared" si="1"/>
        <v>1</v>
      </c>
    </row>
    <row r="69" spans="1:17" x14ac:dyDescent="0.2">
      <c r="A69" s="2" t="s">
        <v>12</v>
      </c>
      <c r="B69" s="3">
        <v>44551</v>
      </c>
      <c r="C69" s="2">
        <f>VLOOKUP(B69, [2]Sorties!$A$2:$G$100, 4, TRUE)</f>
        <v>4</v>
      </c>
      <c r="D69" s="2" t="s">
        <v>523</v>
      </c>
      <c r="E69" s="2">
        <v>57</v>
      </c>
      <c r="F69" s="2">
        <v>29</v>
      </c>
      <c r="G69" s="3">
        <v>44537</v>
      </c>
      <c r="H69" s="2" t="s">
        <v>536</v>
      </c>
      <c r="I69" s="2">
        <v>0</v>
      </c>
      <c r="K69" s="2">
        <v>1</v>
      </c>
      <c r="N69" s="2">
        <v>1</v>
      </c>
      <c r="Q69" s="20">
        <f t="shared" si="1"/>
        <v>1</v>
      </c>
    </row>
    <row r="70" spans="1:17" x14ac:dyDescent="0.2">
      <c r="A70" s="2" t="s">
        <v>12</v>
      </c>
      <c r="B70" s="3">
        <v>44551</v>
      </c>
      <c r="C70" s="2">
        <f>VLOOKUP(B70, [2]Sorties!$A$2:$G$100, 4, TRUE)</f>
        <v>4</v>
      </c>
      <c r="D70" s="2" t="s">
        <v>482</v>
      </c>
      <c r="E70" s="2">
        <v>50</v>
      </c>
      <c r="F70" s="2">
        <v>36</v>
      </c>
      <c r="G70" s="3">
        <v>44537</v>
      </c>
      <c r="H70" s="2" t="s">
        <v>529</v>
      </c>
      <c r="I70" s="2">
        <v>0</v>
      </c>
      <c r="L70" s="2">
        <v>1</v>
      </c>
      <c r="N70" s="2">
        <v>1</v>
      </c>
      <c r="P70" s="2" t="s">
        <v>542</v>
      </c>
      <c r="Q70" s="20">
        <f t="shared" si="1"/>
        <v>0</v>
      </c>
    </row>
    <row r="71" spans="1:17" x14ac:dyDescent="0.2">
      <c r="A71" s="2" t="s">
        <v>12</v>
      </c>
      <c r="B71" s="3">
        <v>44551</v>
      </c>
      <c r="C71" s="2">
        <f>VLOOKUP(B71, [2]Sorties!$A$2:$G$100, 4, TRUE)</f>
        <v>4</v>
      </c>
      <c r="D71" s="2" t="s">
        <v>482</v>
      </c>
      <c r="E71" s="2">
        <v>66</v>
      </c>
      <c r="F71" s="2">
        <v>38</v>
      </c>
      <c r="G71" s="3">
        <v>44537</v>
      </c>
      <c r="H71" s="2" t="s">
        <v>529</v>
      </c>
      <c r="I71" s="2">
        <v>0</v>
      </c>
      <c r="L71" s="2">
        <v>1</v>
      </c>
      <c r="N71" s="2">
        <v>1</v>
      </c>
      <c r="Q71" s="20">
        <f t="shared" si="1"/>
        <v>0</v>
      </c>
    </row>
    <row r="72" spans="1:17" x14ac:dyDescent="0.2">
      <c r="A72" s="2" t="s">
        <v>12</v>
      </c>
      <c r="B72" s="3">
        <v>44551</v>
      </c>
      <c r="C72" s="2">
        <f>VLOOKUP(B72, [2]Sorties!$A$2:$G$100, 4, TRUE)</f>
        <v>4</v>
      </c>
      <c r="D72" s="2" t="s">
        <v>482</v>
      </c>
      <c r="E72" s="2">
        <v>36</v>
      </c>
      <c r="F72" s="2">
        <v>39</v>
      </c>
      <c r="G72" s="3">
        <v>44537</v>
      </c>
      <c r="H72" s="2" t="s">
        <v>529</v>
      </c>
      <c r="I72" s="2">
        <v>0</v>
      </c>
      <c r="K72" s="2">
        <v>1</v>
      </c>
      <c r="N72" s="2">
        <v>1</v>
      </c>
      <c r="Q72" s="20">
        <f t="shared" si="1"/>
        <v>1</v>
      </c>
    </row>
    <row r="73" spans="1:17" x14ac:dyDescent="0.2">
      <c r="A73" s="2" t="s">
        <v>12</v>
      </c>
      <c r="B73" s="3">
        <v>44551</v>
      </c>
      <c r="C73" s="2">
        <f>VLOOKUP(B73, [2]Sorties!$A$2:$G$100, 4, TRUE)</f>
        <v>4</v>
      </c>
      <c r="D73" s="2" t="s">
        <v>482</v>
      </c>
      <c r="E73" s="2">
        <v>34</v>
      </c>
      <c r="F73" s="2">
        <v>40</v>
      </c>
      <c r="G73" s="3">
        <v>44537</v>
      </c>
      <c r="H73" s="2" t="s">
        <v>529</v>
      </c>
      <c r="I73" s="2">
        <v>0</v>
      </c>
      <c r="L73" s="2">
        <v>1</v>
      </c>
      <c r="N73" s="2">
        <v>1</v>
      </c>
      <c r="Q73" s="20">
        <f t="shared" si="1"/>
        <v>0</v>
      </c>
    </row>
    <row r="74" spans="1:17" x14ac:dyDescent="0.2">
      <c r="A74" s="2" t="s">
        <v>12</v>
      </c>
      <c r="B74" s="3">
        <v>44551</v>
      </c>
      <c r="C74" s="2">
        <f>VLOOKUP(B74, [2]Sorties!$A$2:$G$100, 4, TRUE)</f>
        <v>4</v>
      </c>
      <c r="D74" s="2" t="s">
        <v>482</v>
      </c>
      <c r="E74" s="2">
        <v>22</v>
      </c>
      <c r="F74" s="2">
        <v>41</v>
      </c>
      <c r="G74" s="3">
        <v>44537</v>
      </c>
      <c r="H74" s="2" t="s">
        <v>529</v>
      </c>
      <c r="I74" s="2">
        <v>0</v>
      </c>
      <c r="O74" s="2">
        <v>1</v>
      </c>
      <c r="P74" s="2" t="s">
        <v>543</v>
      </c>
      <c r="Q74" s="20">
        <f t="shared" si="1"/>
        <v>0</v>
      </c>
    </row>
    <row r="75" spans="1:17" x14ac:dyDescent="0.2">
      <c r="A75" s="2" t="s">
        <v>12</v>
      </c>
      <c r="B75" s="3">
        <v>44551</v>
      </c>
      <c r="C75" s="2">
        <f>VLOOKUP(B75, [2]Sorties!$A$2:$G$100, 4, TRUE)</f>
        <v>4</v>
      </c>
      <c r="D75" s="2" t="s">
        <v>482</v>
      </c>
      <c r="E75" s="2">
        <v>58</v>
      </c>
      <c r="F75" s="2">
        <v>47</v>
      </c>
      <c r="G75" s="3">
        <v>44537</v>
      </c>
      <c r="H75" s="2" t="s">
        <v>529</v>
      </c>
      <c r="I75" s="2">
        <v>0</v>
      </c>
      <c r="K75" s="2">
        <v>1</v>
      </c>
      <c r="M75" s="2">
        <v>1</v>
      </c>
      <c r="Q75" s="20">
        <f t="shared" si="1"/>
        <v>1</v>
      </c>
    </row>
    <row r="76" spans="1:17" x14ac:dyDescent="0.2">
      <c r="A76" s="2" t="s">
        <v>12</v>
      </c>
      <c r="B76" s="3">
        <v>44551</v>
      </c>
      <c r="C76" s="2">
        <f>VLOOKUP(B76, [2]Sorties!$A$2:$G$100, 4, TRUE)</f>
        <v>4</v>
      </c>
      <c r="D76" s="2" t="s">
        <v>482</v>
      </c>
      <c r="E76" s="2">
        <v>36</v>
      </c>
      <c r="F76" s="2">
        <v>48</v>
      </c>
      <c r="G76" s="3">
        <v>44537</v>
      </c>
      <c r="H76" s="2" t="s">
        <v>529</v>
      </c>
      <c r="I76" s="2">
        <v>0</v>
      </c>
      <c r="K76" s="2">
        <v>1</v>
      </c>
      <c r="M76" s="2">
        <v>1</v>
      </c>
      <c r="P76" s="2" t="s">
        <v>544</v>
      </c>
      <c r="Q76" s="20">
        <f t="shared" si="1"/>
        <v>1</v>
      </c>
    </row>
    <row r="77" spans="1:17" x14ac:dyDescent="0.2">
      <c r="A77" s="2" t="s">
        <v>12</v>
      </c>
      <c r="B77" s="3">
        <v>44551</v>
      </c>
      <c r="C77" s="2">
        <f>VLOOKUP(B77, [2]Sorties!$A$2:$G$100, 4, TRUE)</f>
        <v>4</v>
      </c>
      <c r="D77" s="2" t="s">
        <v>538</v>
      </c>
      <c r="E77" s="2">
        <v>29</v>
      </c>
      <c r="F77" s="2">
        <v>68</v>
      </c>
      <c r="G77" s="3">
        <v>44537</v>
      </c>
      <c r="H77" s="2" t="s">
        <v>529</v>
      </c>
      <c r="I77" s="2">
        <v>0</v>
      </c>
      <c r="K77" s="2">
        <v>1</v>
      </c>
      <c r="M77" s="2">
        <v>1</v>
      </c>
      <c r="Q77" s="20">
        <f t="shared" si="1"/>
        <v>1</v>
      </c>
    </row>
    <row r="78" spans="1:17" x14ac:dyDescent="0.2">
      <c r="A78" s="2" t="s">
        <v>12</v>
      </c>
      <c r="B78" s="3">
        <v>44551</v>
      </c>
      <c r="C78" s="2">
        <f>VLOOKUP(B78, [2]Sorties!$A$2:$G$100, 4, TRUE)</f>
        <v>4</v>
      </c>
      <c r="D78" s="2" t="s">
        <v>524</v>
      </c>
      <c r="E78" s="2">
        <v>63</v>
      </c>
      <c r="F78" s="2">
        <v>71</v>
      </c>
      <c r="G78" s="3">
        <v>44537</v>
      </c>
      <c r="H78" s="2" t="s">
        <v>529</v>
      </c>
      <c r="I78" s="2">
        <v>0</v>
      </c>
      <c r="K78" s="2">
        <v>1</v>
      </c>
      <c r="M78" s="2">
        <v>1</v>
      </c>
      <c r="Q78" s="20">
        <f t="shared" si="1"/>
        <v>1</v>
      </c>
    </row>
    <row r="79" spans="1:17" x14ac:dyDescent="0.2">
      <c r="A79" s="2" t="s">
        <v>12</v>
      </c>
      <c r="B79" s="3">
        <v>44551</v>
      </c>
      <c r="C79" s="2">
        <f>VLOOKUP(B79, [2]Sorties!$A$2:$G$100, 4, TRUE)</f>
        <v>4</v>
      </c>
      <c r="D79" s="2" t="s">
        <v>524</v>
      </c>
      <c r="E79" s="2">
        <v>20</v>
      </c>
      <c r="F79" s="2">
        <v>72</v>
      </c>
      <c r="G79" s="3">
        <v>44537</v>
      </c>
      <c r="H79" s="2" t="s">
        <v>529</v>
      </c>
      <c r="I79" s="2">
        <v>0</v>
      </c>
      <c r="J79" s="2">
        <v>1</v>
      </c>
      <c r="M79" s="2">
        <v>1</v>
      </c>
      <c r="Q79" s="20">
        <f t="shared" si="1"/>
        <v>1</v>
      </c>
    </row>
    <row r="80" spans="1:17" x14ac:dyDescent="0.2">
      <c r="A80" s="2" t="s">
        <v>12</v>
      </c>
      <c r="B80" s="3">
        <v>44551</v>
      </c>
      <c r="C80" s="2">
        <f>VLOOKUP(B80, [2]Sorties!$A$2:$G$100, 4, TRUE)</f>
        <v>4</v>
      </c>
      <c r="D80" s="2" t="s">
        <v>524</v>
      </c>
      <c r="E80" s="2">
        <v>10</v>
      </c>
      <c r="F80" s="2">
        <v>74</v>
      </c>
      <c r="G80" s="3">
        <v>44537</v>
      </c>
      <c r="H80" s="2" t="s">
        <v>529</v>
      </c>
      <c r="I80" s="2">
        <v>0</v>
      </c>
      <c r="K80" s="2">
        <v>1</v>
      </c>
      <c r="M80" s="2">
        <v>1</v>
      </c>
      <c r="Q80" s="20">
        <f t="shared" si="1"/>
        <v>1</v>
      </c>
    </row>
    <row r="81" spans="1:17" x14ac:dyDescent="0.2">
      <c r="A81" s="2" t="s">
        <v>12</v>
      </c>
      <c r="B81" s="3">
        <v>44552</v>
      </c>
      <c r="C81" s="2">
        <f>VLOOKUP(B81, [2]Sorties!$A$2:$G$100, 4, TRUE)</f>
        <v>4</v>
      </c>
      <c r="D81" s="2" t="s">
        <v>525</v>
      </c>
      <c r="E81" s="2">
        <v>44</v>
      </c>
      <c r="F81" s="2">
        <v>11</v>
      </c>
      <c r="G81" s="3">
        <v>44517</v>
      </c>
      <c r="H81" s="2" t="s">
        <v>13</v>
      </c>
      <c r="I81" s="2">
        <v>0</v>
      </c>
      <c r="K81" s="2">
        <v>1</v>
      </c>
      <c r="M81" s="2">
        <v>1</v>
      </c>
      <c r="Q81" s="20">
        <f t="shared" si="1"/>
        <v>1</v>
      </c>
    </row>
    <row r="82" spans="1:17" x14ac:dyDescent="0.2">
      <c r="A82" s="2" t="s">
        <v>12</v>
      </c>
      <c r="B82" s="3">
        <v>44552</v>
      </c>
      <c r="C82" s="2">
        <f>VLOOKUP(B82, [2]Sorties!$A$2:$G$100, 4, TRUE)</f>
        <v>4</v>
      </c>
      <c r="D82" s="2" t="s">
        <v>525</v>
      </c>
      <c r="E82" s="2">
        <v>45</v>
      </c>
      <c r="F82" s="2">
        <v>12</v>
      </c>
      <c r="G82" s="3">
        <v>44517</v>
      </c>
      <c r="H82" s="2" t="s">
        <v>529</v>
      </c>
      <c r="I82" s="2">
        <v>0</v>
      </c>
      <c r="L82" s="2">
        <v>1</v>
      </c>
      <c r="N82" s="2">
        <v>1</v>
      </c>
      <c r="Q82" s="20">
        <f t="shared" si="1"/>
        <v>0</v>
      </c>
    </row>
    <row r="83" spans="1:17" x14ac:dyDescent="0.2">
      <c r="A83" s="2" t="s">
        <v>12</v>
      </c>
      <c r="B83" s="3">
        <v>44552</v>
      </c>
      <c r="C83" s="2">
        <f>VLOOKUP(B83, [2]Sorties!$A$2:$G$100, 4, TRUE)</f>
        <v>4</v>
      </c>
      <c r="D83" s="2" t="s">
        <v>525</v>
      </c>
      <c r="E83" s="2">
        <v>27</v>
      </c>
      <c r="F83" s="2">
        <v>78</v>
      </c>
      <c r="G83" s="3">
        <v>44537</v>
      </c>
      <c r="H83" s="2" t="s">
        <v>529</v>
      </c>
      <c r="I83" s="2">
        <v>0</v>
      </c>
      <c r="K83" s="2">
        <v>1</v>
      </c>
      <c r="M83" s="2">
        <v>1</v>
      </c>
      <c r="Q83" s="20">
        <f t="shared" si="1"/>
        <v>1</v>
      </c>
    </row>
    <row r="84" spans="1:17" x14ac:dyDescent="0.2">
      <c r="A84" s="2" t="s">
        <v>12</v>
      </c>
      <c r="B84" s="3">
        <v>44552</v>
      </c>
      <c r="C84" s="2">
        <f>VLOOKUP(B84, [2]Sorties!$A$2:$G$100, 4, TRUE)</f>
        <v>4</v>
      </c>
      <c r="D84" s="2" t="s">
        <v>525</v>
      </c>
      <c r="E84" s="2">
        <v>4</v>
      </c>
      <c r="F84" s="2">
        <v>79</v>
      </c>
      <c r="G84" s="3">
        <v>44537</v>
      </c>
      <c r="H84" s="2" t="s">
        <v>529</v>
      </c>
      <c r="I84" s="2">
        <v>0</v>
      </c>
      <c r="K84" s="2">
        <v>1</v>
      </c>
      <c r="M84" s="2">
        <v>1</v>
      </c>
      <c r="Q84" s="20">
        <f t="shared" si="1"/>
        <v>1</v>
      </c>
    </row>
    <row r="85" spans="1:17" x14ac:dyDescent="0.2">
      <c r="A85" s="2" t="s">
        <v>12</v>
      </c>
      <c r="B85" s="3">
        <v>44552</v>
      </c>
      <c r="C85" s="2">
        <f>VLOOKUP(B85, [2]Sorties!$A$2:$G$100, 4, TRUE)</f>
        <v>4</v>
      </c>
      <c r="D85" s="2" t="s">
        <v>525</v>
      </c>
      <c r="E85" s="2">
        <v>18</v>
      </c>
      <c r="F85" s="2">
        <v>80</v>
      </c>
      <c r="G85" s="3">
        <v>44537</v>
      </c>
      <c r="H85" s="2" t="s">
        <v>529</v>
      </c>
      <c r="I85" s="2">
        <v>0</v>
      </c>
      <c r="K85" s="2">
        <v>1</v>
      </c>
      <c r="M85" s="2">
        <v>1</v>
      </c>
      <c r="Q85" s="20">
        <f t="shared" si="1"/>
        <v>1</v>
      </c>
    </row>
    <row r="86" spans="1:17" x14ac:dyDescent="0.2">
      <c r="A86" s="2" t="s">
        <v>12</v>
      </c>
      <c r="B86" s="3">
        <v>44552</v>
      </c>
      <c r="C86" s="2">
        <f>VLOOKUP(B86, [2]Sorties!$A$2:$G$100, 4, TRUE)</f>
        <v>4</v>
      </c>
      <c r="D86" s="2" t="s">
        <v>525</v>
      </c>
      <c r="E86" s="2">
        <v>51</v>
      </c>
      <c r="F86" s="2">
        <v>81</v>
      </c>
      <c r="G86" s="3">
        <v>44537</v>
      </c>
      <c r="H86" s="2" t="s">
        <v>529</v>
      </c>
      <c r="I86" s="2">
        <v>0</v>
      </c>
      <c r="K86" s="2">
        <v>1</v>
      </c>
      <c r="M86" s="2">
        <v>1</v>
      </c>
      <c r="Q86" s="20">
        <f t="shared" si="1"/>
        <v>1</v>
      </c>
    </row>
    <row r="87" spans="1:17" x14ac:dyDescent="0.2">
      <c r="A87" s="2" t="s">
        <v>12</v>
      </c>
      <c r="B87" s="3">
        <v>44552</v>
      </c>
      <c r="C87" s="2">
        <f>VLOOKUP(B87, [2]Sorties!$A$2:$G$100, 4, TRUE)</f>
        <v>4</v>
      </c>
      <c r="D87" s="2" t="s">
        <v>525</v>
      </c>
      <c r="E87" s="2">
        <v>24</v>
      </c>
      <c r="F87" s="2">
        <v>83</v>
      </c>
      <c r="G87" s="3">
        <v>44537</v>
      </c>
      <c r="H87" s="2" t="s">
        <v>529</v>
      </c>
      <c r="I87" s="2">
        <v>0</v>
      </c>
      <c r="K87" s="2">
        <v>1</v>
      </c>
      <c r="M87" s="2">
        <v>1</v>
      </c>
      <c r="Q87" s="20">
        <f t="shared" si="1"/>
        <v>1</v>
      </c>
    </row>
    <row r="88" spans="1:17" x14ac:dyDescent="0.2">
      <c r="A88" s="2" t="s">
        <v>12</v>
      </c>
      <c r="B88" s="3">
        <v>44552</v>
      </c>
      <c r="C88" s="2">
        <f>VLOOKUP(B88, [2]Sorties!$A$2:$G$100, 4, TRUE)</f>
        <v>4</v>
      </c>
      <c r="D88" s="2" t="s">
        <v>525</v>
      </c>
      <c r="E88" s="2">
        <v>50</v>
      </c>
      <c r="F88" s="2">
        <v>84</v>
      </c>
      <c r="G88" s="3">
        <v>44537</v>
      </c>
      <c r="H88" s="2" t="s">
        <v>529</v>
      </c>
      <c r="I88" s="2">
        <v>0</v>
      </c>
      <c r="K88" s="2">
        <v>1</v>
      </c>
      <c r="M88" s="2">
        <v>1</v>
      </c>
      <c r="Q88" s="20">
        <f t="shared" si="1"/>
        <v>1</v>
      </c>
    </row>
    <row r="89" spans="1:17" x14ac:dyDescent="0.2">
      <c r="A89" s="2" t="s">
        <v>12</v>
      </c>
      <c r="B89" s="3">
        <v>44552</v>
      </c>
      <c r="C89" s="2">
        <f>VLOOKUP(B89, [2]Sorties!$A$2:$G$100, 4, TRUE)</f>
        <v>4</v>
      </c>
      <c r="D89" s="2" t="s">
        <v>525</v>
      </c>
      <c r="E89" s="2">
        <v>65</v>
      </c>
      <c r="F89" s="2">
        <v>87</v>
      </c>
      <c r="G89" s="3">
        <v>44537</v>
      </c>
      <c r="H89" s="2" t="s">
        <v>529</v>
      </c>
      <c r="I89" s="2">
        <v>0</v>
      </c>
      <c r="K89" s="2">
        <v>1</v>
      </c>
      <c r="M89" s="2">
        <v>1</v>
      </c>
      <c r="Q89" s="20">
        <f t="shared" si="1"/>
        <v>1</v>
      </c>
    </row>
    <row r="90" spans="1:17" x14ac:dyDescent="0.2">
      <c r="A90" s="2" t="s">
        <v>12</v>
      </c>
      <c r="B90" s="3">
        <v>44552</v>
      </c>
      <c r="C90" s="2">
        <f>VLOOKUP(B90, [2]Sorties!$A$2:$G$100, 4, TRUE)</f>
        <v>4</v>
      </c>
      <c r="D90" s="2" t="s">
        <v>525</v>
      </c>
      <c r="E90" s="2">
        <v>13</v>
      </c>
      <c r="F90" s="2">
        <v>90</v>
      </c>
      <c r="G90" s="3">
        <v>44537</v>
      </c>
      <c r="H90" s="2" t="s">
        <v>529</v>
      </c>
      <c r="I90" s="2">
        <v>0</v>
      </c>
      <c r="K90" s="2">
        <v>1</v>
      </c>
      <c r="M90" s="2">
        <v>1</v>
      </c>
      <c r="Q90" s="20">
        <f t="shared" si="1"/>
        <v>1</v>
      </c>
    </row>
    <row r="91" spans="1:17" x14ac:dyDescent="0.2">
      <c r="A91" s="2" t="s">
        <v>12</v>
      </c>
      <c r="B91" s="3">
        <v>44552</v>
      </c>
      <c r="C91" s="2">
        <f>VLOOKUP(B91, [2]Sorties!$A$2:$G$100, 4, TRUE)</f>
        <v>4</v>
      </c>
      <c r="D91" s="2" t="s">
        <v>525</v>
      </c>
      <c r="E91" s="2">
        <v>15</v>
      </c>
      <c r="F91" s="2">
        <v>92</v>
      </c>
      <c r="G91" s="3">
        <v>44537</v>
      </c>
      <c r="H91" s="2" t="s">
        <v>529</v>
      </c>
      <c r="I91" s="2">
        <v>0</v>
      </c>
      <c r="K91" s="2">
        <v>1</v>
      </c>
      <c r="M91" s="2">
        <v>1</v>
      </c>
      <c r="Q91" s="20">
        <f t="shared" si="1"/>
        <v>1</v>
      </c>
    </row>
    <row r="92" spans="1:17" x14ac:dyDescent="0.2">
      <c r="A92" s="2" t="s">
        <v>12</v>
      </c>
      <c r="B92" s="3">
        <v>44552</v>
      </c>
      <c r="C92" s="2">
        <f>VLOOKUP(B92, [2]Sorties!$A$2:$G$100, 4, TRUE)</f>
        <v>4</v>
      </c>
      <c r="D92" s="2" t="s">
        <v>525</v>
      </c>
      <c r="E92" s="2" t="s">
        <v>539</v>
      </c>
      <c r="F92" s="2">
        <v>96</v>
      </c>
      <c r="G92" s="3">
        <v>44537</v>
      </c>
      <c r="H92" s="2" t="s">
        <v>529</v>
      </c>
      <c r="I92" s="2">
        <v>0</v>
      </c>
      <c r="K92" s="2">
        <v>1</v>
      </c>
      <c r="M92" s="2">
        <v>1</v>
      </c>
      <c r="Q92" s="20">
        <f t="shared" si="1"/>
        <v>1</v>
      </c>
    </row>
    <row r="93" spans="1:17" x14ac:dyDescent="0.2">
      <c r="A93" s="2" t="s">
        <v>12</v>
      </c>
      <c r="B93" s="3">
        <v>44552</v>
      </c>
      <c r="C93" s="2">
        <f>VLOOKUP(B93, [2]Sorties!$A$2:$G$100, 4, TRUE)</f>
        <v>4</v>
      </c>
      <c r="D93" s="2" t="s">
        <v>484</v>
      </c>
      <c r="E93" s="2">
        <v>43</v>
      </c>
      <c r="F93" s="2">
        <v>15</v>
      </c>
      <c r="G93" s="3">
        <v>44518</v>
      </c>
      <c r="H93" s="2" t="s">
        <v>529</v>
      </c>
      <c r="I93" s="2">
        <v>0</v>
      </c>
      <c r="K93" s="2">
        <v>1</v>
      </c>
      <c r="M93" s="2">
        <v>1</v>
      </c>
      <c r="Q93" s="20">
        <f t="shared" si="1"/>
        <v>1</v>
      </c>
    </row>
    <row r="94" spans="1:17" x14ac:dyDescent="0.2">
      <c r="A94" s="2" t="s">
        <v>12</v>
      </c>
      <c r="B94" s="3">
        <v>44552</v>
      </c>
      <c r="C94" s="2">
        <f>VLOOKUP(B94, [2]Sorties!$A$2:$G$100, 4, TRUE)</f>
        <v>4</v>
      </c>
      <c r="D94" s="2" t="s">
        <v>484</v>
      </c>
      <c r="E94" s="2">
        <v>69</v>
      </c>
      <c r="F94" s="2">
        <v>16</v>
      </c>
      <c r="G94" s="3">
        <v>44518</v>
      </c>
      <c r="H94" s="2" t="s">
        <v>13</v>
      </c>
      <c r="I94" s="2">
        <v>0</v>
      </c>
      <c r="K94" s="2">
        <v>1</v>
      </c>
      <c r="M94" s="2">
        <v>1</v>
      </c>
      <c r="Q94" s="20">
        <f t="shared" si="1"/>
        <v>1</v>
      </c>
    </row>
    <row r="95" spans="1:17" x14ac:dyDescent="0.2">
      <c r="A95" s="2" t="s">
        <v>12</v>
      </c>
      <c r="B95" s="3">
        <v>44552</v>
      </c>
      <c r="C95" s="2">
        <f>VLOOKUP(B95, [2]Sorties!$A$2:$G$100, 4, TRUE)</f>
        <v>4</v>
      </c>
      <c r="D95" s="2" t="s">
        <v>484</v>
      </c>
      <c r="E95" s="2">
        <v>100</v>
      </c>
      <c r="F95" s="2">
        <v>19</v>
      </c>
      <c r="G95" s="3">
        <v>44518</v>
      </c>
      <c r="H95" s="2" t="s">
        <v>529</v>
      </c>
      <c r="I95" s="2">
        <v>0</v>
      </c>
      <c r="J95" s="2">
        <v>1</v>
      </c>
      <c r="M95" s="2">
        <v>1</v>
      </c>
      <c r="P95" s="2" t="s">
        <v>545</v>
      </c>
      <c r="Q95" s="20">
        <f t="shared" si="1"/>
        <v>1</v>
      </c>
    </row>
    <row r="96" spans="1:17" x14ac:dyDescent="0.2">
      <c r="A96" s="2" t="s">
        <v>12</v>
      </c>
      <c r="B96" s="3">
        <v>44552</v>
      </c>
      <c r="C96" s="2">
        <f>VLOOKUP(B96, [2]Sorties!$A$2:$G$100, 4, TRUE)</f>
        <v>4</v>
      </c>
      <c r="D96" s="2" t="s">
        <v>484</v>
      </c>
      <c r="E96" s="2">
        <v>14</v>
      </c>
      <c r="F96" s="2">
        <v>54</v>
      </c>
      <c r="G96" s="3">
        <v>44537</v>
      </c>
      <c r="H96" s="2" t="s">
        <v>529</v>
      </c>
      <c r="I96" s="2">
        <v>0</v>
      </c>
      <c r="J96" s="2">
        <v>1</v>
      </c>
      <c r="M96" s="2">
        <v>1</v>
      </c>
      <c r="P96" s="2" t="s">
        <v>546</v>
      </c>
      <c r="Q96" s="20">
        <f t="shared" si="1"/>
        <v>1</v>
      </c>
    </row>
    <row r="97" spans="1:17" x14ac:dyDescent="0.2">
      <c r="A97" s="2" t="s">
        <v>12</v>
      </c>
      <c r="B97" s="3">
        <v>44552</v>
      </c>
      <c r="C97" s="2">
        <f>VLOOKUP(B97, [2]Sorties!$A$2:$G$100, 4, TRUE)</f>
        <v>4</v>
      </c>
      <c r="D97" s="2" t="s">
        <v>484</v>
      </c>
      <c r="E97" s="2">
        <v>7</v>
      </c>
      <c r="F97" s="2">
        <v>56</v>
      </c>
      <c r="G97" s="3">
        <v>44537</v>
      </c>
      <c r="H97" s="2" t="s">
        <v>529</v>
      </c>
      <c r="I97" s="2">
        <v>0</v>
      </c>
      <c r="K97" s="2">
        <v>1</v>
      </c>
      <c r="M97" s="2">
        <v>1</v>
      </c>
      <c r="Q97" s="20">
        <f t="shared" si="1"/>
        <v>1</v>
      </c>
    </row>
    <row r="98" spans="1:17" x14ac:dyDescent="0.2">
      <c r="A98" s="2" t="s">
        <v>12</v>
      </c>
      <c r="B98" s="3">
        <v>44552</v>
      </c>
      <c r="C98" s="2">
        <f>VLOOKUP(B98, [2]Sorties!$A$2:$G$100, 4, TRUE)</f>
        <v>4</v>
      </c>
      <c r="D98" s="2" t="s">
        <v>484</v>
      </c>
      <c r="E98" s="2">
        <v>3</v>
      </c>
      <c r="F98" s="2">
        <v>59</v>
      </c>
      <c r="G98" s="3">
        <v>44537</v>
      </c>
      <c r="H98" s="2" t="s">
        <v>529</v>
      </c>
      <c r="I98" s="2">
        <v>0</v>
      </c>
      <c r="J98" s="2">
        <v>1</v>
      </c>
      <c r="M98" s="2">
        <v>1</v>
      </c>
      <c r="P98" s="2" t="s">
        <v>547</v>
      </c>
      <c r="Q98" s="20">
        <f t="shared" si="1"/>
        <v>1</v>
      </c>
    </row>
    <row r="99" spans="1:17" x14ac:dyDescent="0.2">
      <c r="A99" s="2" t="s">
        <v>12</v>
      </c>
      <c r="B99" s="3">
        <v>44552</v>
      </c>
      <c r="C99" s="2">
        <f>VLOOKUP(B99, [2]Sorties!$A$2:$G$100, 4, TRUE)</f>
        <v>4</v>
      </c>
      <c r="D99" s="2" t="s">
        <v>484</v>
      </c>
      <c r="E99" s="2">
        <v>23</v>
      </c>
      <c r="F99" s="2">
        <v>64</v>
      </c>
      <c r="G99" s="3">
        <v>44537</v>
      </c>
      <c r="H99" s="2" t="s">
        <v>529</v>
      </c>
      <c r="I99" s="2">
        <v>0</v>
      </c>
      <c r="L99" s="2">
        <v>1</v>
      </c>
      <c r="N99" s="2">
        <v>1</v>
      </c>
      <c r="P99" s="2" t="s">
        <v>548</v>
      </c>
      <c r="Q99" s="20">
        <f t="shared" si="1"/>
        <v>0</v>
      </c>
    </row>
    <row r="100" spans="1:17" x14ac:dyDescent="0.2">
      <c r="A100" s="2" t="s">
        <v>12</v>
      </c>
      <c r="B100" s="3">
        <v>44552</v>
      </c>
      <c r="C100" s="2">
        <f>VLOOKUP(B100, [2]Sorties!$A$2:$G$100, 4, TRUE)</f>
        <v>4</v>
      </c>
      <c r="D100" s="2" t="s">
        <v>484</v>
      </c>
      <c r="E100" s="2">
        <v>54</v>
      </c>
      <c r="F100" s="2">
        <v>65</v>
      </c>
      <c r="G100" s="3">
        <v>44537</v>
      </c>
      <c r="H100" s="2" t="s">
        <v>529</v>
      </c>
      <c r="I100" s="2">
        <v>0</v>
      </c>
      <c r="K100" s="2">
        <v>1</v>
      </c>
      <c r="M100" s="2">
        <v>1</v>
      </c>
      <c r="Q100" s="20">
        <f t="shared" si="1"/>
        <v>1</v>
      </c>
    </row>
    <row r="101" spans="1:17" x14ac:dyDescent="0.2">
      <c r="A101" s="2" t="s">
        <v>12</v>
      </c>
      <c r="B101" s="3">
        <v>44552</v>
      </c>
      <c r="C101" s="2">
        <f>VLOOKUP(B101, [2]Sorties!$A$2:$G$100, 4, TRUE)</f>
        <v>4</v>
      </c>
      <c r="D101" s="2" t="s">
        <v>484</v>
      </c>
      <c r="E101" s="2">
        <v>49</v>
      </c>
      <c r="F101" s="2">
        <v>66</v>
      </c>
      <c r="G101" s="3">
        <v>44537</v>
      </c>
      <c r="H101" s="2" t="s">
        <v>529</v>
      </c>
      <c r="I101" s="2">
        <v>0</v>
      </c>
      <c r="J101" s="2">
        <v>1</v>
      </c>
      <c r="M101" s="2">
        <v>1</v>
      </c>
      <c r="Q101" s="20">
        <f t="shared" si="1"/>
        <v>1</v>
      </c>
    </row>
    <row r="102" spans="1:17" x14ac:dyDescent="0.2">
      <c r="A102" s="2" t="s">
        <v>12</v>
      </c>
      <c r="B102" s="3">
        <v>44552</v>
      </c>
      <c r="C102" s="2">
        <f>VLOOKUP(B102, [2]Sorties!$A$2:$G$100, 4, TRUE)</f>
        <v>4</v>
      </c>
      <c r="D102" s="2" t="s">
        <v>484</v>
      </c>
      <c r="E102" s="2">
        <v>3</v>
      </c>
      <c r="F102" s="2">
        <v>67</v>
      </c>
      <c r="G102" s="3">
        <v>44537</v>
      </c>
      <c r="H102" s="2" t="s">
        <v>529</v>
      </c>
      <c r="I102" s="2">
        <v>0</v>
      </c>
      <c r="J102" s="2">
        <v>1</v>
      </c>
      <c r="M102" s="2">
        <v>1</v>
      </c>
      <c r="Q102" s="20">
        <f t="shared" si="1"/>
        <v>1</v>
      </c>
    </row>
    <row r="103" spans="1:17" x14ac:dyDescent="0.2">
      <c r="A103" s="2" t="s">
        <v>12</v>
      </c>
      <c r="B103" s="3">
        <v>44552</v>
      </c>
      <c r="C103" s="2">
        <f>VLOOKUP(B103, [2]Sorties!$A$2:$G$100, 4, TRUE)</f>
        <v>4</v>
      </c>
      <c r="D103" s="2" t="s">
        <v>489</v>
      </c>
      <c r="E103" s="2" t="s">
        <v>514</v>
      </c>
      <c r="F103" s="2">
        <v>213</v>
      </c>
      <c r="G103" s="3">
        <v>44552</v>
      </c>
      <c r="H103" s="2" t="s">
        <v>13</v>
      </c>
      <c r="I103" s="2">
        <v>0</v>
      </c>
      <c r="K103" s="2">
        <v>1</v>
      </c>
      <c r="M103" s="2">
        <v>1</v>
      </c>
      <c r="Q103" s="20">
        <f t="shared" si="1"/>
        <v>1</v>
      </c>
    </row>
    <row r="104" spans="1:17" x14ac:dyDescent="0.2">
      <c r="A104" s="2" t="s">
        <v>12</v>
      </c>
      <c r="B104" s="3">
        <v>44552</v>
      </c>
      <c r="C104" s="2">
        <f>VLOOKUP(B104, [2]Sorties!$A$2:$G$100, 4, TRUE)</f>
        <v>4</v>
      </c>
      <c r="D104" s="2" t="s">
        <v>528</v>
      </c>
      <c r="E104" s="2">
        <v>62</v>
      </c>
      <c r="F104" s="2">
        <v>112</v>
      </c>
      <c r="G104" s="3">
        <v>44538</v>
      </c>
      <c r="H104" s="2" t="s">
        <v>529</v>
      </c>
      <c r="I104" s="2">
        <v>0</v>
      </c>
      <c r="J104" s="2">
        <v>1</v>
      </c>
      <c r="M104" s="2">
        <v>1</v>
      </c>
      <c r="Q104" s="20">
        <f t="shared" si="1"/>
        <v>1</v>
      </c>
    </row>
    <row r="105" spans="1:17" x14ac:dyDescent="0.2">
      <c r="A105" s="2" t="s">
        <v>12</v>
      </c>
      <c r="B105" s="3">
        <v>44552</v>
      </c>
      <c r="C105" s="2">
        <f>VLOOKUP(B105, [2]Sorties!$A$2:$G$100, 4, TRUE)</f>
        <v>4</v>
      </c>
      <c r="D105" s="2" t="s">
        <v>528</v>
      </c>
      <c r="E105" s="2">
        <v>12</v>
      </c>
      <c r="F105" s="2">
        <v>113</v>
      </c>
      <c r="G105" s="3">
        <v>44538</v>
      </c>
      <c r="H105" s="2" t="s">
        <v>529</v>
      </c>
      <c r="I105" s="2">
        <v>0</v>
      </c>
      <c r="K105" s="2">
        <v>1</v>
      </c>
      <c r="M105" s="2">
        <v>1</v>
      </c>
      <c r="Q105" s="20">
        <f t="shared" si="1"/>
        <v>1</v>
      </c>
    </row>
    <row r="106" spans="1:17" x14ac:dyDescent="0.2">
      <c r="A106" s="2" t="s">
        <v>12</v>
      </c>
      <c r="B106" s="3">
        <v>44552</v>
      </c>
      <c r="C106" s="2">
        <f>VLOOKUP(B106, [2]Sorties!$A$2:$G$100, 4, TRUE)</f>
        <v>4</v>
      </c>
      <c r="D106" s="2" t="s">
        <v>528</v>
      </c>
      <c r="E106" s="2">
        <v>17</v>
      </c>
      <c r="F106" s="2">
        <v>114</v>
      </c>
      <c r="G106" s="3">
        <v>44538</v>
      </c>
      <c r="H106" s="2" t="s">
        <v>529</v>
      </c>
      <c r="I106" s="2">
        <v>0</v>
      </c>
      <c r="K106" s="2">
        <v>1</v>
      </c>
      <c r="M106" s="2">
        <v>1</v>
      </c>
      <c r="Q106" s="20">
        <f t="shared" si="1"/>
        <v>1</v>
      </c>
    </row>
    <row r="107" spans="1:17" x14ac:dyDescent="0.2">
      <c r="A107" s="2" t="s">
        <v>12</v>
      </c>
      <c r="B107" s="3">
        <v>44552</v>
      </c>
      <c r="C107" s="2">
        <f>VLOOKUP(B107, [2]Sorties!$A$2:$G$100, 4, TRUE)</f>
        <v>4</v>
      </c>
      <c r="D107" s="2" t="s">
        <v>528</v>
      </c>
      <c r="E107" s="2">
        <v>48</v>
      </c>
      <c r="F107" s="2">
        <v>115</v>
      </c>
      <c r="G107" s="3">
        <v>44538</v>
      </c>
      <c r="H107" s="2" t="s">
        <v>529</v>
      </c>
      <c r="I107" s="2">
        <v>0</v>
      </c>
      <c r="K107" s="2">
        <v>1</v>
      </c>
      <c r="M107" s="2">
        <v>1</v>
      </c>
      <c r="Q107" s="20">
        <f t="shared" si="1"/>
        <v>1</v>
      </c>
    </row>
    <row r="108" spans="1:17" x14ac:dyDescent="0.2">
      <c r="A108" s="2" t="s">
        <v>12</v>
      </c>
      <c r="B108" s="3">
        <v>44551</v>
      </c>
      <c r="C108" s="2">
        <f>VLOOKUP(B108, [2]Sorties!$A$2:$G$100, 4, TRUE)</f>
        <v>4</v>
      </c>
      <c r="D108" s="2" t="s">
        <v>522</v>
      </c>
      <c r="E108" s="2">
        <v>1</v>
      </c>
      <c r="F108" s="2">
        <v>154</v>
      </c>
      <c r="G108" s="3">
        <v>44551</v>
      </c>
      <c r="H108" s="2" t="s">
        <v>529</v>
      </c>
      <c r="I108" s="2">
        <v>1</v>
      </c>
      <c r="Q108" s="20">
        <f t="shared" si="1"/>
        <v>1</v>
      </c>
    </row>
    <row r="109" spans="1:17" x14ac:dyDescent="0.2">
      <c r="A109" s="2" t="s">
        <v>12</v>
      </c>
      <c r="B109" s="3">
        <v>44551</v>
      </c>
      <c r="C109" s="2">
        <f>VLOOKUP(B109, [2]Sorties!$A$2:$G$100, 4, TRUE)</f>
        <v>4</v>
      </c>
      <c r="D109" s="2" t="s">
        <v>522</v>
      </c>
      <c r="E109" s="2">
        <v>46</v>
      </c>
      <c r="F109" s="2">
        <v>155</v>
      </c>
      <c r="G109" s="3">
        <v>44551</v>
      </c>
      <c r="H109" s="2" t="s">
        <v>529</v>
      </c>
      <c r="I109" s="2">
        <v>1</v>
      </c>
      <c r="Q109" s="20">
        <f t="shared" si="1"/>
        <v>1</v>
      </c>
    </row>
    <row r="110" spans="1:17" x14ac:dyDescent="0.2">
      <c r="A110" s="2" t="s">
        <v>12</v>
      </c>
      <c r="B110" s="3">
        <v>44551</v>
      </c>
      <c r="C110" s="2">
        <f>VLOOKUP(B110, [2]Sorties!$A$2:$G$100, 4, TRUE)</f>
        <v>4</v>
      </c>
      <c r="D110" s="2" t="s">
        <v>526</v>
      </c>
      <c r="E110" s="2">
        <v>25</v>
      </c>
      <c r="F110" s="2">
        <v>165</v>
      </c>
      <c r="G110" s="3">
        <v>44551</v>
      </c>
      <c r="H110" s="2" t="s">
        <v>529</v>
      </c>
      <c r="I110" s="2">
        <v>1</v>
      </c>
      <c r="P110" s="21" t="s">
        <v>549</v>
      </c>
      <c r="Q110" s="20">
        <f t="shared" si="1"/>
        <v>1</v>
      </c>
    </row>
    <row r="111" spans="1:17" x14ac:dyDescent="0.2">
      <c r="A111" s="2" t="s">
        <v>12</v>
      </c>
      <c r="B111" s="3">
        <v>44551</v>
      </c>
      <c r="C111" s="2">
        <f>VLOOKUP(B111, [2]Sorties!$A$2:$G$100, 4, TRUE)</f>
        <v>4</v>
      </c>
      <c r="D111" s="2" t="s">
        <v>482</v>
      </c>
      <c r="E111" s="2">
        <v>9</v>
      </c>
      <c r="F111" s="2">
        <v>166</v>
      </c>
      <c r="G111" s="3">
        <v>44551</v>
      </c>
      <c r="H111" s="2" t="s">
        <v>529</v>
      </c>
      <c r="I111" s="2">
        <v>1</v>
      </c>
      <c r="Q111" s="20">
        <f t="shared" si="1"/>
        <v>1</v>
      </c>
    </row>
    <row r="112" spans="1:17" x14ac:dyDescent="0.2">
      <c r="A112" s="2" t="s">
        <v>12</v>
      </c>
      <c r="B112" s="3">
        <v>44551</v>
      </c>
      <c r="C112" s="2">
        <f>VLOOKUP(B112, [2]Sorties!$A$2:$G$100, 4, TRUE)</f>
        <v>4</v>
      </c>
      <c r="D112" s="2" t="s">
        <v>482</v>
      </c>
      <c r="E112" s="2">
        <v>56</v>
      </c>
      <c r="F112" s="2">
        <v>168</v>
      </c>
      <c r="G112" s="3">
        <v>44551</v>
      </c>
      <c r="H112" s="2" t="s">
        <v>529</v>
      </c>
      <c r="I112" s="2">
        <v>1</v>
      </c>
      <c r="Q112" s="20">
        <f t="shared" si="1"/>
        <v>1</v>
      </c>
    </row>
    <row r="113" spans="1:17" x14ac:dyDescent="0.2">
      <c r="A113" s="2" t="s">
        <v>12</v>
      </c>
      <c r="B113" s="3">
        <v>44551</v>
      </c>
      <c r="C113" s="2">
        <f>VLOOKUP(B113, [2]Sorties!$A$2:$G$100, 4, TRUE)</f>
        <v>4</v>
      </c>
      <c r="D113" s="2" t="s">
        <v>482</v>
      </c>
      <c r="E113" s="2">
        <v>55</v>
      </c>
      <c r="F113" s="2">
        <v>169</v>
      </c>
      <c r="G113" s="3">
        <v>44551</v>
      </c>
      <c r="H113" s="2" t="s">
        <v>529</v>
      </c>
      <c r="I113" s="2">
        <v>1</v>
      </c>
      <c r="Q113" s="20">
        <f t="shared" si="1"/>
        <v>1</v>
      </c>
    </row>
    <row r="114" spans="1:17" x14ac:dyDescent="0.2">
      <c r="A114" s="2" t="s">
        <v>12</v>
      </c>
      <c r="B114" s="3">
        <v>44551</v>
      </c>
      <c r="C114" s="2">
        <f>VLOOKUP(B114, [2]Sorties!$A$2:$G$100, 4, TRUE)</f>
        <v>4</v>
      </c>
      <c r="D114" s="2" t="s">
        <v>482</v>
      </c>
      <c r="E114" s="2">
        <v>34</v>
      </c>
      <c r="F114" s="2">
        <v>171</v>
      </c>
      <c r="G114" s="3">
        <v>44551</v>
      </c>
      <c r="H114" s="2" t="s">
        <v>529</v>
      </c>
      <c r="I114" s="2">
        <v>1</v>
      </c>
      <c r="Q114" s="20">
        <f t="shared" si="1"/>
        <v>1</v>
      </c>
    </row>
    <row r="115" spans="1:17" x14ac:dyDescent="0.2">
      <c r="A115" s="2" t="s">
        <v>12</v>
      </c>
      <c r="B115" s="3">
        <v>44551</v>
      </c>
      <c r="C115" s="2">
        <f>VLOOKUP(B115, [2]Sorties!$A$2:$G$100, 4, TRUE)</f>
        <v>4</v>
      </c>
      <c r="D115" s="2" t="s">
        <v>482</v>
      </c>
      <c r="E115" s="2">
        <v>41</v>
      </c>
      <c r="F115" s="2">
        <v>172</v>
      </c>
      <c r="G115" s="3">
        <v>44551</v>
      </c>
      <c r="H115" s="2" t="s">
        <v>529</v>
      </c>
      <c r="I115" s="2">
        <v>1</v>
      </c>
      <c r="Q115" s="20">
        <f t="shared" si="1"/>
        <v>1</v>
      </c>
    </row>
    <row r="116" spans="1:17" x14ac:dyDescent="0.2">
      <c r="A116" s="2" t="s">
        <v>12</v>
      </c>
      <c r="B116" s="3">
        <v>44551</v>
      </c>
      <c r="C116" s="2">
        <f>VLOOKUP(B116, [2]Sorties!$A$2:$G$100, 4, TRUE)</f>
        <v>4</v>
      </c>
      <c r="D116" s="2" t="s">
        <v>538</v>
      </c>
      <c r="E116" s="2">
        <v>21</v>
      </c>
      <c r="F116" s="2">
        <v>177</v>
      </c>
      <c r="G116" s="3">
        <v>44551</v>
      </c>
      <c r="H116" s="2" t="s">
        <v>529</v>
      </c>
      <c r="I116" s="2">
        <v>1</v>
      </c>
      <c r="Q116" s="20">
        <f t="shared" si="1"/>
        <v>1</v>
      </c>
    </row>
    <row r="117" spans="1:17" x14ac:dyDescent="0.2">
      <c r="A117" s="2" t="s">
        <v>12</v>
      </c>
      <c r="B117" s="3">
        <v>44551</v>
      </c>
      <c r="C117" s="2">
        <f>VLOOKUP(B117, [2]Sorties!$A$2:$G$100, 4, TRUE)</f>
        <v>4</v>
      </c>
      <c r="D117" s="2" t="s">
        <v>538</v>
      </c>
      <c r="E117" s="2">
        <v>66</v>
      </c>
      <c r="F117" s="2">
        <v>178</v>
      </c>
      <c r="G117" s="3">
        <v>44551</v>
      </c>
      <c r="H117" s="2" t="s">
        <v>529</v>
      </c>
      <c r="I117" s="2">
        <v>1</v>
      </c>
      <c r="Q117" s="20">
        <f t="shared" si="1"/>
        <v>1</v>
      </c>
    </row>
    <row r="118" spans="1:17" x14ac:dyDescent="0.2">
      <c r="A118" s="2" t="s">
        <v>12</v>
      </c>
      <c r="B118" s="3">
        <v>44551</v>
      </c>
      <c r="C118" s="2">
        <f>VLOOKUP(B118, [2]Sorties!$A$2:$G$100, 4, TRUE)</f>
        <v>4</v>
      </c>
      <c r="D118" s="2" t="s">
        <v>524</v>
      </c>
      <c r="E118" s="2">
        <v>11</v>
      </c>
      <c r="F118" s="2">
        <v>181</v>
      </c>
      <c r="G118" s="3">
        <v>44551</v>
      </c>
      <c r="H118" s="2" t="s">
        <v>529</v>
      </c>
      <c r="I118" s="2">
        <v>1</v>
      </c>
      <c r="Q118" s="20">
        <f t="shared" si="1"/>
        <v>1</v>
      </c>
    </row>
    <row r="119" spans="1:17" x14ac:dyDescent="0.2">
      <c r="A119" s="2" t="s">
        <v>12</v>
      </c>
      <c r="B119" s="3">
        <v>44552</v>
      </c>
      <c r="C119" s="2">
        <f>VLOOKUP(B119, [2]Sorties!$A$2:$G$100, 4, TRUE)</f>
        <v>4</v>
      </c>
      <c r="D119" s="2" t="s">
        <v>525</v>
      </c>
      <c r="E119" s="2">
        <v>40</v>
      </c>
      <c r="F119" s="2">
        <v>182</v>
      </c>
      <c r="G119" s="3">
        <v>44552</v>
      </c>
      <c r="H119" s="2" t="s">
        <v>13</v>
      </c>
      <c r="I119" s="2">
        <v>1</v>
      </c>
      <c r="Q119" s="20">
        <f t="shared" si="1"/>
        <v>1</v>
      </c>
    </row>
    <row r="120" spans="1:17" x14ac:dyDescent="0.2">
      <c r="A120" s="2" t="s">
        <v>12</v>
      </c>
      <c r="B120" s="3">
        <v>44552</v>
      </c>
      <c r="C120" s="2">
        <f>VLOOKUP(B120, [2]Sorties!$A$2:$G$100, 4, TRUE)</f>
        <v>4</v>
      </c>
      <c r="D120" s="2" t="s">
        <v>525</v>
      </c>
      <c r="E120" s="2">
        <v>70</v>
      </c>
      <c r="F120" s="2">
        <v>184</v>
      </c>
      <c r="G120" s="3">
        <v>44552</v>
      </c>
      <c r="H120" s="2" t="s">
        <v>529</v>
      </c>
      <c r="I120" s="2">
        <v>1</v>
      </c>
      <c r="K120" s="2">
        <v>1</v>
      </c>
      <c r="P120" s="21"/>
      <c r="Q120" s="20">
        <f t="shared" si="1"/>
        <v>1</v>
      </c>
    </row>
    <row r="121" spans="1:17" x14ac:dyDescent="0.2">
      <c r="A121" s="2" t="s">
        <v>12</v>
      </c>
      <c r="B121" s="3">
        <v>44552</v>
      </c>
      <c r="C121" s="2">
        <f>VLOOKUP(B121, [2]Sorties!$A$2:$G$100, 4, TRUE)</f>
        <v>4</v>
      </c>
      <c r="D121" s="2" t="s">
        <v>525</v>
      </c>
      <c r="E121" s="2">
        <v>42</v>
      </c>
      <c r="F121" s="2">
        <v>187</v>
      </c>
      <c r="G121" s="3">
        <v>44552</v>
      </c>
      <c r="H121" s="2" t="s">
        <v>529</v>
      </c>
      <c r="I121" s="2">
        <v>1</v>
      </c>
      <c r="J121" s="2">
        <v>1</v>
      </c>
      <c r="P121" s="21"/>
      <c r="Q121" s="20">
        <f t="shared" si="1"/>
        <v>1</v>
      </c>
    </row>
    <row r="122" spans="1:17" x14ac:dyDescent="0.2">
      <c r="A122" s="2" t="s">
        <v>12</v>
      </c>
      <c r="B122" s="3">
        <v>44552</v>
      </c>
      <c r="C122" s="2">
        <f>VLOOKUP(B122, [2]Sorties!$A$2:$G$100, 4, TRUE)</f>
        <v>4</v>
      </c>
      <c r="D122" s="2" t="s">
        <v>525</v>
      </c>
      <c r="E122" s="2">
        <v>52</v>
      </c>
      <c r="F122" s="2">
        <v>188</v>
      </c>
      <c r="G122" s="3">
        <v>44552</v>
      </c>
      <c r="H122" s="2" t="s">
        <v>529</v>
      </c>
      <c r="I122" s="2">
        <v>1</v>
      </c>
      <c r="J122" s="2">
        <v>1</v>
      </c>
      <c r="P122" s="21"/>
      <c r="Q122" s="20">
        <f t="shared" si="1"/>
        <v>1</v>
      </c>
    </row>
    <row r="123" spans="1:17" x14ac:dyDescent="0.2">
      <c r="A123" s="2" t="s">
        <v>12</v>
      </c>
      <c r="B123" s="3">
        <v>44552</v>
      </c>
      <c r="C123" s="2">
        <f>VLOOKUP(B123, [2]Sorties!$A$2:$G$100, 4, TRUE)</f>
        <v>4</v>
      </c>
      <c r="D123" s="2" t="s">
        <v>525</v>
      </c>
      <c r="E123" s="2">
        <v>25</v>
      </c>
      <c r="F123" s="2">
        <v>189</v>
      </c>
      <c r="G123" s="3">
        <v>44552</v>
      </c>
      <c r="H123" s="2" t="s">
        <v>529</v>
      </c>
      <c r="I123" s="2">
        <v>1</v>
      </c>
      <c r="K123" s="2">
        <v>1</v>
      </c>
      <c r="P123" s="21"/>
      <c r="Q123" s="20">
        <f t="shared" si="1"/>
        <v>1</v>
      </c>
    </row>
    <row r="124" spans="1:17" x14ac:dyDescent="0.2">
      <c r="A124" s="2" t="s">
        <v>12</v>
      </c>
      <c r="B124" s="3">
        <v>44552</v>
      </c>
      <c r="C124" s="2">
        <f>VLOOKUP(B124, [2]Sorties!$A$2:$G$100, 4, TRUE)</f>
        <v>4</v>
      </c>
      <c r="D124" s="2" t="s">
        <v>525</v>
      </c>
      <c r="E124" s="2">
        <v>30</v>
      </c>
      <c r="F124" s="2">
        <v>191</v>
      </c>
      <c r="G124" s="3">
        <v>44552</v>
      </c>
      <c r="H124" s="2" t="s">
        <v>529</v>
      </c>
      <c r="I124" s="2">
        <v>1</v>
      </c>
      <c r="K124" s="2">
        <v>1</v>
      </c>
      <c r="P124" s="21"/>
      <c r="Q124" s="20">
        <f t="shared" si="1"/>
        <v>1</v>
      </c>
    </row>
    <row r="125" spans="1:17" x14ac:dyDescent="0.2">
      <c r="A125" s="2" t="s">
        <v>12</v>
      </c>
      <c r="B125" s="3">
        <v>44552</v>
      </c>
      <c r="C125" s="2">
        <f>VLOOKUP(B125, [2]Sorties!$A$2:$G$100, 4, TRUE)</f>
        <v>4</v>
      </c>
      <c r="D125" s="2" t="s">
        <v>525</v>
      </c>
      <c r="E125" s="2">
        <v>67</v>
      </c>
      <c r="F125" s="2">
        <v>192</v>
      </c>
      <c r="G125" s="3">
        <v>44552</v>
      </c>
      <c r="H125" s="2" t="s">
        <v>529</v>
      </c>
      <c r="I125" s="2">
        <v>1</v>
      </c>
      <c r="K125" s="2">
        <v>1</v>
      </c>
      <c r="P125" s="21"/>
      <c r="Q125" s="20">
        <f t="shared" si="1"/>
        <v>1</v>
      </c>
    </row>
    <row r="126" spans="1:17" x14ac:dyDescent="0.2">
      <c r="A126" s="2" t="s">
        <v>12</v>
      </c>
      <c r="B126" s="3">
        <v>44552</v>
      </c>
      <c r="C126" s="2">
        <f>VLOOKUP(B126, [2]Sorties!$A$2:$G$100, 4, TRUE)</f>
        <v>4</v>
      </c>
      <c r="D126" s="2" t="s">
        <v>525</v>
      </c>
      <c r="E126" s="2">
        <v>23</v>
      </c>
      <c r="F126" s="2">
        <v>195</v>
      </c>
      <c r="G126" s="3">
        <v>44552</v>
      </c>
      <c r="H126" s="2" t="s">
        <v>529</v>
      </c>
      <c r="I126" s="2">
        <v>1</v>
      </c>
      <c r="J126" s="2">
        <v>1</v>
      </c>
      <c r="P126" s="21"/>
      <c r="Q126" s="20">
        <f t="shared" si="1"/>
        <v>1</v>
      </c>
    </row>
    <row r="127" spans="1:17" x14ac:dyDescent="0.2">
      <c r="A127" s="2" t="s">
        <v>12</v>
      </c>
      <c r="B127" s="3">
        <v>44552</v>
      </c>
      <c r="C127" s="2">
        <f>VLOOKUP(B127, [2]Sorties!$A$2:$G$100, 4, TRUE)</f>
        <v>4</v>
      </c>
      <c r="D127" s="2" t="s">
        <v>525</v>
      </c>
      <c r="E127" s="2">
        <v>7</v>
      </c>
      <c r="F127" s="2">
        <v>196</v>
      </c>
      <c r="G127" s="3">
        <v>44552</v>
      </c>
      <c r="H127" s="2" t="s">
        <v>529</v>
      </c>
      <c r="I127" s="2">
        <v>1</v>
      </c>
      <c r="P127" s="21" t="s">
        <v>550</v>
      </c>
      <c r="Q127" s="20">
        <f t="shared" si="1"/>
        <v>1</v>
      </c>
    </row>
    <row r="128" spans="1:17" x14ac:dyDescent="0.2">
      <c r="A128" s="2" t="s">
        <v>12</v>
      </c>
      <c r="B128" s="3">
        <v>44552</v>
      </c>
      <c r="C128" s="2">
        <f>VLOOKUP(B128, [2]Sorties!$A$2:$G$100, 4, TRUE)</f>
        <v>4</v>
      </c>
      <c r="D128" s="2" t="s">
        <v>525</v>
      </c>
      <c r="E128" s="2">
        <v>11</v>
      </c>
      <c r="F128" s="2">
        <v>197</v>
      </c>
      <c r="G128" s="3">
        <v>44552</v>
      </c>
      <c r="H128" s="2" t="s">
        <v>529</v>
      </c>
      <c r="I128" s="2">
        <v>1</v>
      </c>
      <c r="Q128" s="20">
        <f t="shared" si="1"/>
        <v>1</v>
      </c>
    </row>
    <row r="129" spans="1:17" x14ac:dyDescent="0.2">
      <c r="A129" s="2" t="s">
        <v>12</v>
      </c>
      <c r="B129" s="3">
        <v>44552</v>
      </c>
      <c r="C129" s="2">
        <f>VLOOKUP(B129, [2]Sorties!$A$2:$G$100, 4, TRUE)</f>
        <v>4</v>
      </c>
      <c r="D129" s="2" t="s">
        <v>484</v>
      </c>
      <c r="E129" s="2">
        <v>67</v>
      </c>
      <c r="F129" s="2">
        <v>198</v>
      </c>
      <c r="G129" s="3">
        <v>44552</v>
      </c>
      <c r="H129" s="2" t="s">
        <v>529</v>
      </c>
      <c r="I129" s="2">
        <v>1</v>
      </c>
      <c r="Q129" s="20">
        <f t="shared" si="1"/>
        <v>1</v>
      </c>
    </row>
    <row r="130" spans="1:17" x14ac:dyDescent="0.2">
      <c r="A130" s="2" t="s">
        <v>12</v>
      </c>
      <c r="B130" s="3">
        <v>44552</v>
      </c>
      <c r="C130" s="2">
        <f>VLOOKUP(B130, [2]Sorties!$A$2:$G$100, 4, TRUE)</f>
        <v>4</v>
      </c>
      <c r="D130" s="2" t="s">
        <v>484</v>
      </c>
      <c r="E130" s="2">
        <v>45</v>
      </c>
      <c r="F130" s="2">
        <v>199</v>
      </c>
      <c r="G130" s="3">
        <v>44552</v>
      </c>
      <c r="H130" s="2" t="s">
        <v>13</v>
      </c>
      <c r="I130" s="2">
        <v>1</v>
      </c>
      <c r="Q130" s="20">
        <f t="shared" si="1"/>
        <v>1</v>
      </c>
    </row>
    <row r="131" spans="1:17" x14ac:dyDescent="0.2">
      <c r="A131" s="2" t="s">
        <v>12</v>
      </c>
      <c r="B131" s="3">
        <v>44552</v>
      </c>
      <c r="C131" s="2">
        <f>VLOOKUP(B131, [2]Sorties!$A$2:$G$100, 4, TRUE)</f>
        <v>4</v>
      </c>
      <c r="D131" s="2" t="s">
        <v>484</v>
      </c>
      <c r="E131" s="2">
        <v>4</v>
      </c>
      <c r="F131" s="2">
        <v>203</v>
      </c>
      <c r="G131" s="3">
        <v>44552</v>
      </c>
      <c r="H131" s="2" t="s">
        <v>529</v>
      </c>
      <c r="I131" s="2">
        <v>1</v>
      </c>
      <c r="Q131" s="20">
        <f t="shared" ref="Q131:Q194" si="2">IF(OR(L131=1, O131=1)=TRUE, 0, 1)</f>
        <v>1</v>
      </c>
    </row>
    <row r="132" spans="1:17" x14ac:dyDescent="0.2">
      <c r="A132" s="2" t="s">
        <v>12</v>
      </c>
      <c r="B132" s="3">
        <v>44552</v>
      </c>
      <c r="C132" s="2">
        <f>VLOOKUP(B132, [2]Sorties!$A$2:$G$100, 4, TRUE)</f>
        <v>4</v>
      </c>
      <c r="D132" s="2" t="s">
        <v>484</v>
      </c>
      <c r="E132" s="2">
        <v>35</v>
      </c>
      <c r="F132" s="2">
        <v>207</v>
      </c>
      <c r="G132" s="3">
        <v>44552</v>
      </c>
      <c r="H132" s="2" t="s">
        <v>529</v>
      </c>
      <c r="I132" s="2">
        <v>1</v>
      </c>
      <c r="Q132" s="20">
        <f t="shared" si="2"/>
        <v>1</v>
      </c>
    </row>
    <row r="133" spans="1:17" x14ac:dyDescent="0.2">
      <c r="A133" s="2" t="s">
        <v>12</v>
      </c>
      <c r="B133" s="3">
        <v>44552</v>
      </c>
      <c r="C133" s="2">
        <f>VLOOKUP(B133, [2]Sorties!$A$2:$G$100, 4, TRUE)</f>
        <v>4</v>
      </c>
      <c r="D133" s="2" t="s">
        <v>484</v>
      </c>
      <c r="E133" s="2">
        <v>68</v>
      </c>
      <c r="F133" s="2">
        <v>210</v>
      </c>
      <c r="G133" s="3">
        <v>44552</v>
      </c>
      <c r="H133" s="2" t="s">
        <v>529</v>
      </c>
      <c r="I133" s="2">
        <v>1</v>
      </c>
      <c r="Q133" s="20">
        <f t="shared" si="2"/>
        <v>1</v>
      </c>
    </row>
    <row r="134" spans="1:17" x14ac:dyDescent="0.2">
      <c r="A134" s="2" t="s">
        <v>12</v>
      </c>
      <c r="B134" s="3">
        <v>44552</v>
      </c>
      <c r="C134" s="2">
        <f>VLOOKUP(B134, [2]Sorties!$A$2:$G$100, 4, TRUE)</f>
        <v>4</v>
      </c>
      <c r="D134" s="2" t="s">
        <v>484</v>
      </c>
      <c r="E134" s="2" t="s">
        <v>551</v>
      </c>
      <c r="F134" s="2">
        <v>211</v>
      </c>
      <c r="G134" s="3">
        <v>44552</v>
      </c>
      <c r="H134" s="2" t="s">
        <v>529</v>
      </c>
      <c r="I134" s="2">
        <v>1</v>
      </c>
      <c r="Q134" s="20">
        <f t="shared" si="2"/>
        <v>1</v>
      </c>
    </row>
    <row r="135" spans="1:17" x14ac:dyDescent="0.2">
      <c r="A135" s="2" t="s">
        <v>12</v>
      </c>
      <c r="B135" s="3">
        <v>44552</v>
      </c>
      <c r="C135" s="2">
        <f>VLOOKUP(B135, [2]Sorties!$A$2:$G$100, 4, TRUE)</f>
        <v>4</v>
      </c>
      <c r="D135" s="2" t="s">
        <v>489</v>
      </c>
      <c r="E135" s="2">
        <v>23</v>
      </c>
      <c r="F135" s="2">
        <v>213</v>
      </c>
      <c r="G135" s="3">
        <v>44552</v>
      </c>
      <c r="H135" s="2" t="s">
        <v>529</v>
      </c>
      <c r="I135" s="2">
        <v>1</v>
      </c>
      <c r="Q135" s="20">
        <f t="shared" si="2"/>
        <v>1</v>
      </c>
    </row>
    <row r="136" spans="1:17" x14ac:dyDescent="0.2">
      <c r="A136" s="2" t="s">
        <v>12</v>
      </c>
      <c r="B136" s="3">
        <v>44552</v>
      </c>
      <c r="C136" s="2">
        <f>VLOOKUP(B136, [2]Sorties!$A$2:$G$100, 4, TRUE)</f>
        <v>4</v>
      </c>
      <c r="D136" s="2" t="s">
        <v>528</v>
      </c>
      <c r="E136" s="2">
        <v>31</v>
      </c>
      <c r="F136" s="2">
        <v>221</v>
      </c>
      <c r="G136" s="3">
        <v>44552</v>
      </c>
      <c r="H136" s="2" t="s">
        <v>529</v>
      </c>
      <c r="I136" s="2">
        <v>1</v>
      </c>
      <c r="Q136" s="20">
        <f t="shared" si="2"/>
        <v>1</v>
      </c>
    </row>
    <row r="137" spans="1:17" x14ac:dyDescent="0.2">
      <c r="A137" s="2" t="s">
        <v>12</v>
      </c>
      <c r="B137" s="3">
        <v>44552</v>
      </c>
      <c r="C137" s="2">
        <f>VLOOKUP(B137, [2]Sorties!$A$2:$G$100, 4, TRUE)</f>
        <v>4</v>
      </c>
      <c r="D137" s="2" t="s">
        <v>528</v>
      </c>
      <c r="E137" s="2">
        <v>22</v>
      </c>
      <c r="F137" s="2">
        <v>222</v>
      </c>
      <c r="G137" s="3">
        <v>44552</v>
      </c>
      <c r="H137" s="2" t="s">
        <v>529</v>
      </c>
      <c r="I137" s="2">
        <v>1</v>
      </c>
      <c r="Q137" s="20">
        <f t="shared" si="2"/>
        <v>1</v>
      </c>
    </row>
    <row r="138" spans="1:17" x14ac:dyDescent="0.2">
      <c r="A138" s="2" t="s">
        <v>12</v>
      </c>
      <c r="B138" s="3">
        <v>44552</v>
      </c>
      <c r="C138" s="2">
        <f>VLOOKUP(B138, [2]Sorties!$A$2:$G$100, 4, TRUE)</f>
        <v>4</v>
      </c>
      <c r="D138" s="2" t="s">
        <v>528</v>
      </c>
      <c r="E138" s="2">
        <v>99</v>
      </c>
      <c r="F138" s="2">
        <v>223</v>
      </c>
      <c r="G138" s="3">
        <v>44552</v>
      </c>
      <c r="H138" s="2" t="s">
        <v>529</v>
      </c>
      <c r="I138" s="2">
        <v>1</v>
      </c>
      <c r="Q138" s="20">
        <f t="shared" si="2"/>
        <v>1</v>
      </c>
    </row>
    <row r="139" spans="1:17" x14ac:dyDescent="0.2">
      <c r="A139" s="2" t="s">
        <v>12</v>
      </c>
      <c r="B139" s="3">
        <v>44551</v>
      </c>
      <c r="C139" s="2">
        <f>VLOOKUP(B139, [2]Sorties!$A$2:$G$100, 4, TRUE)</f>
        <v>4</v>
      </c>
      <c r="D139" s="2" t="s">
        <v>482</v>
      </c>
      <c r="E139" s="2">
        <v>52</v>
      </c>
      <c r="F139" s="2">
        <v>173</v>
      </c>
      <c r="G139" s="3">
        <v>44551</v>
      </c>
      <c r="H139" s="2" t="s">
        <v>536</v>
      </c>
      <c r="I139" s="2">
        <v>1</v>
      </c>
      <c r="Q139" s="20">
        <f t="shared" si="2"/>
        <v>1</v>
      </c>
    </row>
    <row r="140" spans="1:17" x14ac:dyDescent="0.2">
      <c r="A140" s="2" t="s">
        <v>12</v>
      </c>
      <c r="B140" s="3">
        <v>44551</v>
      </c>
      <c r="C140" s="2">
        <f>VLOOKUP(B140, [2]Sorties!$A$2:$G$100, 4, TRUE)</f>
        <v>4</v>
      </c>
      <c r="D140" s="2" t="s">
        <v>482</v>
      </c>
      <c r="E140" s="2">
        <v>51</v>
      </c>
      <c r="F140" s="2">
        <v>175</v>
      </c>
      <c r="G140" s="3">
        <v>44551</v>
      </c>
      <c r="H140" s="2" t="s">
        <v>536</v>
      </c>
      <c r="I140" s="2">
        <v>1</v>
      </c>
      <c r="Q140" s="20">
        <f t="shared" si="2"/>
        <v>1</v>
      </c>
    </row>
    <row r="141" spans="1:17" x14ac:dyDescent="0.2">
      <c r="A141" s="2" t="s">
        <v>12</v>
      </c>
      <c r="B141" s="3">
        <v>44552</v>
      </c>
      <c r="C141" s="2">
        <f>VLOOKUP(B141, [2]Sorties!$A$2:$G$100, 4, TRUE)</f>
        <v>4</v>
      </c>
      <c r="D141" s="2" t="s">
        <v>484</v>
      </c>
      <c r="E141" s="2">
        <v>21</v>
      </c>
      <c r="F141" s="2">
        <v>208</v>
      </c>
      <c r="G141" s="3">
        <v>44552</v>
      </c>
      <c r="H141" s="2" t="s">
        <v>536</v>
      </c>
      <c r="I141" s="2">
        <v>1</v>
      </c>
      <c r="Q141" s="20">
        <f t="shared" si="2"/>
        <v>1</v>
      </c>
    </row>
    <row r="142" spans="1:17" x14ac:dyDescent="0.2">
      <c r="A142" s="2" t="s">
        <v>12</v>
      </c>
      <c r="B142" s="3">
        <v>44559</v>
      </c>
      <c r="C142" s="2">
        <f>VLOOKUP(B142, [2]Sorties!$A$2:$G$100, 4, TRUE)</f>
        <v>5</v>
      </c>
      <c r="D142" s="2" t="s">
        <v>541</v>
      </c>
      <c r="E142" s="2">
        <v>26</v>
      </c>
      <c r="F142" s="2">
        <v>130</v>
      </c>
      <c r="G142" s="3">
        <v>44547</v>
      </c>
      <c r="H142" s="2" t="s">
        <v>13</v>
      </c>
      <c r="I142" s="2">
        <v>0</v>
      </c>
      <c r="M142" s="2">
        <v>1</v>
      </c>
      <c r="Q142" s="20">
        <f t="shared" si="2"/>
        <v>1</v>
      </c>
    </row>
    <row r="143" spans="1:17" x14ac:dyDescent="0.2">
      <c r="A143" s="2" t="s">
        <v>12</v>
      </c>
      <c r="B143" s="3">
        <v>44565</v>
      </c>
      <c r="C143" s="2">
        <f>VLOOKUP(B143, [2]Sorties!$A$2:$G$100, 4, TRUE)</f>
        <v>6</v>
      </c>
      <c r="D143" s="2" t="s">
        <v>522</v>
      </c>
      <c r="E143" s="2">
        <v>1</v>
      </c>
      <c r="F143" s="2">
        <v>154</v>
      </c>
      <c r="G143" s="3">
        <v>44551</v>
      </c>
      <c r="H143" s="2" t="s">
        <v>529</v>
      </c>
      <c r="I143" s="2">
        <v>0</v>
      </c>
      <c r="K143" s="2">
        <v>1</v>
      </c>
      <c r="M143" s="2">
        <v>1</v>
      </c>
      <c r="P143" s="2" t="s">
        <v>552</v>
      </c>
      <c r="Q143" s="20">
        <f t="shared" si="2"/>
        <v>1</v>
      </c>
    </row>
    <row r="144" spans="1:17" x14ac:dyDescent="0.2">
      <c r="A144" s="2" t="s">
        <v>12</v>
      </c>
      <c r="B144" s="3">
        <v>44565</v>
      </c>
      <c r="C144" s="2">
        <f>VLOOKUP(B144, [2]Sorties!$A$2:$G$100, 4, TRUE)</f>
        <v>6</v>
      </c>
      <c r="D144" s="2" t="s">
        <v>522</v>
      </c>
      <c r="E144" s="2">
        <v>46</v>
      </c>
      <c r="F144" s="2">
        <v>155</v>
      </c>
      <c r="G144" s="3">
        <v>44551</v>
      </c>
      <c r="H144" s="2" t="s">
        <v>529</v>
      </c>
      <c r="I144" s="2">
        <v>0</v>
      </c>
      <c r="J144" s="2">
        <v>1</v>
      </c>
      <c r="M144" s="2">
        <v>1</v>
      </c>
      <c r="Q144" s="20">
        <f t="shared" si="2"/>
        <v>1</v>
      </c>
    </row>
    <row r="145" spans="1:17" x14ac:dyDescent="0.2">
      <c r="A145" s="2" t="s">
        <v>12</v>
      </c>
      <c r="B145" s="3">
        <v>44565</v>
      </c>
      <c r="C145" s="2">
        <f>VLOOKUP(B145, [2]Sorties!$A$2:$G$100, 4, TRUE)</f>
        <v>6</v>
      </c>
      <c r="D145" s="2" t="s">
        <v>522</v>
      </c>
      <c r="E145" s="2">
        <v>31</v>
      </c>
      <c r="F145" s="2">
        <v>252</v>
      </c>
      <c r="G145" s="3">
        <v>44565</v>
      </c>
      <c r="H145" s="2" t="s">
        <v>529</v>
      </c>
      <c r="I145" s="2">
        <v>1</v>
      </c>
      <c r="K145" s="2">
        <v>1</v>
      </c>
      <c r="Q145" s="20">
        <f t="shared" si="2"/>
        <v>1</v>
      </c>
    </row>
    <row r="146" spans="1:17" x14ac:dyDescent="0.2">
      <c r="A146" s="2" t="s">
        <v>12</v>
      </c>
      <c r="B146" s="3">
        <v>44565</v>
      </c>
      <c r="C146" s="2">
        <f>VLOOKUP(B146, [2]Sorties!$A$2:$G$100, 4, TRUE)</f>
        <v>6</v>
      </c>
      <c r="D146" s="2" t="s">
        <v>522</v>
      </c>
      <c r="E146" s="2">
        <v>34</v>
      </c>
      <c r="F146" s="2">
        <v>253</v>
      </c>
      <c r="G146" s="3">
        <v>44565</v>
      </c>
      <c r="H146" s="2" t="s">
        <v>529</v>
      </c>
      <c r="I146" s="2">
        <v>1</v>
      </c>
      <c r="J146" s="2">
        <v>1</v>
      </c>
      <c r="Q146" s="20">
        <f t="shared" si="2"/>
        <v>1</v>
      </c>
    </row>
    <row r="147" spans="1:17" x14ac:dyDescent="0.2">
      <c r="A147" s="2" t="s">
        <v>12</v>
      </c>
      <c r="B147" s="3">
        <v>44565</v>
      </c>
      <c r="C147" s="2">
        <f>VLOOKUP(B147, [2]Sorties!$A$2:$G$100, 4, TRUE)</f>
        <v>6</v>
      </c>
      <c r="D147" s="2" t="s">
        <v>522</v>
      </c>
      <c r="E147" s="2">
        <v>30</v>
      </c>
      <c r="F147" s="2">
        <v>254</v>
      </c>
      <c r="G147" s="3">
        <v>44565</v>
      </c>
      <c r="H147" s="2" t="s">
        <v>529</v>
      </c>
      <c r="I147" s="2">
        <v>1</v>
      </c>
      <c r="K147" s="2">
        <v>1</v>
      </c>
      <c r="Q147" s="20">
        <f t="shared" si="2"/>
        <v>1</v>
      </c>
    </row>
    <row r="148" spans="1:17" x14ac:dyDescent="0.2">
      <c r="A148" s="2" t="s">
        <v>12</v>
      </c>
      <c r="B148" s="3">
        <v>44565</v>
      </c>
      <c r="C148" s="2">
        <f>VLOOKUP(B148, [2]Sorties!$A$2:$G$100, 4, TRUE)</f>
        <v>6</v>
      </c>
      <c r="D148" s="2" t="s">
        <v>522</v>
      </c>
      <c r="E148" s="2">
        <v>41</v>
      </c>
      <c r="F148" s="2">
        <v>256</v>
      </c>
      <c r="G148" s="3">
        <v>44565</v>
      </c>
      <c r="H148" s="2" t="s">
        <v>529</v>
      </c>
      <c r="I148" s="2">
        <v>1</v>
      </c>
      <c r="K148" s="2">
        <v>1</v>
      </c>
      <c r="Q148" s="20">
        <f t="shared" si="2"/>
        <v>1</v>
      </c>
    </row>
    <row r="149" spans="1:17" x14ac:dyDescent="0.2">
      <c r="A149" s="2" t="s">
        <v>12</v>
      </c>
      <c r="B149" s="3">
        <v>44565</v>
      </c>
      <c r="C149" s="2">
        <f>VLOOKUP(B149, [2]Sorties!$A$2:$G$100, 4, TRUE)</f>
        <v>6</v>
      </c>
      <c r="D149" s="2" t="s">
        <v>522</v>
      </c>
      <c r="E149" s="2">
        <v>5</v>
      </c>
      <c r="F149" s="2">
        <v>258</v>
      </c>
      <c r="G149" s="3">
        <v>44565</v>
      </c>
      <c r="H149" s="2" t="s">
        <v>529</v>
      </c>
      <c r="I149" s="2">
        <v>1</v>
      </c>
      <c r="K149" s="2">
        <v>1</v>
      </c>
      <c r="Q149" s="20">
        <f t="shared" si="2"/>
        <v>1</v>
      </c>
    </row>
    <row r="150" spans="1:17" x14ac:dyDescent="0.2">
      <c r="A150" s="2" t="s">
        <v>12</v>
      </c>
      <c r="B150" s="3">
        <v>44565</v>
      </c>
      <c r="C150" s="2">
        <f>VLOOKUP(B150, [2]Sorties!$A$2:$G$100, 4, TRUE)</f>
        <v>6</v>
      </c>
      <c r="D150" s="2" t="s">
        <v>522</v>
      </c>
      <c r="E150" s="2">
        <v>9</v>
      </c>
      <c r="F150" s="2">
        <v>260</v>
      </c>
      <c r="G150" s="3">
        <v>44565</v>
      </c>
      <c r="H150" s="2" t="s">
        <v>529</v>
      </c>
      <c r="I150" s="2">
        <v>1</v>
      </c>
      <c r="J150" s="2">
        <v>1</v>
      </c>
      <c r="Q150" s="20">
        <f t="shared" si="2"/>
        <v>1</v>
      </c>
    </row>
    <row r="151" spans="1:17" x14ac:dyDescent="0.2">
      <c r="A151" s="2" t="s">
        <v>12</v>
      </c>
      <c r="B151" s="3">
        <v>44565</v>
      </c>
      <c r="C151" s="2">
        <f>VLOOKUP(B151, [2]Sorties!$A$2:$G$100, 4, TRUE)</f>
        <v>6</v>
      </c>
      <c r="D151" s="2" t="s">
        <v>522</v>
      </c>
      <c r="E151" s="2" t="s">
        <v>553</v>
      </c>
      <c r="F151" s="2">
        <v>262</v>
      </c>
      <c r="G151" s="3">
        <v>44565</v>
      </c>
      <c r="H151" s="2" t="s">
        <v>529</v>
      </c>
      <c r="I151" s="2">
        <v>1</v>
      </c>
      <c r="P151" s="2" t="s">
        <v>554</v>
      </c>
      <c r="Q151" s="20">
        <f t="shared" si="2"/>
        <v>1</v>
      </c>
    </row>
    <row r="152" spans="1:17" x14ac:dyDescent="0.2">
      <c r="A152" s="2" t="s">
        <v>12</v>
      </c>
      <c r="B152" s="3">
        <v>44565</v>
      </c>
      <c r="C152" s="2">
        <f>VLOOKUP(B152, [2]Sorties!$A$2:$G$100, 4, TRUE)</f>
        <v>6</v>
      </c>
      <c r="D152" s="2" t="s">
        <v>523</v>
      </c>
      <c r="E152" s="2">
        <v>1</v>
      </c>
      <c r="F152" s="2">
        <v>263</v>
      </c>
      <c r="G152" s="3">
        <v>44565</v>
      </c>
      <c r="H152" s="2" t="s">
        <v>529</v>
      </c>
      <c r="I152" s="2">
        <v>1</v>
      </c>
      <c r="J152" s="2">
        <v>1</v>
      </c>
      <c r="Q152" s="20">
        <f t="shared" si="2"/>
        <v>1</v>
      </c>
    </row>
    <row r="153" spans="1:17" x14ac:dyDescent="0.2">
      <c r="A153" s="2" t="s">
        <v>12</v>
      </c>
      <c r="B153" s="3">
        <v>44565</v>
      </c>
      <c r="C153" s="2">
        <f>VLOOKUP(B153, [2]Sorties!$A$2:$G$100, 4, TRUE)</f>
        <v>6</v>
      </c>
      <c r="D153" s="2" t="s">
        <v>523</v>
      </c>
      <c r="E153" s="2">
        <v>47</v>
      </c>
      <c r="F153" s="2">
        <v>264</v>
      </c>
      <c r="G153" s="3">
        <v>44565</v>
      </c>
      <c r="H153" s="2" t="s">
        <v>529</v>
      </c>
      <c r="I153" s="2">
        <v>1</v>
      </c>
      <c r="K153" s="2">
        <v>1</v>
      </c>
      <c r="Q153" s="20">
        <f t="shared" si="2"/>
        <v>1</v>
      </c>
    </row>
    <row r="154" spans="1:17" x14ac:dyDescent="0.2">
      <c r="A154" s="2" t="s">
        <v>12</v>
      </c>
      <c r="B154" s="3">
        <v>44565</v>
      </c>
      <c r="C154" s="2">
        <f>VLOOKUP(B154, [2]Sorties!$A$2:$G$100, 4, TRUE)</f>
        <v>6</v>
      </c>
      <c r="D154" s="2" t="s">
        <v>523</v>
      </c>
      <c r="E154" s="2" t="s">
        <v>555</v>
      </c>
      <c r="F154" s="2">
        <v>266</v>
      </c>
      <c r="G154" s="3">
        <v>44565</v>
      </c>
      <c r="H154" s="2" t="s">
        <v>529</v>
      </c>
      <c r="I154" s="2">
        <v>1</v>
      </c>
      <c r="P154" s="2" t="s">
        <v>556</v>
      </c>
      <c r="Q154" s="20">
        <f t="shared" si="2"/>
        <v>1</v>
      </c>
    </row>
    <row r="155" spans="1:17" x14ac:dyDescent="0.2">
      <c r="A155" s="2" t="s">
        <v>12</v>
      </c>
      <c r="B155" s="3">
        <v>44565</v>
      </c>
      <c r="C155" s="2">
        <f>VLOOKUP(B155, [2]Sorties!$A$2:$G$100, 4, TRUE)</f>
        <v>6</v>
      </c>
      <c r="D155" s="2" t="s">
        <v>523</v>
      </c>
      <c r="E155" s="2">
        <v>32</v>
      </c>
      <c r="F155" s="2">
        <v>267</v>
      </c>
      <c r="G155" s="3">
        <v>44565</v>
      </c>
      <c r="H155" s="2" t="s">
        <v>529</v>
      </c>
      <c r="I155" s="2">
        <v>1</v>
      </c>
      <c r="J155" s="2">
        <v>1</v>
      </c>
      <c r="Q155" s="20">
        <f t="shared" si="2"/>
        <v>1</v>
      </c>
    </row>
    <row r="156" spans="1:17" x14ac:dyDescent="0.2">
      <c r="A156" s="2" t="s">
        <v>12</v>
      </c>
      <c r="B156" s="3">
        <v>44565</v>
      </c>
      <c r="C156" s="2">
        <f>VLOOKUP(B156, [2]Sorties!$A$2:$G$100, 4, TRUE)</f>
        <v>6</v>
      </c>
      <c r="D156" s="2" t="s">
        <v>523</v>
      </c>
      <c r="E156" s="2">
        <v>38</v>
      </c>
      <c r="F156" s="2">
        <v>268</v>
      </c>
      <c r="G156" s="3">
        <v>44565</v>
      </c>
      <c r="H156" s="2" t="s">
        <v>536</v>
      </c>
      <c r="I156" s="2">
        <v>1</v>
      </c>
      <c r="J156" s="2">
        <v>1</v>
      </c>
      <c r="Q156" s="20">
        <f t="shared" si="2"/>
        <v>1</v>
      </c>
    </row>
    <row r="157" spans="1:17" x14ac:dyDescent="0.2">
      <c r="A157" s="2" t="s">
        <v>12</v>
      </c>
      <c r="B157" s="3">
        <v>44565</v>
      </c>
      <c r="C157" s="2">
        <f>VLOOKUP(B157, [2]Sorties!$A$2:$G$100, 4, TRUE)</f>
        <v>6</v>
      </c>
      <c r="D157" s="2" t="s">
        <v>523</v>
      </c>
      <c r="E157" s="2">
        <v>42</v>
      </c>
      <c r="F157" s="2">
        <v>269</v>
      </c>
      <c r="G157" s="3">
        <v>44565</v>
      </c>
      <c r="H157" s="2" t="s">
        <v>536</v>
      </c>
      <c r="I157" s="2">
        <v>1</v>
      </c>
      <c r="K157" s="2">
        <v>1</v>
      </c>
      <c r="Q157" s="20">
        <f t="shared" si="2"/>
        <v>1</v>
      </c>
    </row>
    <row r="158" spans="1:17" x14ac:dyDescent="0.2">
      <c r="A158" s="2" t="s">
        <v>12</v>
      </c>
      <c r="B158" s="3">
        <v>44565</v>
      </c>
      <c r="C158" s="2">
        <f>VLOOKUP(B158, [2]Sorties!$A$2:$G$100, 4, TRUE)</f>
        <v>6</v>
      </c>
      <c r="D158" s="2" t="s">
        <v>523</v>
      </c>
      <c r="E158" s="2">
        <v>19</v>
      </c>
      <c r="F158" s="2">
        <v>27</v>
      </c>
      <c r="G158" s="3">
        <v>44537</v>
      </c>
      <c r="H158" s="2" t="s">
        <v>529</v>
      </c>
      <c r="I158" s="2">
        <v>0</v>
      </c>
      <c r="K158" s="2">
        <v>1</v>
      </c>
      <c r="M158" s="2">
        <v>1</v>
      </c>
      <c r="Q158" s="20">
        <f t="shared" si="2"/>
        <v>1</v>
      </c>
    </row>
    <row r="159" spans="1:17" x14ac:dyDescent="0.2">
      <c r="A159" s="2" t="s">
        <v>12</v>
      </c>
      <c r="B159" s="3">
        <v>44565</v>
      </c>
      <c r="C159" s="2">
        <f>VLOOKUP(B159, [2]Sorties!$A$2:$G$100, 4, TRUE)</f>
        <v>6</v>
      </c>
      <c r="D159" s="2" t="s">
        <v>523</v>
      </c>
      <c r="E159" s="2">
        <v>53</v>
      </c>
      <c r="F159" s="2">
        <v>31</v>
      </c>
      <c r="G159" s="3">
        <v>44537</v>
      </c>
      <c r="H159" s="2" t="s">
        <v>529</v>
      </c>
      <c r="I159" s="2">
        <v>0</v>
      </c>
      <c r="J159" s="2">
        <v>1</v>
      </c>
      <c r="M159" s="2">
        <v>1</v>
      </c>
      <c r="Q159" s="20">
        <f t="shared" si="2"/>
        <v>1</v>
      </c>
    </row>
    <row r="160" spans="1:17" x14ac:dyDescent="0.2">
      <c r="A160" s="2" t="s">
        <v>12</v>
      </c>
      <c r="B160" s="3">
        <v>44565</v>
      </c>
      <c r="C160" s="2">
        <f>VLOOKUP(B160, [2]Sorties!$A$2:$G$100, 4, TRUE)</f>
        <v>6</v>
      </c>
      <c r="D160" s="2" t="s">
        <v>523</v>
      </c>
      <c r="E160" s="2">
        <v>60</v>
      </c>
      <c r="F160" s="2">
        <v>34</v>
      </c>
      <c r="G160" s="3">
        <v>44537</v>
      </c>
      <c r="H160" s="2" t="s">
        <v>529</v>
      </c>
      <c r="I160" s="2">
        <v>0</v>
      </c>
      <c r="K160" s="2">
        <v>1</v>
      </c>
      <c r="M160" s="2">
        <v>1</v>
      </c>
      <c r="Q160" s="20">
        <f t="shared" si="2"/>
        <v>1</v>
      </c>
    </row>
    <row r="161" spans="1:17" x14ac:dyDescent="0.2">
      <c r="A161" s="2" t="s">
        <v>12</v>
      </c>
      <c r="B161" s="3">
        <v>44565</v>
      </c>
      <c r="C161" s="2">
        <f>VLOOKUP(B161, [2]Sorties!$A$2:$G$100, 4, TRUE)</f>
        <v>6</v>
      </c>
      <c r="D161" s="2" t="s">
        <v>523</v>
      </c>
      <c r="E161" s="2">
        <v>32</v>
      </c>
      <c r="F161" s="2">
        <v>29</v>
      </c>
      <c r="G161" s="3">
        <v>44537</v>
      </c>
      <c r="H161" s="2" t="s">
        <v>536</v>
      </c>
      <c r="I161" s="2">
        <v>0</v>
      </c>
      <c r="L161" s="2">
        <v>1</v>
      </c>
      <c r="N161" s="2">
        <v>1</v>
      </c>
      <c r="Q161" s="20">
        <f t="shared" si="2"/>
        <v>0</v>
      </c>
    </row>
    <row r="162" spans="1:17" x14ac:dyDescent="0.2">
      <c r="A162" s="2" t="s">
        <v>12</v>
      </c>
      <c r="B162" s="3">
        <v>44565</v>
      </c>
      <c r="C162" s="2">
        <f>VLOOKUP(B162, [2]Sorties!$A$2:$G$100, 4, TRUE)</f>
        <v>6</v>
      </c>
      <c r="D162" s="2" t="s">
        <v>482</v>
      </c>
      <c r="E162" s="2">
        <v>22</v>
      </c>
      <c r="F162" s="2">
        <v>41</v>
      </c>
      <c r="G162" s="3">
        <v>44537</v>
      </c>
      <c r="H162" s="2" t="s">
        <v>529</v>
      </c>
      <c r="I162" s="2">
        <v>0</v>
      </c>
      <c r="L162" s="2">
        <v>1</v>
      </c>
      <c r="N162" s="2">
        <v>1</v>
      </c>
      <c r="Q162" s="20">
        <f t="shared" si="2"/>
        <v>0</v>
      </c>
    </row>
    <row r="163" spans="1:17" x14ac:dyDescent="0.2">
      <c r="A163" s="2" t="s">
        <v>12</v>
      </c>
      <c r="B163" s="3">
        <v>44565</v>
      </c>
      <c r="C163" s="2">
        <f>VLOOKUP(B163, [2]Sorties!$A$2:$G$100, 4, TRUE)</f>
        <v>6</v>
      </c>
      <c r="D163" s="2" t="s">
        <v>482</v>
      </c>
      <c r="E163" s="2">
        <v>36</v>
      </c>
      <c r="F163" s="2">
        <v>48</v>
      </c>
      <c r="G163" s="3">
        <v>44537</v>
      </c>
      <c r="H163" s="2" t="s">
        <v>529</v>
      </c>
      <c r="I163" s="2">
        <v>0</v>
      </c>
      <c r="L163" s="2">
        <v>1</v>
      </c>
      <c r="N163" s="2">
        <v>1</v>
      </c>
      <c r="Q163" s="20">
        <f t="shared" si="2"/>
        <v>0</v>
      </c>
    </row>
    <row r="164" spans="1:17" x14ac:dyDescent="0.2">
      <c r="A164" s="2" t="s">
        <v>12</v>
      </c>
      <c r="B164" s="3">
        <v>44565</v>
      </c>
      <c r="C164" s="2">
        <f>VLOOKUP(B164, [2]Sorties!$A$2:$G$100, 4, TRUE)</f>
        <v>6</v>
      </c>
      <c r="D164" s="2" t="s">
        <v>482</v>
      </c>
      <c r="E164" s="2">
        <v>58</v>
      </c>
      <c r="F164" s="2">
        <v>47</v>
      </c>
      <c r="G164" s="3">
        <v>44537</v>
      </c>
      <c r="H164" s="2" t="s">
        <v>529</v>
      </c>
      <c r="I164" s="2">
        <v>0</v>
      </c>
      <c r="K164" s="2">
        <v>1</v>
      </c>
      <c r="P164" s="2" t="s">
        <v>557</v>
      </c>
      <c r="Q164" s="20">
        <f t="shared" si="2"/>
        <v>1</v>
      </c>
    </row>
    <row r="165" spans="1:17" x14ac:dyDescent="0.2">
      <c r="A165" s="2" t="s">
        <v>12</v>
      </c>
      <c r="B165" s="3">
        <v>44565</v>
      </c>
      <c r="C165" s="2">
        <f>VLOOKUP(B165, [2]Sorties!$A$2:$G$100, 4, TRUE)</f>
        <v>6</v>
      </c>
      <c r="D165" s="2" t="s">
        <v>482</v>
      </c>
      <c r="E165" s="2">
        <v>9</v>
      </c>
      <c r="F165" s="2">
        <v>166</v>
      </c>
      <c r="G165" s="3">
        <v>44551</v>
      </c>
      <c r="H165" s="2" t="s">
        <v>529</v>
      </c>
      <c r="I165" s="2">
        <v>0</v>
      </c>
      <c r="J165" s="2">
        <v>1</v>
      </c>
      <c r="M165" s="2">
        <v>1</v>
      </c>
      <c r="Q165" s="20">
        <f t="shared" si="2"/>
        <v>1</v>
      </c>
    </row>
    <row r="166" spans="1:17" x14ac:dyDescent="0.2">
      <c r="A166" s="2" t="s">
        <v>12</v>
      </c>
      <c r="B166" s="3">
        <v>44565</v>
      </c>
      <c r="C166" s="2">
        <f>VLOOKUP(B166, [2]Sorties!$A$2:$G$100, 4, TRUE)</f>
        <v>6</v>
      </c>
      <c r="D166" s="2" t="s">
        <v>482</v>
      </c>
      <c r="E166" s="2">
        <v>56</v>
      </c>
      <c r="F166" s="2">
        <v>168</v>
      </c>
      <c r="G166" s="3">
        <v>44551</v>
      </c>
      <c r="H166" s="2" t="s">
        <v>529</v>
      </c>
      <c r="I166" s="2">
        <v>0</v>
      </c>
      <c r="L166" s="2">
        <v>1</v>
      </c>
      <c r="N166" s="2">
        <v>1</v>
      </c>
      <c r="Q166" s="20">
        <f t="shared" si="2"/>
        <v>0</v>
      </c>
    </row>
    <row r="167" spans="1:17" x14ac:dyDescent="0.2">
      <c r="A167" s="2" t="s">
        <v>12</v>
      </c>
      <c r="B167" s="3">
        <v>44565</v>
      </c>
      <c r="C167" s="2">
        <f>VLOOKUP(B167, [2]Sorties!$A$2:$G$100, 4, TRUE)</f>
        <v>6</v>
      </c>
      <c r="D167" s="2" t="s">
        <v>482</v>
      </c>
      <c r="E167" s="2">
        <v>55</v>
      </c>
      <c r="F167" s="2">
        <v>169</v>
      </c>
      <c r="G167" s="3">
        <v>44551</v>
      </c>
      <c r="H167" s="2" t="s">
        <v>529</v>
      </c>
      <c r="I167" s="2">
        <v>0</v>
      </c>
      <c r="L167" s="2">
        <v>1</v>
      </c>
      <c r="N167" s="2">
        <v>1</v>
      </c>
      <c r="Q167" s="20">
        <f t="shared" si="2"/>
        <v>0</v>
      </c>
    </row>
    <row r="168" spans="1:17" x14ac:dyDescent="0.2">
      <c r="A168" s="2" t="s">
        <v>12</v>
      </c>
      <c r="B168" s="3">
        <v>44565</v>
      </c>
      <c r="C168" s="2">
        <f>VLOOKUP(B168, [2]Sorties!$A$2:$G$100, 4, TRUE)</f>
        <v>6</v>
      </c>
      <c r="D168" s="2" t="s">
        <v>482</v>
      </c>
      <c r="E168" s="2">
        <v>34</v>
      </c>
      <c r="F168" s="2">
        <v>171</v>
      </c>
      <c r="G168" s="3">
        <v>44551</v>
      </c>
      <c r="H168" s="2" t="s">
        <v>529</v>
      </c>
      <c r="I168" s="2">
        <v>0</v>
      </c>
      <c r="K168" s="2">
        <v>1</v>
      </c>
      <c r="M168" s="2">
        <v>1</v>
      </c>
      <c r="Q168" s="20">
        <f t="shared" si="2"/>
        <v>1</v>
      </c>
    </row>
    <row r="169" spans="1:17" x14ac:dyDescent="0.2">
      <c r="A169" s="2" t="s">
        <v>12</v>
      </c>
      <c r="B169" s="3">
        <v>44565</v>
      </c>
      <c r="C169" s="2">
        <f>VLOOKUP(B169, [2]Sorties!$A$2:$G$100, 4, TRUE)</f>
        <v>6</v>
      </c>
      <c r="D169" s="2" t="s">
        <v>482</v>
      </c>
      <c r="E169" s="2">
        <v>41</v>
      </c>
      <c r="F169" s="2">
        <v>172</v>
      </c>
      <c r="G169" s="3">
        <v>44551</v>
      </c>
      <c r="H169" s="2" t="s">
        <v>529</v>
      </c>
      <c r="I169" s="2">
        <v>0</v>
      </c>
      <c r="K169" s="2">
        <v>1</v>
      </c>
      <c r="M169" s="2">
        <v>1</v>
      </c>
      <c r="Q169" s="20">
        <f t="shared" si="2"/>
        <v>1</v>
      </c>
    </row>
    <row r="170" spans="1:17" x14ac:dyDescent="0.2">
      <c r="A170" s="2" t="s">
        <v>12</v>
      </c>
      <c r="B170" s="3">
        <v>44565</v>
      </c>
      <c r="C170" s="2">
        <f>VLOOKUP(B170, [2]Sorties!$A$2:$G$100, 4, TRUE)</f>
        <v>6</v>
      </c>
      <c r="D170" s="2" t="s">
        <v>482</v>
      </c>
      <c r="E170" s="2">
        <v>52</v>
      </c>
      <c r="F170" s="2">
        <v>173</v>
      </c>
      <c r="G170" s="3">
        <v>44551</v>
      </c>
      <c r="H170" s="2" t="s">
        <v>536</v>
      </c>
      <c r="I170" s="2">
        <v>0</v>
      </c>
      <c r="L170" s="2">
        <v>1</v>
      </c>
      <c r="N170" s="2">
        <v>1</v>
      </c>
      <c r="Q170" s="20">
        <f t="shared" si="2"/>
        <v>0</v>
      </c>
    </row>
    <row r="171" spans="1:17" x14ac:dyDescent="0.2">
      <c r="A171" s="2" t="s">
        <v>12</v>
      </c>
      <c r="B171" s="3">
        <v>44565</v>
      </c>
      <c r="C171" s="2">
        <f>VLOOKUP(B171, [2]Sorties!$A$2:$G$100, 4, TRUE)</f>
        <v>6</v>
      </c>
      <c r="D171" s="2" t="s">
        <v>482</v>
      </c>
      <c r="E171" s="2">
        <v>51</v>
      </c>
      <c r="F171" s="2">
        <v>175</v>
      </c>
      <c r="G171" s="3">
        <v>44551</v>
      </c>
      <c r="H171" s="2" t="s">
        <v>536</v>
      </c>
      <c r="I171" s="2">
        <v>0</v>
      </c>
      <c r="L171" s="2">
        <v>1</v>
      </c>
      <c r="N171" s="2">
        <v>1</v>
      </c>
      <c r="Q171" s="20">
        <f t="shared" si="2"/>
        <v>0</v>
      </c>
    </row>
    <row r="172" spans="1:17" x14ac:dyDescent="0.2">
      <c r="A172" s="2" t="s">
        <v>12</v>
      </c>
      <c r="B172" s="3">
        <v>44565</v>
      </c>
      <c r="C172" s="2">
        <f>VLOOKUP(B172, [2]Sorties!$A$2:$G$100, 4, TRUE)</f>
        <v>6</v>
      </c>
      <c r="D172" s="2" t="s">
        <v>482</v>
      </c>
      <c r="E172" s="2">
        <v>6</v>
      </c>
      <c r="F172" s="2">
        <v>272</v>
      </c>
      <c r="G172" s="3">
        <v>44565</v>
      </c>
      <c r="H172" s="2" t="s">
        <v>529</v>
      </c>
      <c r="I172" s="2">
        <v>1</v>
      </c>
      <c r="K172" s="2">
        <v>1</v>
      </c>
      <c r="Q172" s="20">
        <f t="shared" si="2"/>
        <v>1</v>
      </c>
    </row>
    <row r="173" spans="1:17" x14ac:dyDescent="0.2">
      <c r="A173" s="2" t="s">
        <v>12</v>
      </c>
      <c r="B173" s="3">
        <v>44565</v>
      </c>
      <c r="C173" s="2">
        <f>VLOOKUP(B173, [2]Sorties!$A$2:$G$100, 4, TRUE)</f>
        <v>6</v>
      </c>
      <c r="D173" s="2" t="s">
        <v>482</v>
      </c>
      <c r="E173" s="2">
        <v>61</v>
      </c>
      <c r="F173" s="2">
        <v>273</v>
      </c>
      <c r="G173" s="3">
        <v>44565</v>
      </c>
      <c r="H173" s="2" t="s">
        <v>529</v>
      </c>
      <c r="I173" s="2">
        <v>1</v>
      </c>
      <c r="J173" s="2">
        <v>1</v>
      </c>
      <c r="Q173" s="20">
        <f t="shared" si="2"/>
        <v>1</v>
      </c>
    </row>
    <row r="174" spans="1:17" x14ac:dyDescent="0.2">
      <c r="A174" s="2" t="s">
        <v>12</v>
      </c>
      <c r="B174" s="3">
        <v>44565</v>
      </c>
      <c r="C174" s="2">
        <f>VLOOKUP(B174, [2]Sorties!$A$2:$G$100, 4, TRUE)</f>
        <v>6</v>
      </c>
      <c r="D174" s="2" t="s">
        <v>482</v>
      </c>
      <c r="E174" s="2">
        <v>68</v>
      </c>
      <c r="F174" s="2">
        <v>274</v>
      </c>
      <c r="G174" s="3">
        <v>44565</v>
      </c>
      <c r="H174" s="2" t="s">
        <v>529</v>
      </c>
      <c r="I174" s="2">
        <v>1</v>
      </c>
      <c r="K174" s="2">
        <v>1</v>
      </c>
      <c r="Q174" s="20">
        <f t="shared" si="2"/>
        <v>1</v>
      </c>
    </row>
    <row r="175" spans="1:17" x14ac:dyDescent="0.2">
      <c r="A175" s="2" t="s">
        <v>12</v>
      </c>
      <c r="B175" s="3">
        <v>44565</v>
      </c>
      <c r="C175" s="2">
        <f>VLOOKUP(B175, [2]Sorties!$A$2:$G$100, 4, TRUE)</f>
        <v>6</v>
      </c>
      <c r="D175" s="2" t="s">
        <v>482</v>
      </c>
      <c r="E175" s="2">
        <v>2</v>
      </c>
      <c r="F175" s="2">
        <v>276</v>
      </c>
      <c r="G175" s="3">
        <v>44565</v>
      </c>
      <c r="H175" s="2" t="s">
        <v>529</v>
      </c>
      <c r="I175" s="2">
        <v>1</v>
      </c>
      <c r="J175" s="2">
        <v>1</v>
      </c>
      <c r="Q175" s="20">
        <f t="shared" si="2"/>
        <v>1</v>
      </c>
    </row>
    <row r="176" spans="1:17" x14ac:dyDescent="0.2">
      <c r="A176" s="2" t="s">
        <v>12</v>
      </c>
      <c r="B176" s="3">
        <v>44565</v>
      </c>
      <c r="C176" s="2">
        <f>VLOOKUP(B176, [2]Sorties!$A$2:$G$100, 4, TRUE)</f>
        <v>6</v>
      </c>
      <c r="D176" s="2" t="s">
        <v>482</v>
      </c>
      <c r="E176" s="2">
        <v>11</v>
      </c>
      <c r="F176" s="2">
        <v>277</v>
      </c>
      <c r="G176" s="3">
        <v>44565</v>
      </c>
      <c r="H176" s="2" t="s">
        <v>529</v>
      </c>
      <c r="I176" s="2">
        <v>1</v>
      </c>
      <c r="K176" s="2">
        <v>1</v>
      </c>
      <c r="Q176" s="20">
        <f t="shared" si="2"/>
        <v>1</v>
      </c>
    </row>
    <row r="177" spans="1:17" x14ac:dyDescent="0.2">
      <c r="A177" s="2" t="s">
        <v>12</v>
      </c>
      <c r="B177" s="3">
        <v>44565</v>
      </c>
      <c r="C177" s="2">
        <f>VLOOKUP(B177, [2]Sorties!$A$2:$G$100, 4, TRUE)</f>
        <v>6</v>
      </c>
      <c r="D177" s="2" t="s">
        <v>538</v>
      </c>
      <c r="E177" s="2">
        <v>58</v>
      </c>
      <c r="F177" s="2">
        <v>283</v>
      </c>
      <c r="G177" s="3">
        <v>44565</v>
      </c>
      <c r="H177" s="2" t="s">
        <v>529</v>
      </c>
      <c r="I177" s="2">
        <v>1</v>
      </c>
      <c r="K177" s="2">
        <v>1</v>
      </c>
      <c r="Q177" s="20">
        <f t="shared" si="2"/>
        <v>1</v>
      </c>
    </row>
    <row r="178" spans="1:17" x14ac:dyDescent="0.2">
      <c r="A178" s="2" t="s">
        <v>12</v>
      </c>
      <c r="B178" s="3">
        <v>44565</v>
      </c>
      <c r="C178" s="2">
        <f>VLOOKUP(B178, [2]Sorties!$A$2:$G$100, 4, TRUE)</f>
        <v>6</v>
      </c>
      <c r="D178" s="2" t="s">
        <v>538</v>
      </c>
      <c r="E178" s="2">
        <v>51</v>
      </c>
      <c r="F178" s="2">
        <v>284</v>
      </c>
      <c r="G178" s="3">
        <v>44565</v>
      </c>
      <c r="H178" s="2" t="s">
        <v>529</v>
      </c>
      <c r="I178" s="2">
        <v>1</v>
      </c>
      <c r="J178" s="2">
        <v>1</v>
      </c>
      <c r="Q178" s="20">
        <f t="shared" si="2"/>
        <v>1</v>
      </c>
    </row>
    <row r="179" spans="1:17" x14ac:dyDescent="0.2">
      <c r="A179" s="2" t="s">
        <v>12</v>
      </c>
      <c r="B179" s="3">
        <v>44565</v>
      </c>
      <c r="C179" s="2">
        <f>VLOOKUP(B179, [2]Sorties!$A$2:$G$100, 4, TRUE)</f>
        <v>6</v>
      </c>
      <c r="D179" s="2" t="s">
        <v>538</v>
      </c>
      <c r="E179" s="2">
        <v>4</v>
      </c>
      <c r="F179" s="2">
        <v>285</v>
      </c>
      <c r="G179" s="3">
        <v>44565</v>
      </c>
      <c r="H179" s="2" t="s">
        <v>536</v>
      </c>
      <c r="I179" s="2">
        <v>1</v>
      </c>
      <c r="K179" s="2">
        <v>1</v>
      </c>
      <c r="Q179" s="20">
        <f t="shared" si="2"/>
        <v>1</v>
      </c>
    </row>
    <row r="180" spans="1:17" x14ac:dyDescent="0.2">
      <c r="A180" s="2" t="s">
        <v>12</v>
      </c>
      <c r="B180" s="3">
        <v>44565</v>
      </c>
      <c r="C180" s="2">
        <f>VLOOKUP(B180, [2]Sorties!$A$2:$G$100, 4, TRUE)</f>
        <v>6</v>
      </c>
      <c r="D180" s="2" t="s">
        <v>538</v>
      </c>
      <c r="E180" s="2">
        <v>29</v>
      </c>
      <c r="F180" s="2">
        <v>68</v>
      </c>
      <c r="G180" s="3">
        <v>44537</v>
      </c>
      <c r="H180" s="2" t="s">
        <v>529</v>
      </c>
      <c r="I180" s="2">
        <v>0</v>
      </c>
      <c r="L180" s="2">
        <v>1</v>
      </c>
      <c r="N180" s="2">
        <v>1</v>
      </c>
      <c r="Q180" s="20">
        <f t="shared" si="2"/>
        <v>0</v>
      </c>
    </row>
    <row r="181" spans="1:17" x14ac:dyDescent="0.2">
      <c r="A181" s="2" t="s">
        <v>12</v>
      </c>
      <c r="B181" s="3">
        <v>44565</v>
      </c>
      <c r="C181" s="2">
        <f>VLOOKUP(B181, [2]Sorties!$A$2:$G$100, 4, TRUE)</f>
        <v>6</v>
      </c>
      <c r="D181" s="2" t="s">
        <v>538</v>
      </c>
      <c r="E181" s="2">
        <v>21</v>
      </c>
      <c r="F181" s="2">
        <v>177</v>
      </c>
      <c r="G181" s="3">
        <v>44551</v>
      </c>
      <c r="H181" s="2" t="s">
        <v>529</v>
      </c>
      <c r="I181" s="2">
        <v>0</v>
      </c>
      <c r="L181" s="2">
        <v>1</v>
      </c>
      <c r="N181" s="2">
        <v>1</v>
      </c>
      <c r="Q181" s="20">
        <f t="shared" si="2"/>
        <v>0</v>
      </c>
    </row>
    <row r="182" spans="1:17" x14ac:dyDescent="0.2">
      <c r="A182" s="2" t="s">
        <v>12</v>
      </c>
      <c r="B182" s="3">
        <v>44565</v>
      </c>
      <c r="C182" s="2">
        <f>VLOOKUP(B182, [2]Sorties!$A$2:$G$100, 4, TRUE)</f>
        <v>6</v>
      </c>
      <c r="D182" s="2" t="s">
        <v>538</v>
      </c>
      <c r="E182" s="2">
        <v>66</v>
      </c>
      <c r="F182" s="2">
        <v>178</v>
      </c>
      <c r="G182" s="3">
        <v>44551</v>
      </c>
      <c r="H182" s="2" t="s">
        <v>529</v>
      </c>
      <c r="I182" s="2">
        <v>0</v>
      </c>
      <c r="J182" s="2">
        <v>1</v>
      </c>
      <c r="M182" s="2">
        <v>1</v>
      </c>
      <c r="Q182" s="20">
        <f t="shared" si="2"/>
        <v>1</v>
      </c>
    </row>
    <row r="183" spans="1:17" x14ac:dyDescent="0.2">
      <c r="A183" s="2" t="s">
        <v>12</v>
      </c>
      <c r="B183" s="3">
        <v>44565</v>
      </c>
      <c r="C183" s="2">
        <f>VLOOKUP(B183, [2]Sorties!$A$2:$G$100, 4, TRUE)</f>
        <v>6</v>
      </c>
      <c r="D183" s="2" t="s">
        <v>524</v>
      </c>
      <c r="E183" s="2">
        <v>22</v>
      </c>
      <c r="F183" s="2">
        <v>287</v>
      </c>
      <c r="G183" s="3">
        <v>44565</v>
      </c>
      <c r="H183" s="2" t="s">
        <v>529</v>
      </c>
      <c r="I183" s="2">
        <v>1</v>
      </c>
      <c r="K183" s="2">
        <v>1</v>
      </c>
      <c r="Q183" s="20">
        <f t="shared" si="2"/>
        <v>1</v>
      </c>
    </row>
    <row r="184" spans="1:17" x14ac:dyDescent="0.2">
      <c r="A184" s="2" t="s">
        <v>12</v>
      </c>
      <c r="B184" s="3">
        <v>44565</v>
      </c>
      <c r="C184" s="2">
        <f>VLOOKUP(B184, [2]Sorties!$A$2:$G$100, 4, TRUE)</f>
        <v>6</v>
      </c>
      <c r="D184" s="2" t="s">
        <v>524</v>
      </c>
      <c r="E184" s="2">
        <v>63</v>
      </c>
      <c r="F184" s="2">
        <v>289</v>
      </c>
      <c r="G184" s="3">
        <v>44565</v>
      </c>
      <c r="H184" s="2" t="s">
        <v>13</v>
      </c>
      <c r="I184" s="2">
        <v>1</v>
      </c>
      <c r="Q184" s="20">
        <f t="shared" si="2"/>
        <v>1</v>
      </c>
    </row>
    <row r="185" spans="1:17" x14ac:dyDescent="0.2">
      <c r="A185" s="2" t="s">
        <v>12</v>
      </c>
      <c r="B185" s="3">
        <v>44565</v>
      </c>
      <c r="C185" s="2">
        <f>VLOOKUP(B185, [2]Sorties!$A$2:$G$100, 4, TRUE)</f>
        <v>6</v>
      </c>
      <c r="D185" s="2" t="s">
        <v>524</v>
      </c>
      <c r="E185" s="2">
        <v>63</v>
      </c>
      <c r="F185" s="2">
        <v>71</v>
      </c>
      <c r="G185" s="3">
        <v>44537</v>
      </c>
      <c r="H185" s="2" t="s">
        <v>529</v>
      </c>
      <c r="I185" s="2">
        <v>0</v>
      </c>
      <c r="P185" s="2" t="s">
        <v>558</v>
      </c>
      <c r="Q185" s="20">
        <f t="shared" si="2"/>
        <v>1</v>
      </c>
    </row>
    <row r="186" spans="1:17" x14ac:dyDescent="0.2">
      <c r="A186" s="2" t="s">
        <v>12</v>
      </c>
      <c r="B186" s="3">
        <v>44565</v>
      </c>
      <c r="C186" s="2">
        <f>VLOOKUP(B186, [2]Sorties!$A$2:$G$100, 4, TRUE)</f>
        <v>6</v>
      </c>
      <c r="D186" s="2" t="s">
        <v>524</v>
      </c>
      <c r="E186" s="2">
        <v>20</v>
      </c>
      <c r="F186" s="2">
        <v>72</v>
      </c>
      <c r="G186" s="3">
        <v>44537</v>
      </c>
      <c r="H186" s="2" t="s">
        <v>529</v>
      </c>
      <c r="I186" s="2">
        <v>0</v>
      </c>
      <c r="L186" s="2">
        <v>1</v>
      </c>
      <c r="N186" s="2">
        <v>1</v>
      </c>
      <c r="Q186" s="20">
        <f t="shared" si="2"/>
        <v>0</v>
      </c>
    </row>
    <row r="187" spans="1:17" x14ac:dyDescent="0.2">
      <c r="A187" s="2" t="s">
        <v>12</v>
      </c>
      <c r="B187" s="3">
        <v>44565</v>
      </c>
      <c r="C187" s="2">
        <f>VLOOKUP(B187, [2]Sorties!$A$2:$G$100, 4, TRUE)</f>
        <v>6</v>
      </c>
      <c r="D187" s="2" t="s">
        <v>524</v>
      </c>
      <c r="E187" s="2">
        <v>10</v>
      </c>
      <c r="F187" s="2">
        <v>74</v>
      </c>
      <c r="G187" s="3">
        <v>44537</v>
      </c>
      <c r="H187" s="2" t="s">
        <v>529</v>
      </c>
      <c r="I187" s="2">
        <v>0</v>
      </c>
      <c r="K187" s="2">
        <v>1</v>
      </c>
      <c r="M187" s="2">
        <v>1</v>
      </c>
      <c r="Q187" s="20">
        <f t="shared" si="2"/>
        <v>1</v>
      </c>
    </row>
    <row r="188" spans="1:17" x14ac:dyDescent="0.2">
      <c r="A188" s="2" t="s">
        <v>12</v>
      </c>
      <c r="B188" s="3">
        <v>44565</v>
      </c>
      <c r="C188" s="2">
        <f>VLOOKUP(B188, [2]Sorties!$A$2:$G$100, 4, TRUE)</f>
        <v>6</v>
      </c>
      <c r="D188" s="2" t="s">
        <v>524</v>
      </c>
      <c r="E188" s="2">
        <v>11</v>
      </c>
      <c r="F188" s="2">
        <v>181</v>
      </c>
      <c r="G188" s="3">
        <v>44551</v>
      </c>
      <c r="H188" s="2" t="s">
        <v>529</v>
      </c>
      <c r="I188" s="2">
        <v>0</v>
      </c>
      <c r="J188" s="2">
        <v>1</v>
      </c>
      <c r="M188" s="2">
        <v>1</v>
      </c>
      <c r="Q188" s="20">
        <f t="shared" si="2"/>
        <v>1</v>
      </c>
    </row>
    <row r="189" spans="1:17" x14ac:dyDescent="0.2">
      <c r="A189" s="2" t="s">
        <v>12</v>
      </c>
      <c r="B189" s="3">
        <v>44565</v>
      </c>
      <c r="C189" s="2">
        <f>VLOOKUP(B189, [2]Sorties!$A$2:$G$100, 4, TRUE)</f>
        <v>6</v>
      </c>
      <c r="D189" s="2" t="s">
        <v>525</v>
      </c>
      <c r="E189" s="2">
        <v>44</v>
      </c>
      <c r="F189" s="2">
        <v>11</v>
      </c>
      <c r="G189" s="3">
        <v>44517</v>
      </c>
      <c r="H189" s="2" t="s">
        <v>13</v>
      </c>
      <c r="I189" s="2">
        <v>0</v>
      </c>
      <c r="K189" s="2">
        <v>1</v>
      </c>
      <c r="M189" s="2">
        <v>1</v>
      </c>
      <c r="Q189" s="20">
        <f t="shared" si="2"/>
        <v>1</v>
      </c>
    </row>
    <row r="190" spans="1:17" x14ac:dyDescent="0.2">
      <c r="A190" s="2" t="s">
        <v>12</v>
      </c>
      <c r="B190" s="3">
        <v>44565</v>
      </c>
      <c r="C190" s="2">
        <f>VLOOKUP(B190, [2]Sorties!$A$2:$G$100, 4, TRUE)</f>
        <v>6</v>
      </c>
      <c r="D190" s="2" t="s">
        <v>525</v>
      </c>
      <c r="E190" s="2">
        <v>27</v>
      </c>
      <c r="F190" s="2">
        <v>78</v>
      </c>
      <c r="G190" s="3">
        <v>44537</v>
      </c>
      <c r="H190" s="2" t="s">
        <v>529</v>
      </c>
      <c r="I190" s="2">
        <v>0</v>
      </c>
      <c r="K190" s="2">
        <v>1</v>
      </c>
      <c r="M190" s="2">
        <v>1</v>
      </c>
      <c r="Q190" s="20">
        <f t="shared" si="2"/>
        <v>1</v>
      </c>
    </row>
    <row r="191" spans="1:17" x14ac:dyDescent="0.2">
      <c r="A191" s="2" t="s">
        <v>12</v>
      </c>
      <c r="B191" s="3">
        <v>44565</v>
      </c>
      <c r="C191" s="2">
        <f>VLOOKUP(B191, [2]Sorties!$A$2:$G$100, 4, TRUE)</f>
        <v>6</v>
      </c>
      <c r="D191" s="2" t="s">
        <v>525</v>
      </c>
      <c r="E191" s="2">
        <v>4</v>
      </c>
      <c r="F191" s="2">
        <v>79</v>
      </c>
      <c r="G191" s="3">
        <v>44537</v>
      </c>
      <c r="H191" s="2" t="s">
        <v>529</v>
      </c>
      <c r="I191" s="2">
        <v>0</v>
      </c>
      <c r="K191" s="2">
        <v>1</v>
      </c>
      <c r="M191" s="2">
        <v>1</v>
      </c>
      <c r="Q191" s="20">
        <f t="shared" si="2"/>
        <v>1</v>
      </c>
    </row>
    <row r="192" spans="1:17" x14ac:dyDescent="0.2">
      <c r="A192" s="2" t="s">
        <v>12</v>
      </c>
      <c r="B192" s="3">
        <v>44565</v>
      </c>
      <c r="C192" s="2">
        <f>VLOOKUP(B192, [2]Sorties!$A$2:$G$100, 4, TRUE)</f>
        <v>6</v>
      </c>
      <c r="D192" s="2" t="s">
        <v>525</v>
      </c>
      <c r="E192" s="2">
        <v>18</v>
      </c>
      <c r="F192" s="2">
        <v>80</v>
      </c>
      <c r="G192" s="3">
        <v>44537</v>
      </c>
      <c r="H192" s="2" t="s">
        <v>529</v>
      </c>
      <c r="I192" s="2">
        <v>0</v>
      </c>
      <c r="J192" s="2">
        <v>1</v>
      </c>
      <c r="M192" s="2">
        <v>1</v>
      </c>
      <c r="Q192" s="20">
        <f t="shared" si="2"/>
        <v>1</v>
      </c>
    </row>
    <row r="193" spans="1:17" x14ac:dyDescent="0.2">
      <c r="A193" s="2" t="s">
        <v>12</v>
      </c>
      <c r="B193" s="3">
        <v>44565</v>
      </c>
      <c r="C193" s="2">
        <f>VLOOKUP(B193, [2]Sorties!$A$2:$G$100, 4, TRUE)</f>
        <v>6</v>
      </c>
      <c r="D193" s="2" t="s">
        <v>525</v>
      </c>
      <c r="E193" s="2">
        <v>51</v>
      </c>
      <c r="F193" s="2">
        <v>81</v>
      </c>
      <c r="G193" s="3">
        <v>44537</v>
      </c>
      <c r="H193" s="2" t="s">
        <v>529</v>
      </c>
      <c r="I193" s="2">
        <v>0</v>
      </c>
      <c r="L193" s="2">
        <v>1</v>
      </c>
      <c r="N193" s="2">
        <v>1</v>
      </c>
      <c r="Q193" s="20">
        <f t="shared" si="2"/>
        <v>0</v>
      </c>
    </row>
    <row r="194" spans="1:17" x14ac:dyDescent="0.2">
      <c r="A194" s="2" t="s">
        <v>12</v>
      </c>
      <c r="B194" s="3">
        <v>44565</v>
      </c>
      <c r="C194" s="2">
        <f>VLOOKUP(B194, [2]Sorties!$A$2:$G$100, 4, TRUE)</f>
        <v>6</v>
      </c>
      <c r="D194" s="2" t="s">
        <v>525</v>
      </c>
      <c r="E194" s="2">
        <v>24</v>
      </c>
      <c r="F194" s="2">
        <v>83</v>
      </c>
      <c r="G194" s="3">
        <v>44537</v>
      </c>
      <c r="H194" s="2" t="s">
        <v>529</v>
      </c>
      <c r="I194" s="2">
        <v>0</v>
      </c>
      <c r="L194" s="2">
        <v>1</v>
      </c>
      <c r="N194" s="2">
        <v>1</v>
      </c>
      <c r="Q194" s="20">
        <f t="shared" si="2"/>
        <v>0</v>
      </c>
    </row>
    <row r="195" spans="1:17" x14ac:dyDescent="0.2">
      <c r="A195" s="2" t="s">
        <v>12</v>
      </c>
      <c r="B195" s="3">
        <v>44565</v>
      </c>
      <c r="C195" s="2">
        <f>VLOOKUP(B195, [2]Sorties!$A$2:$G$100, 4, TRUE)</f>
        <v>6</v>
      </c>
      <c r="D195" s="2" t="s">
        <v>525</v>
      </c>
      <c r="E195" s="2">
        <v>50</v>
      </c>
      <c r="F195" s="2">
        <v>84</v>
      </c>
      <c r="G195" s="3">
        <v>44537</v>
      </c>
      <c r="H195" s="2" t="s">
        <v>529</v>
      </c>
      <c r="I195" s="2">
        <v>0</v>
      </c>
      <c r="L195" s="2">
        <v>1</v>
      </c>
      <c r="N195" s="2">
        <v>1</v>
      </c>
      <c r="Q195" s="20">
        <f t="shared" ref="Q195:Q258" si="3">IF(OR(L195=1, O195=1)=TRUE, 0, 1)</f>
        <v>0</v>
      </c>
    </row>
    <row r="196" spans="1:17" x14ac:dyDescent="0.2">
      <c r="A196" s="2" t="s">
        <v>12</v>
      </c>
      <c r="B196" s="3">
        <v>44565</v>
      </c>
      <c r="C196" s="2">
        <f>VLOOKUP(B196, [2]Sorties!$A$2:$G$100, 4, TRUE)</f>
        <v>6</v>
      </c>
      <c r="D196" s="2" t="s">
        <v>525</v>
      </c>
      <c r="E196" s="2">
        <v>65</v>
      </c>
      <c r="F196" s="2">
        <v>87</v>
      </c>
      <c r="G196" s="3">
        <v>44537</v>
      </c>
      <c r="H196" s="2" t="s">
        <v>529</v>
      </c>
      <c r="I196" s="2">
        <v>0</v>
      </c>
      <c r="K196" s="2">
        <v>1</v>
      </c>
      <c r="M196" s="2">
        <v>1</v>
      </c>
      <c r="Q196" s="20">
        <f t="shared" si="3"/>
        <v>1</v>
      </c>
    </row>
    <row r="197" spans="1:17" x14ac:dyDescent="0.2">
      <c r="A197" s="2" t="s">
        <v>12</v>
      </c>
      <c r="B197" s="3">
        <v>44565</v>
      </c>
      <c r="C197" s="2">
        <f>VLOOKUP(B197, [2]Sorties!$A$2:$G$100, 4, TRUE)</f>
        <v>6</v>
      </c>
      <c r="D197" s="2" t="s">
        <v>525</v>
      </c>
      <c r="E197" s="2">
        <v>13</v>
      </c>
      <c r="F197" s="2">
        <v>90</v>
      </c>
      <c r="G197" s="3">
        <v>44537</v>
      </c>
      <c r="H197" s="2" t="s">
        <v>529</v>
      </c>
      <c r="I197" s="2">
        <v>0</v>
      </c>
      <c r="K197" s="2">
        <v>1</v>
      </c>
      <c r="M197" s="2">
        <v>1</v>
      </c>
      <c r="Q197" s="20">
        <f t="shared" si="3"/>
        <v>1</v>
      </c>
    </row>
    <row r="198" spans="1:17" x14ac:dyDescent="0.2">
      <c r="A198" s="2" t="s">
        <v>12</v>
      </c>
      <c r="B198" s="3">
        <v>44565</v>
      </c>
      <c r="C198" s="2">
        <f>VLOOKUP(B198, [2]Sorties!$A$2:$G$100, 4, TRUE)</f>
        <v>6</v>
      </c>
      <c r="D198" s="2" t="s">
        <v>525</v>
      </c>
      <c r="E198" s="2">
        <v>15</v>
      </c>
      <c r="F198" s="2">
        <v>92</v>
      </c>
      <c r="G198" s="3">
        <v>44537</v>
      </c>
      <c r="H198" s="2" t="s">
        <v>529</v>
      </c>
      <c r="I198" s="2">
        <v>0</v>
      </c>
      <c r="K198" s="2">
        <v>1</v>
      </c>
      <c r="M198" s="2">
        <v>1</v>
      </c>
      <c r="Q198" s="20">
        <f t="shared" si="3"/>
        <v>1</v>
      </c>
    </row>
    <row r="199" spans="1:17" x14ac:dyDescent="0.2">
      <c r="A199" s="2" t="s">
        <v>12</v>
      </c>
      <c r="B199" s="3">
        <v>44565</v>
      </c>
      <c r="C199" s="2">
        <f>VLOOKUP(B199, [2]Sorties!$A$2:$G$100, 4, TRUE)</f>
        <v>6</v>
      </c>
      <c r="D199" s="2" t="s">
        <v>525</v>
      </c>
      <c r="E199" s="2" t="s">
        <v>539</v>
      </c>
      <c r="F199" s="2">
        <v>96</v>
      </c>
      <c r="G199" s="3">
        <v>44537</v>
      </c>
      <c r="H199" s="2" t="s">
        <v>529</v>
      </c>
      <c r="I199" s="2">
        <v>0</v>
      </c>
      <c r="L199" s="2">
        <v>1</v>
      </c>
      <c r="N199" s="2">
        <v>1</v>
      </c>
      <c r="Q199" s="20">
        <f t="shared" si="3"/>
        <v>0</v>
      </c>
    </row>
    <row r="200" spans="1:17" x14ac:dyDescent="0.2">
      <c r="A200" s="2" t="s">
        <v>12</v>
      </c>
      <c r="B200" s="3">
        <v>44565</v>
      </c>
      <c r="C200" s="2">
        <f>VLOOKUP(B200, [2]Sorties!$A$2:$G$100, 4, TRUE)</f>
        <v>6</v>
      </c>
      <c r="D200" s="2" t="s">
        <v>525</v>
      </c>
      <c r="E200" s="2">
        <v>40</v>
      </c>
      <c r="F200" s="2">
        <v>182</v>
      </c>
      <c r="G200" s="3">
        <v>44552</v>
      </c>
      <c r="H200" s="2" t="s">
        <v>13</v>
      </c>
      <c r="I200" s="2">
        <v>0</v>
      </c>
      <c r="M200" s="2">
        <v>1</v>
      </c>
      <c r="Q200" s="20">
        <f t="shared" si="3"/>
        <v>1</v>
      </c>
    </row>
    <row r="201" spans="1:17" x14ac:dyDescent="0.2">
      <c r="A201" s="2" t="s">
        <v>12</v>
      </c>
      <c r="B201" s="3">
        <v>44565</v>
      </c>
      <c r="C201" s="2">
        <f>VLOOKUP(B201, [2]Sorties!$A$2:$G$100, 4, TRUE)</f>
        <v>6</v>
      </c>
      <c r="D201" s="2" t="s">
        <v>525</v>
      </c>
      <c r="E201" s="2">
        <v>70</v>
      </c>
      <c r="F201" s="2">
        <v>184</v>
      </c>
      <c r="G201" s="3">
        <v>44552</v>
      </c>
      <c r="H201" s="2" t="s">
        <v>529</v>
      </c>
      <c r="I201" s="2">
        <v>0</v>
      </c>
      <c r="J201" s="2">
        <v>1</v>
      </c>
      <c r="M201" s="2">
        <v>1</v>
      </c>
      <c r="Q201" s="20">
        <f t="shared" si="3"/>
        <v>1</v>
      </c>
    </row>
    <row r="202" spans="1:17" x14ac:dyDescent="0.2">
      <c r="A202" s="2" t="s">
        <v>12</v>
      </c>
      <c r="B202" s="3">
        <v>44565</v>
      </c>
      <c r="C202" s="2">
        <f>VLOOKUP(B202, [2]Sorties!$A$2:$G$100, 4, TRUE)</f>
        <v>6</v>
      </c>
      <c r="D202" s="2" t="s">
        <v>525</v>
      </c>
      <c r="E202" s="2">
        <v>42</v>
      </c>
      <c r="F202" s="2">
        <v>187</v>
      </c>
      <c r="G202" s="3">
        <v>44552</v>
      </c>
      <c r="H202" s="2" t="s">
        <v>529</v>
      </c>
      <c r="I202" s="2">
        <v>0</v>
      </c>
      <c r="K202" s="2">
        <v>1</v>
      </c>
      <c r="M202" s="2">
        <v>1</v>
      </c>
      <c r="Q202" s="20">
        <f t="shared" si="3"/>
        <v>1</v>
      </c>
    </row>
    <row r="203" spans="1:17" x14ac:dyDescent="0.2">
      <c r="A203" s="2" t="s">
        <v>12</v>
      </c>
      <c r="B203" s="3">
        <v>44565</v>
      </c>
      <c r="C203" s="2">
        <f>VLOOKUP(B203, [2]Sorties!$A$2:$G$100, 4, TRUE)</f>
        <v>6</v>
      </c>
      <c r="D203" s="2" t="s">
        <v>525</v>
      </c>
      <c r="E203" s="2">
        <v>52</v>
      </c>
      <c r="F203" s="2">
        <v>188</v>
      </c>
      <c r="G203" s="3">
        <v>44552</v>
      </c>
      <c r="H203" s="2" t="s">
        <v>529</v>
      </c>
      <c r="I203" s="2">
        <v>0</v>
      </c>
      <c r="L203" s="2">
        <v>1</v>
      </c>
      <c r="N203" s="2">
        <v>1</v>
      </c>
      <c r="P203" s="2" t="s">
        <v>559</v>
      </c>
      <c r="Q203" s="20">
        <f t="shared" si="3"/>
        <v>0</v>
      </c>
    </row>
    <row r="204" spans="1:17" x14ac:dyDescent="0.2">
      <c r="A204" s="2" t="s">
        <v>12</v>
      </c>
      <c r="B204" s="3">
        <v>44565</v>
      </c>
      <c r="C204" s="2">
        <f>VLOOKUP(B204, [2]Sorties!$A$2:$G$100, 4, TRUE)</f>
        <v>6</v>
      </c>
      <c r="D204" s="2" t="s">
        <v>525</v>
      </c>
      <c r="E204" s="2">
        <v>25</v>
      </c>
      <c r="F204" s="2">
        <v>189</v>
      </c>
      <c r="G204" s="3">
        <v>44552</v>
      </c>
      <c r="H204" s="2" t="s">
        <v>529</v>
      </c>
      <c r="I204" s="2">
        <v>0</v>
      </c>
      <c r="J204" s="2">
        <v>1</v>
      </c>
      <c r="M204" s="2">
        <v>1</v>
      </c>
      <c r="Q204" s="20">
        <f t="shared" si="3"/>
        <v>1</v>
      </c>
    </row>
    <row r="205" spans="1:17" x14ac:dyDescent="0.2">
      <c r="A205" s="2" t="s">
        <v>12</v>
      </c>
      <c r="B205" s="3">
        <v>44565</v>
      </c>
      <c r="C205" s="2">
        <f>VLOOKUP(B205, [2]Sorties!$A$2:$G$100, 4, TRUE)</f>
        <v>6</v>
      </c>
      <c r="D205" s="2" t="s">
        <v>525</v>
      </c>
      <c r="E205" s="2">
        <v>30</v>
      </c>
      <c r="F205" s="2">
        <v>191</v>
      </c>
      <c r="G205" s="3">
        <v>44552</v>
      </c>
      <c r="H205" s="2" t="s">
        <v>529</v>
      </c>
      <c r="I205" s="2">
        <v>0</v>
      </c>
      <c r="K205" s="2">
        <v>1</v>
      </c>
      <c r="M205" s="2">
        <v>1</v>
      </c>
      <c r="Q205" s="20">
        <f t="shared" si="3"/>
        <v>1</v>
      </c>
    </row>
    <row r="206" spans="1:17" x14ac:dyDescent="0.2">
      <c r="A206" s="2" t="s">
        <v>12</v>
      </c>
      <c r="B206" s="3">
        <v>44565</v>
      </c>
      <c r="C206" s="2">
        <f>VLOOKUP(B206, [2]Sorties!$A$2:$G$100, 4, TRUE)</f>
        <v>6</v>
      </c>
      <c r="D206" s="2" t="s">
        <v>525</v>
      </c>
      <c r="E206" s="2">
        <v>67</v>
      </c>
      <c r="F206" s="2">
        <v>192</v>
      </c>
      <c r="G206" s="3">
        <v>44552</v>
      </c>
      <c r="H206" s="2" t="s">
        <v>529</v>
      </c>
      <c r="I206" s="2">
        <v>0</v>
      </c>
      <c r="K206" s="2">
        <v>1</v>
      </c>
      <c r="M206" s="2">
        <v>1</v>
      </c>
      <c r="Q206" s="20">
        <f t="shared" si="3"/>
        <v>1</v>
      </c>
    </row>
    <row r="207" spans="1:17" x14ac:dyDescent="0.2">
      <c r="A207" s="2" t="s">
        <v>12</v>
      </c>
      <c r="B207" s="3">
        <v>44565</v>
      </c>
      <c r="C207" s="2">
        <f>VLOOKUP(B207, [2]Sorties!$A$2:$G$100, 4, TRUE)</f>
        <v>6</v>
      </c>
      <c r="D207" s="2" t="s">
        <v>525</v>
      </c>
      <c r="E207" s="2">
        <v>23</v>
      </c>
      <c r="F207" s="2">
        <v>195</v>
      </c>
      <c r="G207" s="3">
        <v>44552</v>
      </c>
      <c r="H207" s="2" t="s">
        <v>529</v>
      </c>
      <c r="I207" s="2">
        <v>0</v>
      </c>
      <c r="K207" s="2">
        <v>1</v>
      </c>
      <c r="M207" s="2">
        <v>1</v>
      </c>
      <c r="Q207" s="20">
        <f t="shared" si="3"/>
        <v>1</v>
      </c>
    </row>
    <row r="208" spans="1:17" x14ac:dyDescent="0.2">
      <c r="A208" s="2" t="s">
        <v>12</v>
      </c>
      <c r="B208" s="3">
        <v>44565</v>
      </c>
      <c r="C208" s="2">
        <f>VLOOKUP(B208, [2]Sorties!$A$2:$G$100, 4, TRUE)</f>
        <v>6</v>
      </c>
      <c r="D208" s="2" t="s">
        <v>525</v>
      </c>
      <c r="E208" s="2">
        <v>7</v>
      </c>
      <c r="F208" s="2">
        <v>196</v>
      </c>
      <c r="G208" s="3">
        <v>44552</v>
      </c>
      <c r="H208" s="2" t="s">
        <v>529</v>
      </c>
      <c r="I208" s="2">
        <v>0</v>
      </c>
      <c r="P208" s="21" t="s">
        <v>560</v>
      </c>
      <c r="Q208" s="20">
        <f t="shared" si="3"/>
        <v>1</v>
      </c>
    </row>
    <row r="209" spans="1:17" x14ac:dyDescent="0.2">
      <c r="A209" s="2" t="s">
        <v>12</v>
      </c>
      <c r="B209" s="3">
        <v>44565</v>
      </c>
      <c r="C209" s="2">
        <f>VLOOKUP(B209, [2]Sorties!$A$2:$G$100, 4, TRUE)</f>
        <v>6</v>
      </c>
      <c r="D209" s="2" t="s">
        <v>525</v>
      </c>
      <c r="E209" s="2">
        <v>11</v>
      </c>
      <c r="F209" s="2">
        <v>197</v>
      </c>
      <c r="G209" s="3">
        <v>44552</v>
      </c>
      <c r="H209" s="2" t="s">
        <v>529</v>
      </c>
      <c r="I209" s="2">
        <v>0</v>
      </c>
      <c r="J209" s="2">
        <v>1</v>
      </c>
      <c r="M209" s="2">
        <v>1</v>
      </c>
      <c r="Q209" s="20">
        <f t="shared" si="3"/>
        <v>1</v>
      </c>
    </row>
    <row r="210" spans="1:17" x14ac:dyDescent="0.2">
      <c r="A210" s="2" t="s">
        <v>12</v>
      </c>
      <c r="B210" s="3">
        <v>44565</v>
      </c>
      <c r="C210" s="2">
        <f>VLOOKUP(B210, [2]Sorties!$A$2:$G$100, 4, TRUE)</f>
        <v>6</v>
      </c>
      <c r="D210" s="2" t="s">
        <v>525</v>
      </c>
      <c r="E210" s="2">
        <v>5</v>
      </c>
      <c r="F210" s="2">
        <v>295</v>
      </c>
      <c r="G210" s="3">
        <v>44565</v>
      </c>
      <c r="H210" s="2" t="s">
        <v>529</v>
      </c>
      <c r="I210" s="2">
        <v>1</v>
      </c>
      <c r="J210" s="2">
        <v>1</v>
      </c>
      <c r="Q210" s="20">
        <f t="shared" si="3"/>
        <v>1</v>
      </c>
    </row>
    <row r="211" spans="1:17" x14ac:dyDescent="0.2">
      <c r="A211" s="2" t="s">
        <v>12</v>
      </c>
      <c r="B211" s="3">
        <v>44565</v>
      </c>
      <c r="C211" s="2">
        <f>VLOOKUP(B211, [2]Sorties!$A$2:$G$100, 4, TRUE)</f>
        <v>6</v>
      </c>
      <c r="D211" s="2" t="s">
        <v>525</v>
      </c>
      <c r="E211" s="2">
        <v>37</v>
      </c>
      <c r="F211" s="2">
        <v>291</v>
      </c>
      <c r="G211" s="3">
        <v>44565</v>
      </c>
      <c r="H211" s="2" t="s">
        <v>529</v>
      </c>
      <c r="I211" s="2">
        <v>1</v>
      </c>
      <c r="K211" s="2">
        <v>1</v>
      </c>
      <c r="Q211" s="20">
        <f t="shared" si="3"/>
        <v>1</v>
      </c>
    </row>
    <row r="212" spans="1:17" x14ac:dyDescent="0.2">
      <c r="A212" s="2" t="s">
        <v>12</v>
      </c>
      <c r="B212" s="3">
        <v>44565</v>
      </c>
      <c r="C212" s="2">
        <f>VLOOKUP(B212, [2]Sorties!$A$2:$G$100, 4, TRUE)</f>
        <v>6</v>
      </c>
      <c r="D212" s="2" t="s">
        <v>525</v>
      </c>
      <c r="E212" s="2">
        <v>8</v>
      </c>
      <c r="F212" s="2">
        <v>292</v>
      </c>
      <c r="G212" s="3">
        <v>44565</v>
      </c>
      <c r="H212" s="2" t="s">
        <v>529</v>
      </c>
      <c r="I212" s="2">
        <v>1</v>
      </c>
      <c r="K212" s="2">
        <v>1</v>
      </c>
      <c r="Q212" s="20">
        <f t="shared" si="3"/>
        <v>1</v>
      </c>
    </row>
    <row r="213" spans="1:17" x14ac:dyDescent="0.2">
      <c r="A213" s="2" t="s">
        <v>12</v>
      </c>
      <c r="B213" s="3">
        <v>44565</v>
      </c>
      <c r="C213" s="2">
        <f>VLOOKUP(B213, [2]Sorties!$A$2:$G$100, 4, TRUE)</f>
        <v>6</v>
      </c>
      <c r="D213" s="2" t="s">
        <v>525</v>
      </c>
      <c r="E213" s="2">
        <v>3</v>
      </c>
      <c r="F213" s="2">
        <v>294</v>
      </c>
      <c r="G213" s="3">
        <v>44565</v>
      </c>
      <c r="H213" s="2" t="s">
        <v>529</v>
      </c>
      <c r="I213" s="2">
        <v>1</v>
      </c>
      <c r="J213" s="2">
        <v>1</v>
      </c>
      <c r="Q213" s="20">
        <f t="shared" si="3"/>
        <v>1</v>
      </c>
    </row>
    <row r="214" spans="1:17" x14ac:dyDescent="0.2">
      <c r="A214" s="2" t="s">
        <v>12</v>
      </c>
      <c r="B214" s="3">
        <v>44565</v>
      </c>
      <c r="C214" s="2">
        <f>VLOOKUP(B214, [2]Sorties!$A$2:$G$100, 4, TRUE)</f>
        <v>6</v>
      </c>
      <c r="D214" s="2" t="s">
        <v>525</v>
      </c>
      <c r="E214" s="2">
        <v>59</v>
      </c>
      <c r="F214" s="2">
        <v>298</v>
      </c>
      <c r="G214" s="3">
        <v>44565</v>
      </c>
      <c r="H214" s="2" t="s">
        <v>529</v>
      </c>
      <c r="I214" s="2">
        <v>1</v>
      </c>
      <c r="J214" s="2">
        <v>1</v>
      </c>
      <c r="Q214" s="20">
        <f t="shared" si="3"/>
        <v>1</v>
      </c>
    </row>
    <row r="215" spans="1:17" x14ac:dyDescent="0.2">
      <c r="A215" s="2" t="s">
        <v>12</v>
      </c>
      <c r="B215" s="3">
        <v>44565</v>
      </c>
      <c r="C215" s="2">
        <f>VLOOKUP(B215, [2]Sorties!$A$2:$G$100, 4, TRUE)</f>
        <v>6</v>
      </c>
      <c r="D215" s="2" t="s">
        <v>525</v>
      </c>
      <c r="E215" s="2">
        <v>20</v>
      </c>
      <c r="F215" s="2">
        <v>299</v>
      </c>
      <c r="G215" s="3">
        <v>44565</v>
      </c>
      <c r="H215" s="2" t="s">
        <v>529</v>
      </c>
      <c r="I215" s="2">
        <v>1</v>
      </c>
      <c r="K215" s="2">
        <v>1</v>
      </c>
      <c r="Q215" s="20">
        <f t="shared" si="3"/>
        <v>1</v>
      </c>
    </row>
    <row r="216" spans="1:17" x14ac:dyDescent="0.2">
      <c r="A216" s="2" t="s">
        <v>12</v>
      </c>
      <c r="B216" s="3">
        <v>44565</v>
      </c>
      <c r="C216" s="2">
        <f>VLOOKUP(B216, [2]Sorties!$A$2:$G$100, 4, TRUE)</f>
        <v>6</v>
      </c>
      <c r="D216" s="2" t="s">
        <v>525</v>
      </c>
      <c r="E216" s="2">
        <v>24</v>
      </c>
      <c r="F216" s="2">
        <v>300</v>
      </c>
      <c r="G216" s="3">
        <v>44565</v>
      </c>
      <c r="H216" s="2" t="s">
        <v>536</v>
      </c>
      <c r="I216" s="2">
        <v>1</v>
      </c>
      <c r="K216" s="2">
        <v>1</v>
      </c>
      <c r="Q216" s="20">
        <f t="shared" si="3"/>
        <v>1</v>
      </c>
    </row>
    <row r="217" spans="1:17" x14ac:dyDescent="0.2">
      <c r="A217" s="2" t="s">
        <v>12</v>
      </c>
      <c r="B217" s="3">
        <v>44565</v>
      </c>
      <c r="C217" s="2">
        <f>VLOOKUP(B217, [2]Sorties!$A$2:$G$100, 4, TRUE)</f>
        <v>6</v>
      </c>
      <c r="D217" s="2" t="s">
        <v>525</v>
      </c>
      <c r="E217" s="2">
        <v>56</v>
      </c>
      <c r="F217" s="2">
        <v>301</v>
      </c>
      <c r="G217" s="3">
        <v>44565</v>
      </c>
      <c r="H217" s="2" t="s">
        <v>529</v>
      </c>
      <c r="I217" s="2">
        <v>1</v>
      </c>
      <c r="K217" s="2">
        <v>1</v>
      </c>
      <c r="Q217" s="20">
        <f t="shared" si="3"/>
        <v>1</v>
      </c>
    </row>
    <row r="218" spans="1:17" x14ac:dyDescent="0.2">
      <c r="A218" s="2" t="s">
        <v>12</v>
      </c>
      <c r="B218" s="3">
        <v>44565</v>
      </c>
      <c r="C218" s="2">
        <f>VLOOKUP(B218, [2]Sorties!$A$2:$G$100, 4, TRUE)</f>
        <v>6</v>
      </c>
      <c r="D218" s="2" t="s">
        <v>525</v>
      </c>
      <c r="E218" s="2">
        <v>29</v>
      </c>
      <c r="F218" s="2">
        <v>302</v>
      </c>
      <c r="G218" s="3">
        <v>44565</v>
      </c>
      <c r="H218" s="2" t="s">
        <v>13</v>
      </c>
      <c r="I218" s="2">
        <v>1</v>
      </c>
      <c r="Q218" s="20">
        <f t="shared" si="3"/>
        <v>1</v>
      </c>
    </row>
    <row r="219" spans="1:17" x14ac:dyDescent="0.2">
      <c r="A219" s="2" t="s">
        <v>12</v>
      </c>
      <c r="B219" s="3">
        <v>44566</v>
      </c>
      <c r="C219" s="2">
        <f>VLOOKUP(B219, [2]Sorties!$A$2:$G$100, 4, TRUE)</f>
        <v>6</v>
      </c>
      <c r="D219" s="2" t="s">
        <v>484</v>
      </c>
      <c r="E219" s="2">
        <v>43</v>
      </c>
      <c r="F219" s="2">
        <v>15</v>
      </c>
      <c r="G219" s="3">
        <v>44518</v>
      </c>
      <c r="H219" s="2" t="s">
        <v>529</v>
      </c>
      <c r="I219" s="2">
        <v>0</v>
      </c>
      <c r="K219" s="2">
        <v>1</v>
      </c>
      <c r="M219" s="2">
        <v>1</v>
      </c>
      <c r="Q219" s="20">
        <f t="shared" si="3"/>
        <v>1</v>
      </c>
    </row>
    <row r="220" spans="1:17" x14ac:dyDescent="0.2">
      <c r="A220" s="2" t="s">
        <v>12</v>
      </c>
      <c r="B220" s="3">
        <v>44566</v>
      </c>
      <c r="C220" s="2">
        <f>VLOOKUP(B220, [2]Sorties!$A$2:$G$100, 4, TRUE)</f>
        <v>6</v>
      </c>
      <c r="D220" s="2" t="s">
        <v>484</v>
      </c>
      <c r="E220" s="2">
        <v>69</v>
      </c>
      <c r="F220" s="2">
        <v>16</v>
      </c>
      <c r="G220" s="3">
        <v>44518</v>
      </c>
      <c r="H220" s="2" t="s">
        <v>13</v>
      </c>
      <c r="I220" s="2">
        <v>0</v>
      </c>
      <c r="M220" s="2">
        <v>1</v>
      </c>
      <c r="Q220" s="20">
        <f t="shared" si="3"/>
        <v>1</v>
      </c>
    </row>
    <row r="221" spans="1:17" x14ac:dyDescent="0.2">
      <c r="A221" s="2" t="s">
        <v>12</v>
      </c>
      <c r="B221" s="3">
        <v>44566</v>
      </c>
      <c r="C221" s="2">
        <f>VLOOKUP(B221, [2]Sorties!$A$2:$G$100, 4, TRUE)</f>
        <v>6</v>
      </c>
      <c r="D221" s="2" t="s">
        <v>484</v>
      </c>
      <c r="E221" s="2">
        <v>100</v>
      </c>
      <c r="F221" s="2">
        <v>19</v>
      </c>
      <c r="G221" s="3">
        <v>44518</v>
      </c>
      <c r="H221" s="2" t="s">
        <v>529</v>
      </c>
      <c r="I221" s="2">
        <v>0</v>
      </c>
      <c r="L221" s="2">
        <v>1</v>
      </c>
      <c r="N221" s="2">
        <v>1</v>
      </c>
      <c r="Q221" s="20">
        <f t="shared" si="3"/>
        <v>0</v>
      </c>
    </row>
    <row r="222" spans="1:17" x14ac:dyDescent="0.2">
      <c r="A222" s="2" t="s">
        <v>12</v>
      </c>
      <c r="B222" s="3">
        <v>44566</v>
      </c>
      <c r="C222" s="2">
        <f>VLOOKUP(B222, [2]Sorties!$A$2:$G$100, 4, TRUE)</f>
        <v>6</v>
      </c>
      <c r="D222" s="2" t="s">
        <v>484</v>
      </c>
      <c r="E222" s="2">
        <v>14</v>
      </c>
      <c r="F222" s="2">
        <v>54</v>
      </c>
      <c r="G222" s="3">
        <v>44537</v>
      </c>
      <c r="H222" s="2" t="s">
        <v>529</v>
      </c>
      <c r="I222" s="2">
        <v>0</v>
      </c>
      <c r="K222" s="2">
        <v>1</v>
      </c>
      <c r="M222" s="2">
        <v>1</v>
      </c>
      <c r="Q222" s="20">
        <f t="shared" si="3"/>
        <v>1</v>
      </c>
    </row>
    <row r="223" spans="1:17" x14ac:dyDescent="0.2">
      <c r="A223" s="2" t="s">
        <v>12</v>
      </c>
      <c r="B223" s="3">
        <v>44566</v>
      </c>
      <c r="C223" s="2">
        <f>VLOOKUP(B223, [2]Sorties!$A$2:$G$100, 4, TRUE)</f>
        <v>6</v>
      </c>
      <c r="D223" s="2" t="s">
        <v>484</v>
      </c>
      <c r="E223" s="2">
        <v>7</v>
      </c>
      <c r="F223" s="2">
        <v>56</v>
      </c>
      <c r="G223" s="3">
        <v>44537</v>
      </c>
      <c r="H223" s="2" t="s">
        <v>529</v>
      </c>
      <c r="I223" s="2">
        <v>0</v>
      </c>
      <c r="K223" s="2">
        <v>1</v>
      </c>
      <c r="M223" s="2">
        <v>1</v>
      </c>
      <c r="Q223" s="20">
        <f t="shared" si="3"/>
        <v>1</v>
      </c>
    </row>
    <row r="224" spans="1:17" x14ac:dyDescent="0.2">
      <c r="A224" s="2" t="s">
        <v>12</v>
      </c>
      <c r="B224" s="3">
        <v>44566</v>
      </c>
      <c r="C224" s="2">
        <f>VLOOKUP(B224, [2]Sorties!$A$2:$G$100, 4, TRUE)</f>
        <v>6</v>
      </c>
      <c r="D224" s="2" t="s">
        <v>484</v>
      </c>
      <c r="E224" s="2">
        <v>3</v>
      </c>
      <c r="F224" s="2">
        <v>67</v>
      </c>
      <c r="G224" s="3">
        <v>44537</v>
      </c>
      <c r="H224" s="2" t="s">
        <v>529</v>
      </c>
      <c r="I224" s="2">
        <v>0</v>
      </c>
      <c r="K224" s="2">
        <v>1</v>
      </c>
      <c r="M224" s="2">
        <v>1</v>
      </c>
      <c r="Q224" s="20">
        <f t="shared" si="3"/>
        <v>1</v>
      </c>
    </row>
    <row r="225" spans="1:17" x14ac:dyDescent="0.2">
      <c r="A225" s="2" t="s">
        <v>12</v>
      </c>
      <c r="B225" s="3">
        <v>44566</v>
      </c>
      <c r="C225" s="2">
        <f>VLOOKUP(B225, [2]Sorties!$A$2:$G$100, 4, TRUE)</f>
        <v>6</v>
      </c>
      <c r="D225" s="2" t="s">
        <v>484</v>
      </c>
      <c r="E225" s="2">
        <v>54</v>
      </c>
      <c r="F225" s="2">
        <v>65</v>
      </c>
      <c r="G225" s="3">
        <v>44537</v>
      </c>
      <c r="H225" s="2" t="s">
        <v>529</v>
      </c>
      <c r="I225" s="2">
        <v>0</v>
      </c>
      <c r="K225" s="2">
        <v>1</v>
      </c>
      <c r="M225" s="2">
        <v>1</v>
      </c>
      <c r="Q225" s="20">
        <f t="shared" si="3"/>
        <v>1</v>
      </c>
    </row>
    <row r="226" spans="1:17" x14ac:dyDescent="0.2">
      <c r="A226" s="2" t="s">
        <v>12</v>
      </c>
      <c r="B226" s="3">
        <v>44566</v>
      </c>
      <c r="C226" s="2">
        <f>VLOOKUP(B226, [2]Sorties!$A$2:$G$100, 4, TRUE)</f>
        <v>6</v>
      </c>
      <c r="D226" s="2" t="s">
        <v>484</v>
      </c>
      <c r="E226" s="2">
        <v>49</v>
      </c>
      <c r="F226" s="2">
        <v>66</v>
      </c>
      <c r="G226" s="3">
        <v>44537</v>
      </c>
      <c r="H226" s="2" t="s">
        <v>529</v>
      </c>
      <c r="I226" s="2">
        <v>0</v>
      </c>
      <c r="K226" s="2">
        <v>1</v>
      </c>
      <c r="M226" s="2">
        <v>1</v>
      </c>
      <c r="Q226" s="20">
        <f t="shared" si="3"/>
        <v>1</v>
      </c>
    </row>
    <row r="227" spans="1:17" x14ac:dyDescent="0.2">
      <c r="A227" s="2" t="s">
        <v>12</v>
      </c>
      <c r="B227" s="3">
        <v>44566</v>
      </c>
      <c r="C227" s="2">
        <f>VLOOKUP(B227, [2]Sorties!$A$2:$G$100, 4, TRUE)</f>
        <v>6</v>
      </c>
      <c r="D227" s="2" t="s">
        <v>484</v>
      </c>
      <c r="E227" s="2">
        <v>33</v>
      </c>
      <c r="F227" s="2">
        <v>59</v>
      </c>
      <c r="G227" s="3">
        <v>44537</v>
      </c>
      <c r="H227" s="2" t="s">
        <v>529</v>
      </c>
      <c r="I227" s="2">
        <v>0</v>
      </c>
      <c r="K227" s="2">
        <v>1</v>
      </c>
      <c r="M227" s="2">
        <v>1</v>
      </c>
      <c r="P227" s="2" t="s">
        <v>561</v>
      </c>
      <c r="Q227" s="20">
        <f t="shared" si="3"/>
        <v>1</v>
      </c>
    </row>
    <row r="228" spans="1:17" x14ac:dyDescent="0.2">
      <c r="A228" s="2" t="s">
        <v>12</v>
      </c>
      <c r="B228" s="3">
        <v>44566</v>
      </c>
      <c r="C228" s="2">
        <f>VLOOKUP(B228, [2]Sorties!$A$2:$G$100, 4, TRUE)</f>
        <v>6</v>
      </c>
      <c r="D228" s="2" t="s">
        <v>484</v>
      </c>
      <c r="E228" s="2">
        <v>67</v>
      </c>
      <c r="F228" s="2">
        <v>198</v>
      </c>
      <c r="G228" s="3">
        <v>44552</v>
      </c>
      <c r="H228" s="2" t="s">
        <v>529</v>
      </c>
      <c r="I228" s="2">
        <v>0</v>
      </c>
      <c r="J228" s="2">
        <v>1</v>
      </c>
      <c r="M228" s="2">
        <v>1</v>
      </c>
      <c r="Q228" s="20">
        <f t="shared" si="3"/>
        <v>1</v>
      </c>
    </row>
    <row r="229" spans="1:17" x14ac:dyDescent="0.2">
      <c r="A229" s="2" t="s">
        <v>12</v>
      </c>
      <c r="B229" s="3">
        <v>44566</v>
      </c>
      <c r="C229" s="2">
        <f>VLOOKUP(B229, [2]Sorties!$A$2:$G$100, 4, TRUE)</f>
        <v>6</v>
      </c>
      <c r="D229" s="2" t="s">
        <v>484</v>
      </c>
      <c r="E229" s="2">
        <v>45</v>
      </c>
      <c r="F229" s="2">
        <v>199</v>
      </c>
      <c r="G229" s="3">
        <v>44552</v>
      </c>
      <c r="H229" s="2" t="s">
        <v>13</v>
      </c>
      <c r="I229" s="2">
        <v>0</v>
      </c>
      <c r="K229" s="2">
        <v>1</v>
      </c>
      <c r="M229" s="2">
        <v>1</v>
      </c>
      <c r="Q229" s="20">
        <f t="shared" si="3"/>
        <v>1</v>
      </c>
    </row>
    <row r="230" spans="1:17" x14ac:dyDescent="0.2">
      <c r="A230" s="2" t="s">
        <v>12</v>
      </c>
      <c r="B230" s="3">
        <v>44566</v>
      </c>
      <c r="C230" s="2">
        <f>VLOOKUP(B230, [2]Sorties!$A$2:$G$100, 4, TRUE)</f>
        <v>6</v>
      </c>
      <c r="D230" s="2" t="s">
        <v>484</v>
      </c>
      <c r="E230" s="2">
        <v>4</v>
      </c>
      <c r="F230" s="2">
        <v>203</v>
      </c>
      <c r="G230" s="3">
        <v>44552</v>
      </c>
      <c r="H230" s="2" t="s">
        <v>529</v>
      </c>
      <c r="I230" s="2">
        <v>0</v>
      </c>
      <c r="L230" s="2">
        <v>1</v>
      </c>
      <c r="N230" s="2">
        <v>1</v>
      </c>
      <c r="Q230" s="20">
        <f t="shared" si="3"/>
        <v>0</v>
      </c>
    </row>
    <row r="231" spans="1:17" x14ac:dyDescent="0.2">
      <c r="A231" s="2" t="s">
        <v>12</v>
      </c>
      <c r="B231" s="3">
        <v>44566</v>
      </c>
      <c r="C231" s="2">
        <f>VLOOKUP(B231, [2]Sorties!$A$2:$G$100, 4, TRUE)</f>
        <v>6</v>
      </c>
      <c r="D231" s="2" t="s">
        <v>484</v>
      </c>
      <c r="E231" s="2">
        <v>35</v>
      </c>
      <c r="F231" s="2">
        <v>207</v>
      </c>
      <c r="G231" s="3">
        <v>44552</v>
      </c>
      <c r="H231" s="2" t="s">
        <v>529</v>
      </c>
      <c r="I231" s="2">
        <v>0</v>
      </c>
      <c r="K231" s="2">
        <v>1</v>
      </c>
      <c r="M231" s="2">
        <v>1</v>
      </c>
      <c r="Q231" s="20">
        <f t="shared" si="3"/>
        <v>1</v>
      </c>
    </row>
    <row r="232" spans="1:17" x14ac:dyDescent="0.2">
      <c r="A232" s="2" t="s">
        <v>12</v>
      </c>
      <c r="B232" s="3">
        <v>44566</v>
      </c>
      <c r="C232" s="2">
        <f>VLOOKUP(B232, [2]Sorties!$A$2:$G$100, 4, TRUE)</f>
        <v>6</v>
      </c>
      <c r="D232" s="2" t="s">
        <v>484</v>
      </c>
      <c r="E232" s="2">
        <v>68</v>
      </c>
      <c r="F232" s="2">
        <v>210</v>
      </c>
      <c r="G232" s="3">
        <v>44552</v>
      </c>
      <c r="H232" s="2" t="s">
        <v>529</v>
      </c>
      <c r="I232" s="2">
        <v>0</v>
      </c>
      <c r="K232" s="2">
        <v>1</v>
      </c>
      <c r="M232" s="2">
        <v>1</v>
      </c>
      <c r="Q232" s="20">
        <f t="shared" si="3"/>
        <v>1</v>
      </c>
    </row>
    <row r="233" spans="1:17" x14ac:dyDescent="0.2">
      <c r="A233" s="2" t="s">
        <v>12</v>
      </c>
      <c r="B233" s="3">
        <v>44566</v>
      </c>
      <c r="C233" s="2">
        <f>VLOOKUP(B233, [2]Sorties!$A$2:$G$100, 4, TRUE)</f>
        <v>6</v>
      </c>
      <c r="D233" s="2" t="s">
        <v>484</v>
      </c>
      <c r="E233" s="2">
        <v>95</v>
      </c>
      <c r="F233" s="2">
        <v>211</v>
      </c>
      <c r="G233" s="3">
        <v>44552</v>
      </c>
      <c r="H233" s="2" t="s">
        <v>529</v>
      </c>
      <c r="I233" s="2">
        <v>0</v>
      </c>
      <c r="K233" s="2">
        <v>1</v>
      </c>
      <c r="M233" s="2">
        <v>1</v>
      </c>
      <c r="Q233" s="20">
        <f t="shared" si="3"/>
        <v>1</v>
      </c>
    </row>
    <row r="234" spans="1:17" x14ac:dyDescent="0.2">
      <c r="A234" s="2" t="s">
        <v>12</v>
      </c>
      <c r="B234" s="3">
        <v>44566</v>
      </c>
      <c r="C234" s="2">
        <f>VLOOKUP(B234, [2]Sorties!$A$2:$G$100, 4, TRUE)</f>
        <v>6</v>
      </c>
      <c r="D234" s="2" t="s">
        <v>484</v>
      </c>
      <c r="E234" s="2">
        <v>21</v>
      </c>
      <c r="F234" s="2">
        <v>208</v>
      </c>
      <c r="G234" s="3">
        <v>44552</v>
      </c>
      <c r="H234" s="2" t="s">
        <v>536</v>
      </c>
      <c r="I234" s="2">
        <v>0</v>
      </c>
      <c r="K234" s="2">
        <v>1</v>
      </c>
      <c r="M234" s="2">
        <v>1</v>
      </c>
      <c r="Q234" s="20">
        <f t="shared" si="3"/>
        <v>1</v>
      </c>
    </row>
    <row r="235" spans="1:17" x14ac:dyDescent="0.2">
      <c r="A235" s="2" t="s">
        <v>12</v>
      </c>
      <c r="B235" s="3">
        <v>44566</v>
      </c>
      <c r="C235" s="2">
        <f>VLOOKUP(B235, [2]Sorties!$A$2:$G$100, 4, TRUE)</f>
        <v>6</v>
      </c>
      <c r="D235" s="2" t="s">
        <v>484</v>
      </c>
      <c r="E235" s="2">
        <v>50</v>
      </c>
      <c r="F235" s="2">
        <v>303</v>
      </c>
      <c r="G235" s="3">
        <v>44566</v>
      </c>
      <c r="H235" s="2" t="s">
        <v>529</v>
      </c>
      <c r="I235" s="2">
        <v>1</v>
      </c>
      <c r="K235" s="2">
        <v>1</v>
      </c>
      <c r="Q235" s="20">
        <f t="shared" si="3"/>
        <v>1</v>
      </c>
    </row>
    <row r="236" spans="1:17" x14ac:dyDescent="0.2">
      <c r="A236" s="2" t="s">
        <v>12</v>
      </c>
      <c r="B236" s="3">
        <v>44566</v>
      </c>
      <c r="C236" s="2">
        <f>VLOOKUP(B236, [2]Sorties!$A$2:$G$100, 4, TRUE)</f>
        <v>6</v>
      </c>
      <c r="D236" s="2" t="s">
        <v>484</v>
      </c>
      <c r="E236" s="2">
        <v>52</v>
      </c>
      <c r="F236" s="2">
        <v>304</v>
      </c>
      <c r="G236" s="3">
        <v>44566</v>
      </c>
      <c r="H236" s="2" t="s">
        <v>529</v>
      </c>
      <c r="I236" s="2">
        <v>1</v>
      </c>
      <c r="J236" s="2">
        <v>1</v>
      </c>
      <c r="Q236" s="20">
        <f t="shared" si="3"/>
        <v>1</v>
      </c>
    </row>
    <row r="237" spans="1:17" x14ac:dyDescent="0.2">
      <c r="A237" s="2" t="s">
        <v>12</v>
      </c>
      <c r="B237" s="3">
        <v>44566</v>
      </c>
      <c r="C237" s="2">
        <f>VLOOKUP(B237, [2]Sorties!$A$2:$G$100, 4, TRUE)</f>
        <v>6</v>
      </c>
      <c r="D237" s="2" t="s">
        <v>484</v>
      </c>
      <c r="E237" s="2">
        <v>9</v>
      </c>
      <c r="F237" s="2">
        <v>307</v>
      </c>
      <c r="G237" s="3">
        <v>44566</v>
      </c>
      <c r="H237" s="2" t="s">
        <v>536</v>
      </c>
      <c r="I237" s="2">
        <v>1</v>
      </c>
      <c r="J237" s="2">
        <v>1</v>
      </c>
      <c r="Q237" s="20">
        <f t="shared" si="3"/>
        <v>1</v>
      </c>
    </row>
    <row r="238" spans="1:17" x14ac:dyDescent="0.2">
      <c r="A238" s="2" t="s">
        <v>12</v>
      </c>
      <c r="B238" s="3">
        <v>44566</v>
      </c>
      <c r="C238" s="2">
        <f>VLOOKUP(B238, [2]Sorties!$A$2:$G$100, 4, TRUE)</f>
        <v>6</v>
      </c>
      <c r="D238" s="2" t="s">
        <v>484</v>
      </c>
      <c r="E238" s="2">
        <v>36</v>
      </c>
      <c r="F238" s="2">
        <v>311</v>
      </c>
      <c r="G238" s="3">
        <v>44566</v>
      </c>
      <c r="H238" s="2" t="s">
        <v>529</v>
      </c>
      <c r="I238" s="2">
        <v>1</v>
      </c>
      <c r="K238" s="2">
        <v>1</v>
      </c>
      <c r="Q238" s="20">
        <f t="shared" si="3"/>
        <v>1</v>
      </c>
    </row>
    <row r="239" spans="1:17" x14ac:dyDescent="0.2">
      <c r="A239" s="2" t="s">
        <v>12</v>
      </c>
      <c r="B239" s="3">
        <v>44566</v>
      </c>
      <c r="C239" s="2">
        <f>VLOOKUP(B239, [2]Sorties!$A$2:$G$100, 4, TRUE)</f>
        <v>6</v>
      </c>
      <c r="D239" s="2" t="s">
        <v>484</v>
      </c>
      <c r="E239" s="2">
        <v>55</v>
      </c>
      <c r="F239" s="2">
        <v>313</v>
      </c>
      <c r="G239" s="3">
        <v>44566</v>
      </c>
      <c r="H239" s="2" t="s">
        <v>529</v>
      </c>
      <c r="I239" s="2">
        <v>1</v>
      </c>
      <c r="K239" s="2">
        <v>1</v>
      </c>
      <c r="Q239" s="20">
        <f t="shared" si="3"/>
        <v>1</v>
      </c>
    </row>
    <row r="240" spans="1:17" x14ac:dyDescent="0.2">
      <c r="A240" s="2" t="s">
        <v>12</v>
      </c>
      <c r="B240" s="3">
        <v>44566</v>
      </c>
      <c r="C240" s="2">
        <f>VLOOKUP(B240, [2]Sorties!$A$2:$G$100, 4, TRUE)</f>
        <v>6</v>
      </c>
      <c r="D240" s="2" t="s">
        <v>484</v>
      </c>
      <c r="E240" s="2">
        <v>21</v>
      </c>
      <c r="F240" s="2">
        <v>314</v>
      </c>
      <c r="G240" s="3">
        <v>44566</v>
      </c>
      <c r="H240" s="2" t="s">
        <v>529</v>
      </c>
      <c r="I240" s="2">
        <v>1</v>
      </c>
      <c r="J240" s="2">
        <v>1</v>
      </c>
      <c r="Q240" s="20">
        <f t="shared" si="3"/>
        <v>1</v>
      </c>
    </row>
    <row r="241" spans="1:17" x14ac:dyDescent="0.2">
      <c r="A241" s="2" t="s">
        <v>12</v>
      </c>
      <c r="B241" s="3">
        <v>44566</v>
      </c>
      <c r="C241" s="2">
        <f>VLOOKUP(B241, [2]Sorties!$A$2:$G$100, 4, TRUE)</f>
        <v>6</v>
      </c>
      <c r="D241" s="2" t="s">
        <v>484</v>
      </c>
      <c r="E241" s="2">
        <v>32</v>
      </c>
      <c r="F241" s="2">
        <v>317</v>
      </c>
      <c r="G241" s="3">
        <v>44566</v>
      </c>
      <c r="H241" s="2" t="s">
        <v>529</v>
      </c>
      <c r="I241" s="2">
        <v>1</v>
      </c>
      <c r="K241" s="2">
        <v>1</v>
      </c>
      <c r="Q241" s="20">
        <f t="shared" si="3"/>
        <v>1</v>
      </c>
    </row>
    <row r="242" spans="1:17" x14ac:dyDescent="0.2">
      <c r="A242" s="2" t="s">
        <v>12</v>
      </c>
      <c r="B242" s="3">
        <v>44566</v>
      </c>
      <c r="C242" s="2">
        <f>VLOOKUP(B242, [2]Sorties!$A$2:$G$100, 4, TRUE)</f>
        <v>6</v>
      </c>
      <c r="D242" s="2" t="s">
        <v>484</v>
      </c>
      <c r="E242" s="2">
        <v>52</v>
      </c>
      <c r="F242" s="2">
        <v>318</v>
      </c>
      <c r="G242" s="3">
        <v>44566</v>
      </c>
      <c r="H242" s="2" t="s">
        <v>529</v>
      </c>
      <c r="I242" s="2">
        <v>1</v>
      </c>
      <c r="K242" s="2">
        <v>1</v>
      </c>
      <c r="Q242" s="20">
        <f t="shared" si="3"/>
        <v>1</v>
      </c>
    </row>
    <row r="243" spans="1:17" x14ac:dyDescent="0.2">
      <c r="A243" s="2" t="s">
        <v>12</v>
      </c>
      <c r="B243" s="3">
        <v>44566</v>
      </c>
      <c r="C243" s="2">
        <f>VLOOKUP(B243, [2]Sorties!$A$2:$G$100, 4, TRUE)</f>
        <v>6</v>
      </c>
      <c r="D243" s="2" t="s">
        <v>484</v>
      </c>
      <c r="E243" s="2" t="s">
        <v>562</v>
      </c>
      <c r="F243" s="2">
        <v>319</v>
      </c>
      <c r="G243" s="3">
        <v>44566</v>
      </c>
      <c r="H243" s="2" t="s">
        <v>529</v>
      </c>
      <c r="I243" s="2">
        <v>1</v>
      </c>
      <c r="K243" s="2">
        <v>1</v>
      </c>
      <c r="Q243" s="20">
        <f t="shared" si="3"/>
        <v>1</v>
      </c>
    </row>
    <row r="244" spans="1:17" x14ac:dyDescent="0.2">
      <c r="A244" s="2" t="s">
        <v>12</v>
      </c>
      <c r="B244" s="3">
        <v>44566</v>
      </c>
      <c r="C244" s="2">
        <f>VLOOKUP(B244, [2]Sorties!$A$2:$G$100, 4, TRUE)</f>
        <v>6</v>
      </c>
      <c r="D244" s="2" t="s">
        <v>484</v>
      </c>
      <c r="E244" s="2">
        <v>51</v>
      </c>
      <c r="F244" s="2">
        <v>320</v>
      </c>
      <c r="G244" s="3">
        <v>44566</v>
      </c>
      <c r="H244" s="2" t="s">
        <v>529</v>
      </c>
      <c r="I244" s="2">
        <v>1</v>
      </c>
      <c r="J244" s="2">
        <v>1</v>
      </c>
      <c r="Q244" s="20">
        <f t="shared" si="3"/>
        <v>1</v>
      </c>
    </row>
    <row r="245" spans="1:17" x14ac:dyDescent="0.2">
      <c r="A245" s="2" t="s">
        <v>12</v>
      </c>
      <c r="B245" s="3">
        <v>44566</v>
      </c>
      <c r="C245" s="2">
        <f>VLOOKUP(B245, [2]Sorties!$A$2:$G$100, 4, TRUE)</f>
        <v>6</v>
      </c>
      <c r="D245" s="2" t="s">
        <v>489</v>
      </c>
      <c r="E245" s="2" t="s">
        <v>514</v>
      </c>
      <c r="F245" s="2">
        <v>213</v>
      </c>
      <c r="G245" s="3">
        <v>44552</v>
      </c>
      <c r="H245" s="2" t="s">
        <v>13</v>
      </c>
      <c r="I245" s="2">
        <v>0</v>
      </c>
      <c r="M245" s="2">
        <v>1</v>
      </c>
      <c r="Q245" s="20">
        <f t="shared" si="3"/>
        <v>1</v>
      </c>
    </row>
    <row r="246" spans="1:17" x14ac:dyDescent="0.2">
      <c r="A246" s="2" t="s">
        <v>12</v>
      </c>
      <c r="B246" s="3">
        <v>44566</v>
      </c>
      <c r="C246" s="2">
        <f>VLOOKUP(B246, [2]Sorties!$A$2:$G$100, 4, TRUE)</f>
        <v>6</v>
      </c>
      <c r="D246" s="2" t="s">
        <v>489</v>
      </c>
      <c r="E246" s="2">
        <v>23</v>
      </c>
      <c r="F246" s="2">
        <v>213</v>
      </c>
      <c r="G246" s="3">
        <v>44552</v>
      </c>
      <c r="H246" s="2" t="s">
        <v>529</v>
      </c>
      <c r="I246" s="2">
        <v>0</v>
      </c>
      <c r="J246" s="2">
        <v>1</v>
      </c>
      <c r="M246" s="2">
        <v>1</v>
      </c>
      <c r="Q246" s="20">
        <f t="shared" si="3"/>
        <v>1</v>
      </c>
    </row>
    <row r="247" spans="1:17" x14ac:dyDescent="0.2">
      <c r="A247" s="2" t="s">
        <v>12</v>
      </c>
      <c r="B247" s="3">
        <v>44566</v>
      </c>
      <c r="C247" s="2">
        <f>VLOOKUP(B247, [2]Sorties!$A$2:$G$100, 4, TRUE)</f>
        <v>6</v>
      </c>
      <c r="D247" s="2" t="s">
        <v>489</v>
      </c>
      <c r="E247" s="2">
        <v>46</v>
      </c>
      <c r="F247" s="2">
        <v>322</v>
      </c>
      <c r="G247" s="3">
        <v>44566</v>
      </c>
      <c r="H247" s="2" t="s">
        <v>529</v>
      </c>
      <c r="I247" s="2">
        <v>1</v>
      </c>
      <c r="P247" s="2" t="s">
        <v>563</v>
      </c>
      <c r="Q247" s="20">
        <f t="shared" si="3"/>
        <v>1</v>
      </c>
    </row>
    <row r="248" spans="1:17" x14ac:dyDescent="0.2">
      <c r="A248" s="2" t="s">
        <v>12</v>
      </c>
      <c r="B248" s="3">
        <v>44566</v>
      </c>
      <c r="C248" s="2">
        <f>VLOOKUP(B248, [2]Sorties!$A$2:$G$100, 4, TRUE)</f>
        <v>6</v>
      </c>
      <c r="D248" s="2" t="s">
        <v>489</v>
      </c>
      <c r="E248" s="2">
        <v>28</v>
      </c>
      <c r="F248" s="2">
        <v>323</v>
      </c>
      <c r="G248" s="3">
        <v>44566</v>
      </c>
      <c r="H248" s="2" t="s">
        <v>529</v>
      </c>
      <c r="I248" s="2">
        <v>1</v>
      </c>
      <c r="K248" s="2">
        <v>1</v>
      </c>
      <c r="Q248" s="20">
        <f t="shared" si="3"/>
        <v>1</v>
      </c>
    </row>
    <row r="249" spans="1:17" x14ac:dyDescent="0.2">
      <c r="A249" s="2" t="s">
        <v>12</v>
      </c>
      <c r="B249" s="3">
        <v>44566</v>
      </c>
      <c r="C249" s="2">
        <f>VLOOKUP(B249, [2]Sorties!$A$2:$G$100, 4, TRUE)</f>
        <v>6</v>
      </c>
      <c r="D249" s="2" t="s">
        <v>489</v>
      </c>
      <c r="E249" s="2">
        <v>7</v>
      </c>
      <c r="F249" s="2">
        <v>324</v>
      </c>
      <c r="G249" s="3">
        <v>44566</v>
      </c>
      <c r="H249" s="2" t="s">
        <v>536</v>
      </c>
      <c r="I249" s="2">
        <v>1</v>
      </c>
      <c r="K249" s="2">
        <v>1</v>
      </c>
      <c r="P249" s="2" t="s">
        <v>564</v>
      </c>
      <c r="Q249" s="20">
        <f t="shared" si="3"/>
        <v>1</v>
      </c>
    </row>
    <row r="250" spans="1:17" x14ac:dyDescent="0.2">
      <c r="A250" s="2" t="s">
        <v>12</v>
      </c>
      <c r="B250" s="3">
        <v>44566</v>
      </c>
      <c r="C250" s="2">
        <f>VLOOKUP(B250, [2]Sorties!$A$2:$G$100, 4, TRUE)</f>
        <v>6</v>
      </c>
      <c r="D250" s="2" t="s">
        <v>526</v>
      </c>
      <c r="E250" s="2">
        <v>25</v>
      </c>
      <c r="F250" s="2">
        <v>165</v>
      </c>
      <c r="G250" s="3">
        <v>44551</v>
      </c>
      <c r="H250" s="2" t="s">
        <v>529</v>
      </c>
      <c r="I250" s="2">
        <v>0</v>
      </c>
      <c r="J250" s="2">
        <v>1</v>
      </c>
      <c r="M250" s="2">
        <v>1</v>
      </c>
      <c r="Q250" s="20">
        <f t="shared" si="3"/>
        <v>1</v>
      </c>
    </row>
    <row r="251" spans="1:17" x14ac:dyDescent="0.2">
      <c r="A251" s="2" t="s">
        <v>12</v>
      </c>
      <c r="B251" s="3">
        <v>44566</v>
      </c>
      <c r="C251" s="2">
        <f>VLOOKUP(B251, [2]Sorties!$A$2:$G$100, 4, TRUE)</f>
        <v>6</v>
      </c>
      <c r="D251" s="2" t="s">
        <v>526</v>
      </c>
      <c r="E251" s="2">
        <v>27</v>
      </c>
      <c r="F251" s="2">
        <v>327</v>
      </c>
      <c r="G251" s="3">
        <v>44566</v>
      </c>
      <c r="H251" s="2" t="s">
        <v>529</v>
      </c>
      <c r="I251" s="2">
        <v>1</v>
      </c>
      <c r="J251" s="2">
        <v>1</v>
      </c>
      <c r="Q251" s="20">
        <f t="shared" si="3"/>
        <v>1</v>
      </c>
    </row>
    <row r="252" spans="1:17" x14ac:dyDescent="0.2">
      <c r="A252" s="2" t="s">
        <v>12</v>
      </c>
      <c r="B252" s="3">
        <v>44552</v>
      </c>
      <c r="C252" s="2">
        <f>VLOOKUP(B252, [2]Sorties!$A$2:$G$100, 4, TRUE)</f>
        <v>4</v>
      </c>
      <c r="D252" s="2" t="s">
        <v>527</v>
      </c>
      <c r="E252" s="2" t="s">
        <v>565</v>
      </c>
      <c r="F252" s="2">
        <v>219</v>
      </c>
      <c r="G252" s="3">
        <v>44552</v>
      </c>
      <c r="H252" s="2" t="s">
        <v>529</v>
      </c>
      <c r="I252" s="2">
        <v>1</v>
      </c>
      <c r="J252" s="2">
        <v>1</v>
      </c>
      <c r="Q252" s="20">
        <f t="shared" si="3"/>
        <v>1</v>
      </c>
    </row>
    <row r="253" spans="1:17" x14ac:dyDescent="0.2">
      <c r="A253" s="2" t="s">
        <v>12</v>
      </c>
      <c r="B253" s="3">
        <v>44566</v>
      </c>
      <c r="C253" s="2">
        <f>VLOOKUP(B253, [2]Sorties!$A$2:$G$100, 4, TRUE)</f>
        <v>6</v>
      </c>
      <c r="D253" s="2" t="s">
        <v>527</v>
      </c>
      <c r="E253" s="2" t="s">
        <v>565</v>
      </c>
      <c r="F253" s="2">
        <v>219</v>
      </c>
      <c r="G253" s="3">
        <v>44552</v>
      </c>
      <c r="H253" s="2" t="s">
        <v>529</v>
      </c>
      <c r="I253" s="2">
        <v>0</v>
      </c>
      <c r="L253" s="2">
        <v>1</v>
      </c>
      <c r="N253" s="2">
        <v>1</v>
      </c>
      <c r="Q253" s="20">
        <f t="shared" si="3"/>
        <v>0</v>
      </c>
    </row>
    <row r="254" spans="1:17" x14ac:dyDescent="0.2">
      <c r="A254" s="2" t="s">
        <v>12</v>
      </c>
      <c r="B254" s="3">
        <v>44566</v>
      </c>
      <c r="C254" s="2">
        <f>VLOOKUP(B254, [2]Sorties!$A$2:$G$100, 4, TRUE)</f>
        <v>6</v>
      </c>
      <c r="D254" s="2" t="s">
        <v>527</v>
      </c>
      <c r="E254" s="2">
        <v>25</v>
      </c>
      <c r="F254" s="2">
        <v>328</v>
      </c>
      <c r="G254" s="3">
        <v>44566</v>
      </c>
      <c r="H254" s="2" t="s">
        <v>529</v>
      </c>
      <c r="I254" s="2">
        <v>1</v>
      </c>
      <c r="K254" s="2">
        <v>1</v>
      </c>
      <c r="Q254" s="20">
        <f t="shared" si="3"/>
        <v>1</v>
      </c>
    </row>
    <row r="255" spans="1:17" x14ac:dyDescent="0.2">
      <c r="A255" s="2" t="s">
        <v>12</v>
      </c>
      <c r="B255" s="3">
        <v>44566</v>
      </c>
      <c r="C255" s="2">
        <f>VLOOKUP(B255, [2]Sorties!$A$2:$G$100, 4, TRUE)</f>
        <v>6</v>
      </c>
      <c r="D255" s="2" t="s">
        <v>528</v>
      </c>
      <c r="E255" s="2">
        <v>62</v>
      </c>
      <c r="F255" s="2">
        <v>112</v>
      </c>
      <c r="G255" s="3">
        <v>44538</v>
      </c>
      <c r="H255" s="2" t="s">
        <v>529</v>
      </c>
      <c r="I255" s="2">
        <v>0</v>
      </c>
      <c r="K255" s="2">
        <v>1</v>
      </c>
      <c r="M255" s="2">
        <v>1</v>
      </c>
      <c r="Q255" s="20">
        <f t="shared" si="3"/>
        <v>1</v>
      </c>
    </row>
    <row r="256" spans="1:17" x14ac:dyDescent="0.2">
      <c r="A256" s="2" t="s">
        <v>12</v>
      </c>
      <c r="B256" s="3">
        <v>44566</v>
      </c>
      <c r="C256" s="2">
        <f>VLOOKUP(B256, [2]Sorties!$A$2:$G$100, 4, TRUE)</f>
        <v>6</v>
      </c>
      <c r="D256" s="2" t="s">
        <v>528</v>
      </c>
      <c r="E256" s="2">
        <v>12</v>
      </c>
      <c r="F256" s="2">
        <v>113</v>
      </c>
      <c r="G256" s="3">
        <v>44538</v>
      </c>
      <c r="H256" s="2" t="s">
        <v>529</v>
      </c>
      <c r="I256" s="2">
        <v>0</v>
      </c>
      <c r="K256" s="2">
        <v>1</v>
      </c>
      <c r="M256" s="2">
        <v>1</v>
      </c>
      <c r="Q256" s="20">
        <f t="shared" si="3"/>
        <v>1</v>
      </c>
    </row>
    <row r="257" spans="1:17" x14ac:dyDescent="0.2">
      <c r="A257" s="2" t="s">
        <v>12</v>
      </c>
      <c r="B257" s="3">
        <v>44566</v>
      </c>
      <c r="C257" s="2">
        <f>VLOOKUP(B257, [2]Sorties!$A$2:$G$100, 4, TRUE)</f>
        <v>6</v>
      </c>
      <c r="D257" s="2" t="s">
        <v>528</v>
      </c>
      <c r="E257" s="2">
        <v>17</v>
      </c>
      <c r="F257" s="2">
        <v>114</v>
      </c>
      <c r="G257" s="3">
        <v>44538</v>
      </c>
      <c r="H257" s="2" t="s">
        <v>529</v>
      </c>
      <c r="I257" s="2">
        <v>0</v>
      </c>
      <c r="K257" s="2">
        <v>1</v>
      </c>
      <c r="M257" s="2">
        <v>1</v>
      </c>
      <c r="Q257" s="20">
        <f t="shared" si="3"/>
        <v>1</v>
      </c>
    </row>
    <row r="258" spans="1:17" x14ac:dyDescent="0.2">
      <c r="A258" s="2" t="s">
        <v>12</v>
      </c>
      <c r="B258" s="3">
        <v>44566</v>
      </c>
      <c r="C258" s="2">
        <f>VLOOKUP(B258, [2]Sorties!$A$2:$G$100, 4, TRUE)</f>
        <v>6</v>
      </c>
      <c r="D258" s="2" t="s">
        <v>528</v>
      </c>
      <c r="E258" s="2">
        <v>48</v>
      </c>
      <c r="F258" s="2">
        <v>115</v>
      </c>
      <c r="G258" s="3">
        <v>44538</v>
      </c>
      <c r="H258" s="2" t="s">
        <v>529</v>
      </c>
      <c r="I258" s="2">
        <v>0</v>
      </c>
      <c r="O258" s="2">
        <v>1</v>
      </c>
      <c r="P258" s="2" t="s">
        <v>566</v>
      </c>
      <c r="Q258" s="20">
        <f t="shared" si="3"/>
        <v>0</v>
      </c>
    </row>
    <row r="259" spans="1:17" x14ac:dyDescent="0.2">
      <c r="A259" s="2" t="s">
        <v>12</v>
      </c>
      <c r="B259" s="3">
        <v>44566</v>
      </c>
      <c r="C259" s="2">
        <f>VLOOKUP(B259, [2]Sorties!$A$2:$G$100, 4, TRUE)</f>
        <v>6</v>
      </c>
      <c r="D259" s="2" t="s">
        <v>528</v>
      </c>
      <c r="E259" s="2">
        <v>31</v>
      </c>
      <c r="F259" s="2">
        <v>221</v>
      </c>
      <c r="G259" s="3">
        <v>44552</v>
      </c>
      <c r="H259" s="2" t="s">
        <v>529</v>
      </c>
      <c r="I259" s="2">
        <v>0</v>
      </c>
      <c r="K259" s="2">
        <v>1</v>
      </c>
      <c r="M259" s="2">
        <v>1</v>
      </c>
      <c r="Q259" s="20">
        <f t="shared" ref="Q259:Q322" si="4">IF(OR(L259=1, O259=1)=TRUE, 0, 1)</f>
        <v>1</v>
      </c>
    </row>
    <row r="260" spans="1:17" x14ac:dyDescent="0.2">
      <c r="A260" s="2" t="s">
        <v>12</v>
      </c>
      <c r="B260" s="3">
        <v>44566</v>
      </c>
      <c r="C260" s="2">
        <f>VLOOKUP(B260, [2]Sorties!$A$2:$G$100, 4, TRUE)</f>
        <v>6</v>
      </c>
      <c r="D260" s="2" t="s">
        <v>528</v>
      </c>
      <c r="E260" s="2">
        <v>22</v>
      </c>
      <c r="F260" s="2">
        <v>222</v>
      </c>
      <c r="G260" s="3">
        <v>44552</v>
      </c>
      <c r="H260" s="2" t="s">
        <v>529</v>
      </c>
      <c r="I260" s="2">
        <v>0</v>
      </c>
      <c r="K260" s="2">
        <v>1</v>
      </c>
      <c r="M260" s="2">
        <v>1</v>
      </c>
      <c r="Q260" s="20">
        <f t="shared" si="4"/>
        <v>1</v>
      </c>
    </row>
    <row r="261" spans="1:17" x14ac:dyDescent="0.2">
      <c r="A261" s="2" t="s">
        <v>12</v>
      </c>
      <c r="B261" s="3">
        <v>44566</v>
      </c>
      <c r="C261" s="2">
        <f>VLOOKUP(B261, [2]Sorties!$A$2:$G$100, 4, TRUE)</f>
        <v>6</v>
      </c>
      <c r="D261" s="2" t="s">
        <v>528</v>
      </c>
      <c r="E261" s="2">
        <v>99</v>
      </c>
      <c r="F261" s="2">
        <v>223</v>
      </c>
      <c r="G261" s="3">
        <v>44552</v>
      </c>
      <c r="H261" s="2" t="s">
        <v>529</v>
      </c>
      <c r="I261" s="2">
        <v>0</v>
      </c>
      <c r="O261" s="2">
        <v>1</v>
      </c>
      <c r="P261" s="2" t="s">
        <v>566</v>
      </c>
      <c r="Q261" s="20">
        <f t="shared" si="4"/>
        <v>0</v>
      </c>
    </row>
    <row r="262" spans="1:17" x14ac:dyDescent="0.2">
      <c r="A262" s="2" t="s">
        <v>12</v>
      </c>
      <c r="B262" s="3">
        <v>44566</v>
      </c>
      <c r="C262" s="2">
        <f>VLOOKUP(B262, [2]Sorties!$A$2:$G$100, 4, TRUE)</f>
        <v>6</v>
      </c>
      <c r="D262" s="2" t="s">
        <v>528</v>
      </c>
      <c r="E262" s="2">
        <v>63</v>
      </c>
      <c r="F262" s="2">
        <v>329</v>
      </c>
      <c r="G262" s="3">
        <v>44566</v>
      </c>
      <c r="H262" s="2" t="s">
        <v>536</v>
      </c>
      <c r="I262" s="2">
        <v>1</v>
      </c>
      <c r="J262" s="2">
        <v>1</v>
      </c>
      <c r="Q262" s="20">
        <f t="shared" si="4"/>
        <v>1</v>
      </c>
    </row>
    <row r="263" spans="1:17" x14ac:dyDescent="0.2">
      <c r="A263" s="2" t="s">
        <v>12</v>
      </c>
      <c r="B263" s="3">
        <v>44566</v>
      </c>
      <c r="C263" s="2">
        <f>VLOOKUP(B263, [2]Sorties!$A$2:$G$100, 4, TRUE)</f>
        <v>6</v>
      </c>
      <c r="D263" s="2" t="s">
        <v>528</v>
      </c>
      <c r="E263" s="2">
        <v>35</v>
      </c>
      <c r="F263" s="2">
        <v>331</v>
      </c>
      <c r="G263" s="3">
        <v>44566</v>
      </c>
      <c r="H263" s="2" t="s">
        <v>529</v>
      </c>
      <c r="I263" s="2">
        <v>1</v>
      </c>
      <c r="J263" s="2">
        <v>1</v>
      </c>
      <c r="Q263" s="20">
        <f t="shared" si="4"/>
        <v>1</v>
      </c>
    </row>
    <row r="264" spans="1:17" x14ac:dyDescent="0.2">
      <c r="A264" s="2" t="s">
        <v>12</v>
      </c>
      <c r="B264" s="3">
        <v>44566</v>
      </c>
      <c r="C264" s="2">
        <f>VLOOKUP(B264, [2]Sorties!$A$2:$G$100, 4, TRUE)</f>
        <v>6</v>
      </c>
      <c r="D264" s="2" t="s">
        <v>528</v>
      </c>
      <c r="E264" s="2">
        <v>67</v>
      </c>
      <c r="F264" s="2">
        <v>333</v>
      </c>
      <c r="G264" s="3">
        <v>44566</v>
      </c>
      <c r="H264" s="2" t="s">
        <v>529</v>
      </c>
      <c r="I264" s="2">
        <v>1</v>
      </c>
      <c r="K264" s="2">
        <v>1</v>
      </c>
      <c r="Q264" s="20">
        <f t="shared" si="4"/>
        <v>1</v>
      </c>
    </row>
    <row r="265" spans="1:17" x14ac:dyDescent="0.2">
      <c r="A265" s="2" t="s">
        <v>12</v>
      </c>
      <c r="B265" s="3">
        <v>44566</v>
      </c>
      <c r="C265" s="2">
        <f>VLOOKUP(B265, [2]Sorties!$A$2:$G$100, 4, TRUE)</f>
        <v>6</v>
      </c>
      <c r="D265" s="2" t="s">
        <v>528</v>
      </c>
      <c r="E265" s="2">
        <v>70</v>
      </c>
      <c r="F265" s="2">
        <v>334</v>
      </c>
      <c r="G265" s="3">
        <v>44566</v>
      </c>
      <c r="H265" s="2" t="s">
        <v>529</v>
      </c>
      <c r="I265" s="2">
        <v>1</v>
      </c>
      <c r="J265" s="2">
        <v>1</v>
      </c>
      <c r="Q265" s="20">
        <f t="shared" si="4"/>
        <v>1</v>
      </c>
    </row>
    <row r="266" spans="1:17" x14ac:dyDescent="0.2">
      <c r="A266" s="2" t="s">
        <v>12</v>
      </c>
      <c r="B266" s="3">
        <v>44587</v>
      </c>
      <c r="C266" s="2">
        <f>VLOOKUP(B266, [2]Sorties!$A$2:$G$100, 4, TRUE)</f>
        <v>7</v>
      </c>
      <c r="D266" s="2" t="s">
        <v>523</v>
      </c>
      <c r="E266" s="2">
        <v>60</v>
      </c>
      <c r="F266" s="2">
        <v>335</v>
      </c>
      <c r="G266" s="3">
        <v>44587</v>
      </c>
      <c r="H266" s="2" t="s">
        <v>529</v>
      </c>
      <c r="I266" s="2">
        <v>1</v>
      </c>
      <c r="J266" s="2">
        <v>1</v>
      </c>
      <c r="Q266" s="20">
        <f t="shared" si="4"/>
        <v>1</v>
      </c>
    </row>
    <row r="267" spans="1:17" x14ac:dyDescent="0.2">
      <c r="A267" s="2" t="s">
        <v>12</v>
      </c>
      <c r="B267" s="3">
        <v>44587</v>
      </c>
      <c r="C267" s="2">
        <f>VLOOKUP(B267, [2]Sorties!$A$2:$G$100, 4, TRUE)</f>
        <v>7</v>
      </c>
      <c r="D267" s="2" t="s">
        <v>523</v>
      </c>
      <c r="E267" s="2">
        <v>38</v>
      </c>
      <c r="F267" s="2">
        <v>336</v>
      </c>
      <c r="G267" s="3">
        <v>44587</v>
      </c>
      <c r="H267" s="2" t="s">
        <v>529</v>
      </c>
      <c r="I267" s="2">
        <v>1</v>
      </c>
      <c r="K267" s="2">
        <v>1</v>
      </c>
      <c r="Q267" s="20">
        <f t="shared" si="4"/>
        <v>1</v>
      </c>
    </row>
    <row r="268" spans="1:17" x14ac:dyDescent="0.2">
      <c r="A268" s="2" t="s">
        <v>12</v>
      </c>
      <c r="B268" s="3">
        <v>44587</v>
      </c>
      <c r="C268" s="2">
        <f>VLOOKUP(B268, [2]Sorties!$A$2:$G$100, 4, TRUE)</f>
        <v>7</v>
      </c>
      <c r="D268" s="2" t="s">
        <v>523</v>
      </c>
      <c r="E268" s="2">
        <v>42</v>
      </c>
      <c r="F268" s="2">
        <v>337</v>
      </c>
      <c r="G268" s="3">
        <v>44587</v>
      </c>
      <c r="H268" s="2" t="s">
        <v>529</v>
      </c>
      <c r="I268" s="2">
        <v>1</v>
      </c>
      <c r="K268" s="2">
        <v>1</v>
      </c>
      <c r="Q268" s="20">
        <f t="shared" si="4"/>
        <v>1</v>
      </c>
    </row>
    <row r="269" spans="1:17" x14ac:dyDescent="0.2">
      <c r="A269" s="2" t="s">
        <v>12</v>
      </c>
      <c r="B269" s="3">
        <v>44587</v>
      </c>
      <c r="C269" s="2">
        <f>VLOOKUP(B269, [2]Sorties!$A$2:$G$100, 4, TRUE)</f>
        <v>7</v>
      </c>
      <c r="D269" s="2" t="s">
        <v>523</v>
      </c>
      <c r="E269" s="2">
        <v>19</v>
      </c>
      <c r="F269" s="2">
        <v>347</v>
      </c>
      <c r="G269" s="3">
        <v>44587</v>
      </c>
      <c r="H269" s="2" t="s">
        <v>529</v>
      </c>
      <c r="I269" s="2">
        <v>1</v>
      </c>
      <c r="K269" s="2">
        <v>1</v>
      </c>
      <c r="Q269" s="20">
        <f t="shared" si="4"/>
        <v>1</v>
      </c>
    </row>
    <row r="270" spans="1:17" x14ac:dyDescent="0.2">
      <c r="A270" s="2" t="s">
        <v>12</v>
      </c>
      <c r="B270" s="3">
        <v>44587</v>
      </c>
      <c r="C270" s="2">
        <f>VLOOKUP(B270, [2]Sorties!$A$2:$G$100, 4, TRUE)</f>
        <v>7</v>
      </c>
      <c r="D270" s="2" t="s">
        <v>523</v>
      </c>
      <c r="E270" s="2">
        <v>53</v>
      </c>
      <c r="F270" s="2">
        <v>348</v>
      </c>
      <c r="G270" s="3">
        <v>44587</v>
      </c>
      <c r="H270" s="2" t="s">
        <v>529</v>
      </c>
      <c r="I270" s="2">
        <v>1</v>
      </c>
      <c r="K270" s="2">
        <v>1</v>
      </c>
      <c r="Q270" s="20">
        <f t="shared" si="4"/>
        <v>1</v>
      </c>
    </row>
    <row r="271" spans="1:17" x14ac:dyDescent="0.2">
      <c r="A271" s="2" t="s">
        <v>12</v>
      </c>
      <c r="B271" s="3">
        <v>44587</v>
      </c>
      <c r="C271" s="2">
        <f>VLOOKUP(B271, [2]Sorties!$A$2:$G$100, 4, TRUE)</f>
        <v>7</v>
      </c>
      <c r="D271" s="2" t="s">
        <v>523</v>
      </c>
      <c r="E271" s="2">
        <v>32</v>
      </c>
      <c r="F271" s="2">
        <v>352</v>
      </c>
      <c r="G271" s="3">
        <v>44587</v>
      </c>
      <c r="H271" s="2" t="s">
        <v>529</v>
      </c>
      <c r="I271" s="2">
        <v>1</v>
      </c>
      <c r="J271" s="2">
        <v>1</v>
      </c>
      <c r="Q271" s="20">
        <f t="shared" si="4"/>
        <v>1</v>
      </c>
    </row>
    <row r="272" spans="1:17" x14ac:dyDescent="0.2">
      <c r="A272" s="2" t="s">
        <v>12</v>
      </c>
      <c r="B272" s="3">
        <v>44587</v>
      </c>
      <c r="C272" s="2">
        <f>VLOOKUP(B272, [2]Sorties!$A$2:$G$100, 4, TRUE)</f>
        <v>7</v>
      </c>
      <c r="D272" s="2" t="s">
        <v>523</v>
      </c>
      <c r="E272" s="2">
        <v>19</v>
      </c>
      <c r="F272" s="2">
        <v>27</v>
      </c>
      <c r="G272" s="3">
        <v>44537</v>
      </c>
      <c r="H272" s="2" t="s">
        <v>529</v>
      </c>
      <c r="I272" s="2">
        <v>0</v>
      </c>
      <c r="L272" s="2">
        <v>1</v>
      </c>
      <c r="N272" s="2">
        <v>1</v>
      </c>
      <c r="P272" s="2" t="s">
        <v>567</v>
      </c>
      <c r="Q272" s="20">
        <f t="shared" si="4"/>
        <v>0</v>
      </c>
    </row>
    <row r="273" spans="1:17" x14ac:dyDescent="0.2">
      <c r="A273" s="2" t="s">
        <v>12</v>
      </c>
      <c r="B273" s="3">
        <v>44587</v>
      </c>
      <c r="C273" s="2">
        <f>VLOOKUP(B273, [2]Sorties!$A$2:$G$100, 4, TRUE)</f>
        <v>7</v>
      </c>
      <c r="D273" s="2" t="s">
        <v>523</v>
      </c>
      <c r="E273" s="2">
        <v>53</v>
      </c>
      <c r="F273" s="2">
        <v>31</v>
      </c>
      <c r="G273" s="3">
        <v>44537</v>
      </c>
      <c r="H273" s="2" t="s">
        <v>529</v>
      </c>
      <c r="I273" s="2">
        <v>0</v>
      </c>
      <c r="K273" s="2">
        <v>1</v>
      </c>
      <c r="L273" s="2">
        <v>2</v>
      </c>
      <c r="N273" s="2">
        <v>1</v>
      </c>
      <c r="Q273" s="20">
        <f t="shared" si="4"/>
        <v>1</v>
      </c>
    </row>
    <row r="274" spans="1:17" x14ac:dyDescent="0.2">
      <c r="A274" s="2" t="s">
        <v>12</v>
      </c>
      <c r="B274" s="3">
        <v>44587</v>
      </c>
      <c r="C274" s="2">
        <f>VLOOKUP(B274, [2]Sorties!$A$2:$G$100, 4, TRUE)</f>
        <v>7</v>
      </c>
      <c r="D274" s="2" t="s">
        <v>523</v>
      </c>
      <c r="E274" s="2">
        <v>60</v>
      </c>
      <c r="F274" s="2">
        <v>34</v>
      </c>
      <c r="G274" s="3">
        <v>44537</v>
      </c>
      <c r="H274" s="2" t="s">
        <v>529</v>
      </c>
      <c r="I274" s="2">
        <v>0</v>
      </c>
      <c r="L274" s="2">
        <v>1</v>
      </c>
      <c r="N274" s="2">
        <v>1</v>
      </c>
      <c r="Q274" s="20">
        <f t="shared" si="4"/>
        <v>0</v>
      </c>
    </row>
    <row r="275" spans="1:17" x14ac:dyDescent="0.2">
      <c r="A275" s="2" t="s">
        <v>12</v>
      </c>
      <c r="B275" s="3">
        <v>44587</v>
      </c>
      <c r="C275" s="2">
        <f>VLOOKUP(B275, [2]Sorties!$A$2:$G$100, 4, TRUE)</f>
        <v>7</v>
      </c>
      <c r="D275" s="2" t="s">
        <v>523</v>
      </c>
      <c r="E275" s="2">
        <v>1</v>
      </c>
      <c r="F275" s="2">
        <v>263</v>
      </c>
      <c r="G275" s="3">
        <v>44565</v>
      </c>
      <c r="H275" s="2" t="s">
        <v>529</v>
      </c>
      <c r="I275" s="2">
        <v>0</v>
      </c>
      <c r="K275" s="2">
        <v>1</v>
      </c>
      <c r="M275" s="2">
        <v>1</v>
      </c>
      <c r="Q275" s="20">
        <f t="shared" si="4"/>
        <v>1</v>
      </c>
    </row>
    <row r="276" spans="1:17" x14ac:dyDescent="0.2">
      <c r="A276" s="2" t="s">
        <v>12</v>
      </c>
      <c r="B276" s="3">
        <v>44587</v>
      </c>
      <c r="C276" s="2">
        <f>VLOOKUP(B276, [2]Sorties!$A$2:$G$100, 4, TRUE)</f>
        <v>7</v>
      </c>
      <c r="D276" s="2" t="s">
        <v>523</v>
      </c>
      <c r="E276" s="2">
        <v>47</v>
      </c>
      <c r="F276" s="2">
        <v>264</v>
      </c>
      <c r="G276" s="3">
        <v>44565</v>
      </c>
      <c r="H276" s="2" t="s">
        <v>529</v>
      </c>
      <c r="I276" s="2">
        <v>0</v>
      </c>
      <c r="K276" s="2">
        <v>1</v>
      </c>
      <c r="M276" s="2">
        <v>1</v>
      </c>
      <c r="Q276" s="20">
        <f t="shared" si="4"/>
        <v>1</v>
      </c>
    </row>
    <row r="277" spans="1:17" x14ac:dyDescent="0.2">
      <c r="A277" s="2" t="s">
        <v>12</v>
      </c>
      <c r="B277" s="3">
        <v>44587</v>
      </c>
      <c r="C277" s="2">
        <f>VLOOKUP(B277, [2]Sorties!$A$2:$G$100, 4, TRUE)</f>
        <v>7</v>
      </c>
      <c r="D277" s="2" t="s">
        <v>523</v>
      </c>
      <c r="E277" s="2" t="s">
        <v>555</v>
      </c>
      <c r="F277" s="2">
        <v>266</v>
      </c>
      <c r="G277" s="3">
        <v>44565</v>
      </c>
      <c r="H277" s="2" t="s">
        <v>529</v>
      </c>
      <c r="I277" s="2">
        <v>0</v>
      </c>
      <c r="K277" s="2">
        <v>1</v>
      </c>
      <c r="M277" s="2">
        <v>1</v>
      </c>
      <c r="P277" s="2" t="s">
        <v>568</v>
      </c>
      <c r="Q277" s="20">
        <f t="shared" si="4"/>
        <v>1</v>
      </c>
    </row>
    <row r="278" spans="1:17" x14ac:dyDescent="0.2">
      <c r="A278" s="2" t="s">
        <v>12</v>
      </c>
      <c r="B278" s="3">
        <v>44587</v>
      </c>
      <c r="C278" s="2">
        <f>VLOOKUP(B278, [2]Sorties!$A$2:$G$100, 4, TRUE)</f>
        <v>7</v>
      </c>
      <c r="D278" s="2" t="s">
        <v>523</v>
      </c>
      <c r="E278" s="2">
        <v>32</v>
      </c>
      <c r="F278" s="2">
        <v>267</v>
      </c>
      <c r="G278" s="3">
        <v>44565</v>
      </c>
      <c r="H278" s="2" t="s">
        <v>529</v>
      </c>
      <c r="I278" s="2">
        <v>0</v>
      </c>
      <c r="K278" s="2">
        <v>1</v>
      </c>
      <c r="L278" s="2">
        <v>2</v>
      </c>
      <c r="N278" s="2">
        <v>1</v>
      </c>
      <c r="Q278" s="20">
        <f t="shared" si="4"/>
        <v>1</v>
      </c>
    </row>
    <row r="279" spans="1:17" x14ac:dyDescent="0.2">
      <c r="A279" s="2" t="s">
        <v>12</v>
      </c>
      <c r="B279" s="3">
        <v>44587</v>
      </c>
      <c r="C279" s="2">
        <f>VLOOKUP(B279, [2]Sorties!$A$2:$G$100, 4, TRUE)</f>
        <v>7</v>
      </c>
      <c r="D279" s="2" t="s">
        <v>523</v>
      </c>
      <c r="E279" s="2">
        <v>38</v>
      </c>
      <c r="F279" s="2">
        <v>268</v>
      </c>
      <c r="G279" s="3">
        <v>44565</v>
      </c>
      <c r="H279" s="2" t="s">
        <v>536</v>
      </c>
      <c r="I279" s="2">
        <v>0</v>
      </c>
      <c r="K279" s="2">
        <v>1</v>
      </c>
      <c r="N279" s="2">
        <v>1</v>
      </c>
      <c r="Q279" s="20">
        <f t="shared" si="4"/>
        <v>1</v>
      </c>
    </row>
    <row r="280" spans="1:17" x14ac:dyDescent="0.2">
      <c r="A280" s="2" t="s">
        <v>12</v>
      </c>
      <c r="B280" s="3">
        <v>44587</v>
      </c>
      <c r="C280" s="2">
        <f>VLOOKUP(B280, [2]Sorties!$A$2:$G$100, 4, TRUE)</f>
        <v>7</v>
      </c>
      <c r="D280" s="2" t="s">
        <v>523</v>
      </c>
      <c r="E280" s="2">
        <v>42</v>
      </c>
      <c r="F280" s="2">
        <v>269</v>
      </c>
      <c r="G280" s="3">
        <v>44565</v>
      </c>
      <c r="H280" s="2" t="s">
        <v>536</v>
      </c>
      <c r="I280" s="2">
        <v>0</v>
      </c>
      <c r="L280" s="2">
        <v>1</v>
      </c>
      <c r="N280" s="2">
        <v>1</v>
      </c>
      <c r="Q280" s="20">
        <f t="shared" si="4"/>
        <v>0</v>
      </c>
    </row>
    <row r="281" spans="1:17" x14ac:dyDescent="0.2">
      <c r="A281" s="2" t="s">
        <v>12</v>
      </c>
      <c r="B281" s="3">
        <v>44587</v>
      </c>
      <c r="C281" s="2">
        <f>VLOOKUP(B281, [2]Sorties!$A$2:$G$100, 4, TRUE)</f>
        <v>7</v>
      </c>
      <c r="D281" s="2" t="s">
        <v>527</v>
      </c>
      <c r="E281" s="2" t="s">
        <v>569</v>
      </c>
      <c r="F281" s="2">
        <v>353</v>
      </c>
      <c r="G281" s="3">
        <v>44587</v>
      </c>
      <c r="H281" s="2" t="s">
        <v>529</v>
      </c>
      <c r="I281" s="2">
        <v>1</v>
      </c>
      <c r="J281" s="2">
        <v>1</v>
      </c>
      <c r="K281" s="2">
        <v>2</v>
      </c>
      <c r="P281" s="2" t="s">
        <v>570</v>
      </c>
      <c r="Q281" s="20">
        <f t="shared" si="4"/>
        <v>1</v>
      </c>
    </row>
    <row r="282" spans="1:17" x14ac:dyDescent="0.2">
      <c r="A282" s="2" t="s">
        <v>12</v>
      </c>
      <c r="B282" s="3">
        <v>44587</v>
      </c>
      <c r="C282" s="2">
        <f>VLOOKUP(B282, [2]Sorties!$A$2:$G$100, 4, TRUE)</f>
        <v>7</v>
      </c>
      <c r="D282" s="2" t="s">
        <v>527</v>
      </c>
      <c r="E282" s="2">
        <v>25</v>
      </c>
      <c r="F282" s="2">
        <v>354</v>
      </c>
      <c r="G282" s="3">
        <v>44587</v>
      </c>
      <c r="H282" s="2" t="s">
        <v>529</v>
      </c>
      <c r="I282" s="2">
        <v>1</v>
      </c>
      <c r="K282" s="2">
        <v>1</v>
      </c>
      <c r="Q282" s="20">
        <f t="shared" si="4"/>
        <v>1</v>
      </c>
    </row>
    <row r="283" spans="1:17" x14ac:dyDescent="0.2">
      <c r="A283" s="2" t="s">
        <v>12</v>
      </c>
      <c r="B283" s="3">
        <v>44587</v>
      </c>
      <c r="C283" s="2">
        <f>VLOOKUP(B283, [2]Sorties!$A$2:$G$100, 4, TRUE)</f>
        <v>7</v>
      </c>
      <c r="D283" s="2" t="s">
        <v>527</v>
      </c>
      <c r="E283" s="2">
        <v>25</v>
      </c>
      <c r="F283" s="2">
        <v>328</v>
      </c>
      <c r="G283" s="3">
        <v>44566</v>
      </c>
      <c r="H283" s="2" t="s">
        <v>529</v>
      </c>
      <c r="I283" s="2">
        <v>0</v>
      </c>
      <c r="L283" s="2">
        <v>1</v>
      </c>
      <c r="N283" s="2">
        <v>1</v>
      </c>
      <c r="Q283" s="20">
        <f t="shared" si="4"/>
        <v>0</v>
      </c>
    </row>
    <row r="284" spans="1:17" x14ac:dyDescent="0.2">
      <c r="A284" s="2" t="s">
        <v>12</v>
      </c>
      <c r="B284" s="3">
        <v>44587</v>
      </c>
      <c r="C284" s="2">
        <f>VLOOKUP(B284, [2]Sorties!$A$2:$G$100, 4, TRUE)</f>
        <v>7</v>
      </c>
      <c r="D284" s="2" t="s">
        <v>482</v>
      </c>
      <c r="E284" s="2" t="s">
        <v>571</v>
      </c>
      <c r="F284" s="2">
        <v>355</v>
      </c>
      <c r="G284" s="3">
        <v>44587</v>
      </c>
      <c r="H284" s="2" t="s">
        <v>529</v>
      </c>
      <c r="I284" s="2">
        <v>1</v>
      </c>
      <c r="J284" s="2">
        <v>1</v>
      </c>
      <c r="Q284" s="20">
        <f t="shared" si="4"/>
        <v>1</v>
      </c>
    </row>
    <row r="285" spans="1:17" x14ac:dyDescent="0.2">
      <c r="A285" s="2" t="s">
        <v>12</v>
      </c>
      <c r="B285" s="3">
        <v>44587</v>
      </c>
      <c r="C285" s="2">
        <f>VLOOKUP(B285, [2]Sorties!$A$2:$G$100, 4, TRUE)</f>
        <v>7</v>
      </c>
      <c r="D285" s="2" t="s">
        <v>482</v>
      </c>
      <c r="E285" s="2">
        <v>6</v>
      </c>
      <c r="F285" s="2">
        <v>357</v>
      </c>
      <c r="G285" s="3">
        <v>44587</v>
      </c>
      <c r="H285" s="2" t="s">
        <v>529</v>
      </c>
      <c r="I285" s="2">
        <v>1</v>
      </c>
      <c r="J285" s="2">
        <v>1</v>
      </c>
      <c r="Q285" s="20">
        <f t="shared" si="4"/>
        <v>1</v>
      </c>
    </row>
    <row r="286" spans="1:17" x14ac:dyDescent="0.2">
      <c r="A286" s="2" t="s">
        <v>12</v>
      </c>
      <c r="B286" s="3">
        <v>44587</v>
      </c>
      <c r="C286" s="2">
        <f>VLOOKUP(B286, [2]Sorties!$A$2:$G$100, 4, TRUE)</f>
        <v>7</v>
      </c>
      <c r="D286" s="2" t="s">
        <v>482</v>
      </c>
      <c r="E286" s="2">
        <v>2</v>
      </c>
      <c r="F286" s="2">
        <v>361</v>
      </c>
      <c r="G286" s="3">
        <v>44587</v>
      </c>
      <c r="H286" s="2" t="s">
        <v>529</v>
      </c>
      <c r="I286" s="2">
        <v>1</v>
      </c>
      <c r="Q286" s="20">
        <f t="shared" si="4"/>
        <v>1</v>
      </c>
    </row>
    <row r="287" spans="1:17" x14ac:dyDescent="0.2">
      <c r="A287" s="2" t="s">
        <v>12</v>
      </c>
      <c r="B287" s="3">
        <v>44587</v>
      </c>
      <c r="C287" s="2">
        <f>VLOOKUP(B287, [2]Sorties!$A$2:$G$100, 4, TRUE)</f>
        <v>7</v>
      </c>
      <c r="D287" s="2" t="s">
        <v>482</v>
      </c>
      <c r="E287" s="2">
        <v>41</v>
      </c>
      <c r="F287" s="2">
        <v>365</v>
      </c>
      <c r="G287" s="3">
        <v>44587</v>
      </c>
      <c r="H287" s="2" t="s">
        <v>529</v>
      </c>
      <c r="I287" s="2">
        <v>1</v>
      </c>
      <c r="J287" s="2">
        <v>1</v>
      </c>
      <c r="K287" s="2">
        <v>2</v>
      </c>
      <c r="Q287" s="20">
        <f t="shared" si="4"/>
        <v>1</v>
      </c>
    </row>
    <row r="288" spans="1:17" x14ac:dyDescent="0.2">
      <c r="A288" s="2" t="s">
        <v>12</v>
      </c>
      <c r="B288" s="3">
        <v>44587</v>
      </c>
      <c r="C288" s="2">
        <f>VLOOKUP(B288, [2]Sorties!$A$2:$G$100, 4, TRUE)</f>
        <v>7</v>
      </c>
      <c r="D288" s="2" t="s">
        <v>482</v>
      </c>
      <c r="E288" s="2">
        <v>9</v>
      </c>
      <c r="F288" s="2">
        <v>166</v>
      </c>
      <c r="G288" s="3">
        <v>44551</v>
      </c>
      <c r="H288" s="2" t="s">
        <v>529</v>
      </c>
      <c r="I288" s="2">
        <v>0</v>
      </c>
      <c r="J288" s="2">
        <v>1</v>
      </c>
      <c r="M288" s="2">
        <v>1</v>
      </c>
      <c r="Q288" s="20">
        <f t="shared" si="4"/>
        <v>1</v>
      </c>
    </row>
    <row r="289" spans="1:17" x14ac:dyDescent="0.2">
      <c r="A289" s="2" t="s">
        <v>12</v>
      </c>
      <c r="B289" s="3">
        <v>44587</v>
      </c>
      <c r="C289" s="2">
        <f>VLOOKUP(B289, [2]Sorties!$A$2:$G$100, 4, TRUE)</f>
        <v>7</v>
      </c>
      <c r="D289" s="2" t="s">
        <v>482</v>
      </c>
      <c r="E289" s="2">
        <v>34</v>
      </c>
      <c r="F289" s="2">
        <v>171</v>
      </c>
      <c r="G289" s="3">
        <v>44551</v>
      </c>
      <c r="H289" s="2" t="s">
        <v>529</v>
      </c>
      <c r="I289" s="2">
        <v>0</v>
      </c>
      <c r="J289" s="2">
        <v>1</v>
      </c>
      <c r="K289" s="2">
        <v>2</v>
      </c>
      <c r="M289" s="2">
        <v>1</v>
      </c>
      <c r="Q289" s="20">
        <f t="shared" si="4"/>
        <v>1</v>
      </c>
    </row>
    <row r="290" spans="1:17" x14ac:dyDescent="0.2">
      <c r="A290" s="2" t="s">
        <v>12</v>
      </c>
      <c r="B290" s="3">
        <v>44587</v>
      </c>
      <c r="C290" s="2">
        <f>VLOOKUP(B290, [2]Sorties!$A$2:$G$100, 4, TRUE)</f>
        <v>7</v>
      </c>
      <c r="D290" s="2" t="s">
        <v>482</v>
      </c>
      <c r="E290" s="2">
        <v>41</v>
      </c>
      <c r="F290" s="2">
        <v>172</v>
      </c>
      <c r="G290" s="3">
        <v>44551</v>
      </c>
      <c r="H290" s="2" t="s">
        <v>529</v>
      </c>
      <c r="I290" s="2">
        <v>0</v>
      </c>
      <c r="L290" s="2">
        <v>1</v>
      </c>
      <c r="N290" s="2">
        <v>1</v>
      </c>
      <c r="Q290" s="20">
        <f t="shared" si="4"/>
        <v>0</v>
      </c>
    </row>
    <row r="291" spans="1:17" x14ac:dyDescent="0.2">
      <c r="A291" s="2" t="s">
        <v>12</v>
      </c>
      <c r="B291" s="3">
        <v>44587</v>
      </c>
      <c r="C291" s="2">
        <f>VLOOKUP(B291, [2]Sorties!$A$2:$G$100, 4, TRUE)</f>
        <v>7</v>
      </c>
      <c r="D291" s="2" t="s">
        <v>482</v>
      </c>
      <c r="E291" s="2">
        <v>6</v>
      </c>
      <c r="F291" s="2">
        <v>272</v>
      </c>
      <c r="G291" s="3">
        <v>44565</v>
      </c>
      <c r="H291" s="2" t="s">
        <v>529</v>
      </c>
      <c r="I291" s="2">
        <v>0</v>
      </c>
      <c r="K291" s="2">
        <v>1</v>
      </c>
      <c r="N291" s="2">
        <v>1</v>
      </c>
      <c r="Q291" s="20">
        <f t="shared" si="4"/>
        <v>1</v>
      </c>
    </row>
    <row r="292" spans="1:17" x14ac:dyDescent="0.2">
      <c r="A292" s="2" t="s">
        <v>12</v>
      </c>
      <c r="B292" s="3">
        <v>44587</v>
      </c>
      <c r="C292" s="2">
        <f>VLOOKUP(B292, [2]Sorties!$A$2:$G$100, 4, TRUE)</f>
        <v>7</v>
      </c>
      <c r="D292" s="2" t="s">
        <v>482</v>
      </c>
      <c r="E292" s="2">
        <v>61</v>
      </c>
      <c r="F292" s="2">
        <v>273</v>
      </c>
      <c r="G292" s="3">
        <v>44565</v>
      </c>
      <c r="H292" s="2" t="s">
        <v>529</v>
      </c>
      <c r="I292" s="2">
        <v>0</v>
      </c>
      <c r="K292" s="2">
        <v>1</v>
      </c>
      <c r="M292" s="2">
        <v>1</v>
      </c>
      <c r="Q292" s="20">
        <f t="shared" si="4"/>
        <v>1</v>
      </c>
    </row>
    <row r="293" spans="1:17" x14ac:dyDescent="0.2">
      <c r="A293" s="2" t="s">
        <v>12</v>
      </c>
      <c r="B293" s="3">
        <v>44587</v>
      </c>
      <c r="C293" s="2">
        <f>VLOOKUP(B293, [2]Sorties!$A$2:$G$100, 4, TRUE)</f>
        <v>7</v>
      </c>
      <c r="D293" s="2" t="s">
        <v>482</v>
      </c>
      <c r="E293" s="2">
        <v>68</v>
      </c>
      <c r="F293" s="2">
        <v>274</v>
      </c>
      <c r="G293" s="3">
        <v>44565</v>
      </c>
      <c r="H293" s="2" t="s">
        <v>529</v>
      </c>
      <c r="I293" s="2">
        <v>0</v>
      </c>
      <c r="O293" s="2">
        <v>1</v>
      </c>
      <c r="Q293" s="20">
        <f t="shared" si="4"/>
        <v>0</v>
      </c>
    </row>
    <row r="294" spans="1:17" x14ac:dyDescent="0.2">
      <c r="A294" s="2" t="s">
        <v>12</v>
      </c>
      <c r="B294" s="3">
        <v>44587</v>
      </c>
      <c r="C294" s="2">
        <f>VLOOKUP(B294, [2]Sorties!$A$2:$G$100, 4, TRUE)</f>
        <v>7</v>
      </c>
      <c r="D294" s="2" t="s">
        <v>482</v>
      </c>
      <c r="E294" s="2">
        <v>2</v>
      </c>
      <c r="F294" s="2">
        <v>276</v>
      </c>
      <c r="G294" s="3">
        <v>44565</v>
      </c>
      <c r="H294" s="2" t="s">
        <v>529</v>
      </c>
      <c r="I294" s="2">
        <v>0</v>
      </c>
      <c r="K294" s="2">
        <v>1</v>
      </c>
      <c r="P294" s="2" t="s">
        <v>572</v>
      </c>
      <c r="Q294" s="20">
        <f t="shared" si="4"/>
        <v>1</v>
      </c>
    </row>
    <row r="295" spans="1:17" x14ac:dyDescent="0.2">
      <c r="A295" s="2" t="s">
        <v>12</v>
      </c>
      <c r="B295" s="3">
        <v>44587</v>
      </c>
      <c r="C295" s="2">
        <f>VLOOKUP(B295, [2]Sorties!$A$2:$G$100, 4, TRUE)</f>
        <v>7</v>
      </c>
      <c r="D295" s="2" t="s">
        <v>482</v>
      </c>
      <c r="E295" s="2">
        <v>11</v>
      </c>
      <c r="F295" s="2">
        <v>277</v>
      </c>
      <c r="G295" s="3">
        <v>44565</v>
      </c>
      <c r="H295" s="2" t="s">
        <v>529</v>
      </c>
      <c r="I295" s="2">
        <v>0</v>
      </c>
      <c r="K295" s="2">
        <v>1</v>
      </c>
      <c r="L295" s="2">
        <v>2</v>
      </c>
      <c r="N295" s="2">
        <v>1</v>
      </c>
      <c r="Q295" s="20">
        <f t="shared" si="4"/>
        <v>1</v>
      </c>
    </row>
    <row r="296" spans="1:17" x14ac:dyDescent="0.2">
      <c r="A296" s="2" t="s">
        <v>12</v>
      </c>
      <c r="B296" s="3">
        <v>44587</v>
      </c>
      <c r="C296" s="2">
        <f>VLOOKUP(B296, [2]Sorties!$A$2:$G$100, 4, TRUE)</f>
        <v>7</v>
      </c>
      <c r="D296" s="2" t="s">
        <v>489</v>
      </c>
      <c r="E296" s="2">
        <v>11</v>
      </c>
      <c r="F296" s="2">
        <v>366</v>
      </c>
      <c r="G296" s="3">
        <v>44587</v>
      </c>
      <c r="H296" s="2" t="s">
        <v>529</v>
      </c>
      <c r="I296" s="2">
        <v>1</v>
      </c>
      <c r="J296" s="2">
        <v>1</v>
      </c>
      <c r="Q296" s="20">
        <f t="shared" si="4"/>
        <v>1</v>
      </c>
    </row>
    <row r="297" spans="1:17" x14ac:dyDescent="0.2">
      <c r="A297" s="2" t="s">
        <v>12</v>
      </c>
      <c r="B297" s="3">
        <v>44587</v>
      </c>
      <c r="C297" s="2">
        <f>VLOOKUP(B297, [2]Sorties!$A$2:$G$100, 4, TRUE)</f>
        <v>7</v>
      </c>
      <c r="D297" s="2" t="s">
        <v>489</v>
      </c>
      <c r="E297" s="2" t="s">
        <v>514</v>
      </c>
      <c r="F297" s="2">
        <v>213</v>
      </c>
      <c r="G297" s="3">
        <v>44552</v>
      </c>
      <c r="H297" s="2" t="s">
        <v>13</v>
      </c>
      <c r="I297" s="2">
        <v>0</v>
      </c>
      <c r="M297" s="2">
        <v>1</v>
      </c>
      <c r="Q297" s="20">
        <f t="shared" si="4"/>
        <v>1</v>
      </c>
    </row>
    <row r="298" spans="1:17" x14ac:dyDescent="0.2">
      <c r="A298" s="2" t="s">
        <v>12</v>
      </c>
      <c r="B298" s="3">
        <v>44587</v>
      </c>
      <c r="C298" s="2">
        <f>VLOOKUP(B298, [2]Sorties!$A$2:$G$100, 4, TRUE)</f>
        <v>7</v>
      </c>
      <c r="D298" s="2" t="s">
        <v>489</v>
      </c>
      <c r="E298" s="2">
        <v>23</v>
      </c>
      <c r="F298" s="2">
        <v>213</v>
      </c>
      <c r="G298" s="3">
        <v>44552</v>
      </c>
      <c r="H298" s="2" t="s">
        <v>529</v>
      </c>
      <c r="I298" s="2">
        <v>0</v>
      </c>
      <c r="J298" s="2">
        <v>1</v>
      </c>
      <c r="M298" s="2">
        <v>1</v>
      </c>
      <c r="Q298" s="20">
        <f t="shared" si="4"/>
        <v>1</v>
      </c>
    </row>
    <row r="299" spans="1:17" x14ac:dyDescent="0.2">
      <c r="A299" s="2" t="s">
        <v>12</v>
      </c>
      <c r="B299" s="3">
        <v>44587</v>
      </c>
      <c r="C299" s="2">
        <f>VLOOKUP(B299, [2]Sorties!$A$2:$G$100, 4, TRUE)</f>
        <v>7</v>
      </c>
      <c r="D299" s="2" t="s">
        <v>489</v>
      </c>
      <c r="E299" s="2">
        <v>46</v>
      </c>
      <c r="F299" s="2">
        <v>322</v>
      </c>
      <c r="G299" s="3">
        <v>44566</v>
      </c>
      <c r="H299" s="2" t="s">
        <v>529</v>
      </c>
      <c r="I299" s="2">
        <v>0</v>
      </c>
      <c r="P299" s="2" t="s">
        <v>573</v>
      </c>
      <c r="Q299" s="20">
        <f t="shared" si="4"/>
        <v>1</v>
      </c>
    </row>
    <row r="300" spans="1:17" x14ac:dyDescent="0.2">
      <c r="A300" s="2" t="s">
        <v>12</v>
      </c>
      <c r="B300" s="3">
        <v>44587</v>
      </c>
      <c r="C300" s="2">
        <f>VLOOKUP(B300, [2]Sorties!$A$2:$G$100, 4, TRUE)</f>
        <v>7</v>
      </c>
      <c r="D300" s="2" t="s">
        <v>489</v>
      </c>
      <c r="E300" s="2">
        <v>28</v>
      </c>
      <c r="F300" s="2">
        <v>323</v>
      </c>
      <c r="G300" s="3">
        <v>44566</v>
      </c>
      <c r="H300" s="2" t="s">
        <v>529</v>
      </c>
      <c r="I300" s="2">
        <v>0</v>
      </c>
      <c r="J300" s="2">
        <v>1</v>
      </c>
      <c r="K300" s="2">
        <v>2</v>
      </c>
      <c r="M300" s="2">
        <v>1</v>
      </c>
      <c r="Q300" s="20">
        <f t="shared" si="4"/>
        <v>1</v>
      </c>
    </row>
    <row r="301" spans="1:17" x14ac:dyDescent="0.2">
      <c r="A301" s="2" t="s">
        <v>12</v>
      </c>
      <c r="B301" s="3">
        <v>44587</v>
      </c>
      <c r="C301" s="2">
        <f>VLOOKUP(B301, [2]Sorties!$A$2:$G$100, 4, TRUE)</f>
        <v>7</v>
      </c>
      <c r="D301" s="2" t="s">
        <v>489</v>
      </c>
      <c r="E301" s="2">
        <v>7</v>
      </c>
      <c r="F301" s="2">
        <v>324</v>
      </c>
      <c r="G301" s="3">
        <v>44566</v>
      </c>
      <c r="H301" s="2" t="s">
        <v>536</v>
      </c>
      <c r="I301" s="2">
        <v>0</v>
      </c>
      <c r="K301" s="2">
        <v>1</v>
      </c>
      <c r="M301" s="2">
        <v>1</v>
      </c>
      <c r="Q301" s="20">
        <f t="shared" si="4"/>
        <v>1</v>
      </c>
    </row>
    <row r="302" spans="1:17" x14ac:dyDescent="0.2">
      <c r="A302" s="2" t="s">
        <v>12</v>
      </c>
      <c r="B302" s="3">
        <v>44587</v>
      </c>
      <c r="C302" s="2">
        <f>VLOOKUP(B302, [2]Sorties!$A$2:$G$100, 4, TRUE)</f>
        <v>7</v>
      </c>
      <c r="D302" s="2" t="s">
        <v>526</v>
      </c>
      <c r="E302" s="2">
        <v>27</v>
      </c>
      <c r="F302" s="2">
        <v>327</v>
      </c>
      <c r="G302" s="3">
        <v>44566</v>
      </c>
      <c r="H302" s="2" t="s">
        <v>529</v>
      </c>
      <c r="I302" s="2">
        <v>0</v>
      </c>
      <c r="K302" s="2">
        <v>1</v>
      </c>
      <c r="P302" s="2" t="s">
        <v>574</v>
      </c>
      <c r="Q302" s="20">
        <f t="shared" si="4"/>
        <v>1</v>
      </c>
    </row>
    <row r="303" spans="1:17" x14ac:dyDescent="0.2">
      <c r="A303" s="2" t="s">
        <v>12</v>
      </c>
      <c r="B303" s="3">
        <v>44587</v>
      </c>
      <c r="C303" s="2">
        <f>VLOOKUP(B303, [2]Sorties!$A$2:$G$100, 4, TRUE)</f>
        <v>7</v>
      </c>
      <c r="D303" s="2" t="s">
        <v>526</v>
      </c>
      <c r="E303" s="2">
        <v>25</v>
      </c>
      <c r="F303" s="2">
        <v>165</v>
      </c>
      <c r="G303" s="3">
        <v>44551</v>
      </c>
      <c r="H303" s="2" t="s">
        <v>529</v>
      </c>
      <c r="I303" s="2">
        <v>0</v>
      </c>
      <c r="K303" s="2">
        <v>1</v>
      </c>
      <c r="M303" s="2">
        <v>1</v>
      </c>
      <c r="Q303" s="20">
        <f t="shared" si="4"/>
        <v>1</v>
      </c>
    </row>
    <row r="304" spans="1:17" x14ac:dyDescent="0.2">
      <c r="A304" s="2" t="s">
        <v>12</v>
      </c>
      <c r="B304" s="3">
        <v>44587</v>
      </c>
      <c r="C304" s="2">
        <f>VLOOKUP(B304, [2]Sorties!$A$2:$G$100, 4, TRUE)</f>
        <v>7</v>
      </c>
      <c r="D304" s="2" t="s">
        <v>484</v>
      </c>
      <c r="E304" s="2">
        <v>27</v>
      </c>
      <c r="F304" s="2">
        <v>369</v>
      </c>
      <c r="G304" s="3">
        <v>44587</v>
      </c>
      <c r="H304" s="2" t="s">
        <v>529</v>
      </c>
      <c r="I304" s="2">
        <v>1</v>
      </c>
      <c r="J304" s="2">
        <v>1</v>
      </c>
      <c r="Q304" s="20">
        <f t="shared" si="4"/>
        <v>1</v>
      </c>
    </row>
    <row r="305" spans="1:17" x14ac:dyDescent="0.2">
      <c r="A305" s="2" t="s">
        <v>12</v>
      </c>
      <c r="B305" s="3">
        <v>44587</v>
      </c>
      <c r="C305" s="2">
        <f>VLOOKUP(B305, [2]Sorties!$A$2:$G$100, 4, TRUE)</f>
        <v>7</v>
      </c>
      <c r="D305" s="2" t="s">
        <v>484</v>
      </c>
      <c r="E305" s="2">
        <v>21</v>
      </c>
      <c r="F305" s="2">
        <v>371</v>
      </c>
      <c r="G305" s="3">
        <v>44587</v>
      </c>
      <c r="H305" s="2" t="s">
        <v>529</v>
      </c>
      <c r="I305" s="2">
        <v>1</v>
      </c>
      <c r="J305" s="2">
        <v>1</v>
      </c>
      <c r="Q305" s="20">
        <f t="shared" si="4"/>
        <v>1</v>
      </c>
    </row>
    <row r="306" spans="1:17" x14ac:dyDescent="0.2">
      <c r="A306" s="2" t="s">
        <v>12</v>
      </c>
      <c r="B306" s="3">
        <v>44587</v>
      </c>
      <c r="C306" s="2">
        <f>VLOOKUP(B306, [2]Sorties!$A$2:$G$100, 4, TRUE)</f>
        <v>7</v>
      </c>
      <c r="D306" s="2" t="s">
        <v>484</v>
      </c>
      <c r="E306" s="2">
        <v>55</v>
      </c>
      <c r="F306" s="2">
        <v>372</v>
      </c>
      <c r="G306" s="3">
        <v>44587</v>
      </c>
      <c r="H306" s="2" t="s">
        <v>529</v>
      </c>
      <c r="I306" s="2">
        <v>1</v>
      </c>
      <c r="J306" s="2">
        <v>1</v>
      </c>
      <c r="Q306" s="20">
        <f t="shared" si="4"/>
        <v>1</v>
      </c>
    </row>
    <row r="307" spans="1:17" x14ac:dyDescent="0.2">
      <c r="A307" s="2" t="s">
        <v>12</v>
      </c>
      <c r="B307" s="3">
        <v>44587</v>
      </c>
      <c r="C307" s="2">
        <f>VLOOKUP(B307, [2]Sorties!$A$2:$G$100, 4, TRUE)</f>
        <v>7</v>
      </c>
      <c r="D307" s="2" t="s">
        <v>484</v>
      </c>
      <c r="E307" s="2">
        <v>21</v>
      </c>
      <c r="F307" s="2">
        <v>374</v>
      </c>
      <c r="G307" s="3">
        <v>44587</v>
      </c>
      <c r="H307" s="2" t="s">
        <v>529</v>
      </c>
      <c r="I307" s="2">
        <v>1</v>
      </c>
      <c r="J307" s="2">
        <v>1</v>
      </c>
      <c r="Q307" s="20">
        <f t="shared" si="4"/>
        <v>1</v>
      </c>
    </row>
    <row r="308" spans="1:17" x14ac:dyDescent="0.2">
      <c r="A308" s="2" t="s">
        <v>12</v>
      </c>
      <c r="B308" s="3">
        <v>44587</v>
      </c>
      <c r="C308" s="2">
        <f>VLOOKUP(B308, [2]Sorties!$A$2:$G$100, 4, TRUE)</f>
        <v>7</v>
      </c>
      <c r="D308" s="2" t="s">
        <v>484</v>
      </c>
      <c r="E308" s="2">
        <v>21</v>
      </c>
      <c r="F308" s="2">
        <v>375</v>
      </c>
      <c r="G308" s="3">
        <v>44587</v>
      </c>
      <c r="H308" s="2" t="s">
        <v>529</v>
      </c>
      <c r="I308" s="2">
        <v>1</v>
      </c>
      <c r="J308" s="2">
        <v>1</v>
      </c>
      <c r="Q308" s="20">
        <f t="shared" si="4"/>
        <v>1</v>
      </c>
    </row>
    <row r="309" spans="1:17" x14ac:dyDescent="0.2">
      <c r="A309" s="2" t="s">
        <v>12</v>
      </c>
      <c r="B309" s="3">
        <v>44587</v>
      </c>
      <c r="C309" s="2">
        <f>VLOOKUP(B309, [2]Sorties!$A$2:$G$100, 4, TRUE)</f>
        <v>7</v>
      </c>
      <c r="D309" s="2" t="s">
        <v>484</v>
      </c>
      <c r="E309" s="2">
        <v>35</v>
      </c>
      <c r="F309" s="2">
        <v>377</v>
      </c>
      <c r="G309" s="3">
        <v>44587</v>
      </c>
      <c r="H309" s="2" t="s">
        <v>529</v>
      </c>
      <c r="I309" s="2">
        <v>1</v>
      </c>
      <c r="K309" s="2">
        <v>1</v>
      </c>
      <c r="Q309" s="20">
        <f t="shared" si="4"/>
        <v>1</v>
      </c>
    </row>
    <row r="310" spans="1:17" x14ac:dyDescent="0.2">
      <c r="A310" s="2" t="s">
        <v>12</v>
      </c>
      <c r="B310" s="3">
        <v>44587</v>
      </c>
      <c r="C310" s="2">
        <f>VLOOKUP(B310, [2]Sorties!$A$2:$G$100, 4, TRUE)</f>
        <v>7</v>
      </c>
      <c r="D310" s="2" t="s">
        <v>484</v>
      </c>
      <c r="E310" s="2">
        <v>36</v>
      </c>
      <c r="F310" s="2">
        <v>378</v>
      </c>
      <c r="G310" s="3">
        <v>44587</v>
      </c>
      <c r="H310" s="2" t="s">
        <v>529</v>
      </c>
      <c r="I310" s="2">
        <v>1</v>
      </c>
      <c r="J310" s="2">
        <v>1</v>
      </c>
      <c r="Q310" s="20">
        <f t="shared" si="4"/>
        <v>1</v>
      </c>
    </row>
    <row r="311" spans="1:17" x14ac:dyDescent="0.2">
      <c r="A311" s="2" t="s">
        <v>12</v>
      </c>
      <c r="B311" s="3">
        <v>44587</v>
      </c>
      <c r="C311" s="2">
        <f>VLOOKUP(B311, [2]Sorties!$A$2:$G$100, 4, TRUE)</f>
        <v>7</v>
      </c>
      <c r="D311" s="2" t="s">
        <v>484</v>
      </c>
      <c r="E311" s="2" t="s">
        <v>571</v>
      </c>
      <c r="F311" s="2">
        <v>379</v>
      </c>
      <c r="G311" s="3">
        <v>44587</v>
      </c>
      <c r="H311" s="2" t="s">
        <v>529</v>
      </c>
      <c r="I311" s="2">
        <v>1</v>
      </c>
      <c r="J311" s="2">
        <v>1</v>
      </c>
      <c r="Q311" s="20">
        <f t="shared" si="4"/>
        <v>1</v>
      </c>
    </row>
    <row r="312" spans="1:17" x14ac:dyDescent="0.2">
      <c r="A312" s="2" t="s">
        <v>12</v>
      </c>
      <c r="B312" s="3">
        <v>44587</v>
      </c>
      <c r="C312" s="2">
        <f>VLOOKUP(B312, [2]Sorties!$A$2:$G$100, 4, TRUE)</f>
        <v>7</v>
      </c>
      <c r="D312" s="2" t="s">
        <v>484</v>
      </c>
      <c r="E312" s="2" t="s">
        <v>553</v>
      </c>
      <c r="F312" s="2">
        <v>380</v>
      </c>
      <c r="G312" s="3">
        <v>44587</v>
      </c>
      <c r="H312" s="2" t="s">
        <v>529</v>
      </c>
      <c r="I312" s="2">
        <v>1</v>
      </c>
      <c r="K312" s="2">
        <v>1</v>
      </c>
      <c r="Q312" s="20">
        <f t="shared" si="4"/>
        <v>1</v>
      </c>
    </row>
    <row r="313" spans="1:17" x14ac:dyDescent="0.2">
      <c r="A313" s="2" t="s">
        <v>12</v>
      </c>
      <c r="B313" s="3">
        <v>44587</v>
      </c>
      <c r="C313" s="2">
        <f>VLOOKUP(B313, [2]Sorties!$A$2:$G$100, 4, TRUE)</f>
        <v>7</v>
      </c>
      <c r="D313" s="2" t="s">
        <v>484</v>
      </c>
      <c r="E313" s="2" t="s">
        <v>575</v>
      </c>
      <c r="F313" s="2">
        <v>381</v>
      </c>
      <c r="G313" s="3">
        <v>44587</v>
      </c>
      <c r="H313" s="2" t="s">
        <v>529</v>
      </c>
      <c r="I313" s="2">
        <v>1</v>
      </c>
      <c r="K313" s="2">
        <v>1</v>
      </c>
      <c r="Q313" s="20">
        <f t="shared" si="4"/>
        <v>1</v>
      </c>
    </row>
    <row r="314" spans="1:17" x14ac:dyDescent="0.2">
      <c r="A314" s="2" t="s">
        <v>12</v>
      </c>
      <c r="B314" s="3">
        <v>44587</v>
      </c>
      <c r="C314" s="2">
        <f>VLOOKUP(B314, [2]Sorties!$A$2:$G$100, 4, TRUE)</f>
        <v>7</v>
      </c>
      <c r="D314" s="2" t="s">
        <v>484</v>
      </c>
      <c r="E314" s="2">
        <v>7</v>
      </c>
      <c r="F314" s="2">
        <v>388</v>
      </c>
      <c r="G314" s="3">
        <v>44587</v>
      </c>
      <c r="H314" s="2" t="s">
        <v>529</v>
      </c>
      <c r="I314" s="2">
        <v>1</v>
      </c>
      <c r="K314" s="2">
        <v>1</v>
      </c>
      <c r="Q314" s="20">
        <f t="shared" si="4"/>
        <v>1</v>
      </c>
    </row>
    <row r="315" spans="1:17" x14ac:dyDescent="0.2">
      <c r="A315" s="2" t="s">
        <v>12</v>
      </c>
      <c r="B315" s="3">
        <v>44587</v>
      </c>
      <c r="C315" s="2">
        <f>VLOOKUP(B315, [2]Sorties!$A$2:$G$100, 4, TRUE)</f>
        <v>7</v>
      </c>
      <c r="D315" s="2" t="s">
        <v>484</v>
      </c>
      <c r="E315" s="2">
        <v>43</v>
      </c>
      <c r="F315" s="2">
        <v>15</v>
      </c>
      <c r="G315" s="3">
        <v>44518</v>
      </c>
      <c r="H315" s="2" t="s">
        <v>529</v>
      </c>
      <c r="I315" s="2">
        <v>0</v>
      </c>
      <c r="K315" s="2">
        <v>1</v>
      </c>
      <c r="M315" s="2">
        <v>1</v>
      </c>
      <c r="Q315" s="20">
        <f t="shared" si="4"/>
        <v>1</v>
      </c>
    </row>
    <row r="316" spans="1:17" x14ac:dyDescent="0.2">
      <c r="A316" s="2" t="s">
        <v>12</v>
      </c>
      <c r="B316" s="3">
        <v>44587</v>
      </c>
      <c r="C316" s="2">
        <f>VLOOKUP(B316, [2]Sorties!$A$2:$G$100, 4, TRUE)</f>
        <v>7</v>
      </c>
      <c r="D316" s="2" t="s">
        <v>484</v>
      </c>
      <c r="E316" s="2">
        <v>69</v>
      </c>
      <c r="F316" s="2">
        <v>16</v>
      </c>
      <c r="G316" s="3">
        <v>44518</v>
      </c>
      <c r="H316" s="2" t="s">
        <v>13</v>
      </c>
      <c r="I316" s="2">
        <v>0</v>
      </c>
      <c r="M316" s="2">
        <v>1</v>
      </c>
      <c r="Q316" s="20">
        <f t="shared" si="4"/>
        <v>1</v>
      </c>
    </row>
    <row r="317" spans="1:17" x14ac:dyDescent="0.2">
      <c r="A317" s="2" t="s">
        <v>12</v>
      </c>
      <c r="B317" s="3">
        <v>44587</v>
      </c>
      <c r="C317" s="2">
        <f>VLOOKUP(B317, [2]Sorties!$A$2:$G$100, 4, TRUE)</f>
        <v>7</v>
      </c>
      <c r="D317" s="2" t="s">
        <v>484</v>
      </c>
      <c r="E317" s="2">
        <v>14</v>
      </c>
      <c r="F317" s="2">
        <v>54</v>
      </c>
      <c r="G317" s="3">
        <v>44537</v>
      </c>
      <c r="H317" s="2" t="s">
        <v>529</v>
      </c>
      <c r="I317" s="2">
        <v>0</v>
      </c>
      <c r="K317" s="2">
        <v>1</v>
      </c>
      <c r="M317" s="2">
        <v>1</v>
      </c>
      <c r="Q317" s="20">
        <f t="shared" si="4"/>
        <v>1</v>
      </c>
    </row>
    <row r="318" spans="1:17" x14ac:dyDescent="0.2">
      <c r="A318" s="2" t="s">
        <v>12</v>
      </c>
      <c r="B318" s="3">
        <v>44587</v>
      </c>
      <c r="C318" s="2">
        <f>VLOOKUP(B318, [2]Sorties!$A$2:$G$100, 4, TRUE)</f>
        <v>7</v>
      </c>
      <c r="D318" s="2" t="s">
        <v>484</v>
      </c>
      <c r="E318" s="2">
        <v>7</v>
      </c>
      <c r="F318" s="2">
        <v>56</v>
      </c>
      <c r="G318" s="3">
        <v>44537</v>
      </c>
      <c r="H318" s="2" t="s">
        <v>529</v>
      </c>
      <c r="I318" s="2">
        <v>0</v>
      </c>
      <c r="K318" s="2">
        <v>1</v>
      </c>
      <c r="N318" s="2">
        <v>1</v>
      </c>
      <c r="Q318" s="20">
        <f t="shared" si="4"/>
        <v>1</v>
      </c>
    </row>
    <row r="319" spans="1:17" x14ac:dyDescent="0.2">
      <c r="A319" s="2" t="s">
        <v>12</v>
      </c>
      <c r="B319" s="3">
        <v>44587</v>
      </c>
      <c r="C319" s="2">
        <f>VLOOKUP(B319, [2]Sorties!$A$2:$G$100, 4, TRUE)</f>
        <v>7</v>
      </c>
      <c r="D319" s="2" t="s">
        <v>484</v>
      </c>
      <c r="E319" s="2">
        <v>3</v>
      </c>
      <c r="F319" s="2">
        <v>67</v>
      </c>
      <c r="G319" s="3">
        <v>44537</v>
      </c>
      <c r="H319" s="2" t="s">
        <v>529</v>
      </c>
      <c r="I319" s="2">
        <v>0</v>
      </c>
      <c r="K319" s="2">
        <v>1</v>
      </c>
      <c r="M319" s="2">
        <v>1</v>
      </c>
      <c r="Q319" s="20">
        <f t="shared" si="4"/>
        <v>1</v>
      </c>
    </row>
    <row r="320" spans="1:17" x14ac:dyDescent="0.2">
      <c r="A320" s="2" t="s">
        <v>12</v>
      </c>
      <c r="B320" s="3">
        <v>44587</v>
      </c>
      <c r="C320" s="2">
        <f>VLOOKUP(B320, [2]Sorties!$A$2:$G$100, 4, TRUE)</f>
        <v>7</v>
      </c>
      <c r="D320" s="2" t="s">
        <v>484</v>
      </c>
      <c r="E320" s="2">
        <v>54</v>
      </c>
      <c r="F320" s="2">
        <v>65</v>
      </c>
      <c r="G320" s="3">
        <v>44537</v>
      </c>
      <c r="H320" s="2" t="s">
        <v>529</v>
      </c>
      <c r="I320" s="2">
        <v>0</v>
      </c>
      <c r="K320" s="2">
        <v>1</v>
      </c>
      <c r="M320" s="2">
        <v>1</v>
      </c>
      <c r="Q320" s="20">
        <f t="shared" si="4"/>
        <v>1</v>
      </c>
    </row>
    <row r="321" spans="1:17" x14ac:dyDescent="0.2">
      <c r="A321" s="2" t="s">
        <v>12</v>
      </c>
      <c r="B321" s="3">
        <v>44587</v>
      </c>
      <c r="C321" s="2">
        <f>VLOOKUP(B321, [2]Sorties!$A$2:$G$100, 4, TRUE)</f>
        <v>7</v>
      </c>
      <c r="D321" s="2" t="s">
        <v>484</v>
      </c>
      <c r="E321" s="2">
        <v>49</v>
      </c>
      <c r="F321" s="2">
        <v>66</v>
      </c>
      <c r="G321" s="3">
        <v>44537</v>
      </c>
      <c r="H321" s="2" t="s">
        <v>529</v>
      </c>
      <c r="I321" s="2">
        <v>0</v>
      </c>
      <c r="J321" s="2">
        <v>1</v>
      </c>
      <c r="M321" s="2">
        <v>1</v>
      </c>
      <c r="Q321" s="20">
        <f t="shared" si="4"/>
        <v>1</v>
      </c>
    </row>
    <row r="322" spans="1:17" x14ac:dyDescent="0.2">
      <c r="A322" s="2" t="s">
        <v>12</v>
      </c>
      <c r="B322" s="3">
        <v>44587</v>
      </c>
      <c r="C322" s="2">
        <f>VLOOKUP(B322, [2]Sorties!$A$2:$G$100, 4, TRUE)</f>
        <v>7</v>
      </c>
      <c r="D322" s="2" t="s">
        <v>484</v>
      </c>
      <c r="E322" s="2">
        <v>33</v>
      </c>
      <c r="F322" s="2">
        <v>59</v>
      </c>
      <c r="G322" s="3">
        <v>44537</v>
      </c>
      <c r="H322" s="2" t="s">
        <v>529</v>
      </c>
      <c r="I322" s="2">
        <v>0</v>
      </c>
      <c r="J322" s="2">
        <v>1</v>
      </c>
      <c r="M322" s="2">
        <v>1</v>
      </c>
      <c r="Q322" s="20">
        <f t="shared" si="4"/>
        <v>1</v>
      </c>
    </row>
    <row r="323" spans="1:17" x14ac:dyDescent="0.2">
      <c r="A323" s="2" t="s">
        <v>12</v>
      </c>
      <c r="B323" s="3">
        <v>44587</v>
      </c>
      <c r="C323" s="2">
        <f>VLOOKUP(B323, [2]Sorties!$A$2:$G$100, 4, TRUE)</f>
        <v>7</v>
      </c>
      <c r="D323" s="2" t="s">
        <v>484</v>
      </c>
      <c r="E323" s="2">
        <v>67</v>
      </c>
      <c r="F323" s="2">
        <v>198</v>
      </c>
      <c r="G323" s="3">
        <v>44552</v>
      </c>
      <c r="H323" s="2" t="s">
        <v>529</v>
      </c>
      <c r="I323" s="2">
        <v>0</v>
      </c>
      <c r="L323" s="2">
        <v>1</v>
      </c>
      <c r="N323" s="2">
        <v>1</v>
      </c>
      <c r="Q323" s="20">
        <f t="shared" ref="Q323:Q386" si="5">IF(OR(L323=1, O323=1)=TRUE, 0, 1)</f>
        <v>0</v>
      </c>
    </row>
    <row r="324" spans="1:17" x14ac:dyDescent="0.2">
      <c r="A324" s="2" t="s">
        <v>12</v>
      </c>
      <c r="B324" s="3">
        <v>44587</v>
      </c>
      <c r="C324" s="2">
        <f>VLOOKUP(B324, [2]Sorties!$A$2:$G$100, 4, TRUE)</f>
        <v>7</v>
      </c>
      <c r="D324" s="2" t="s">
        <v>484</v>
      </c>
      <c r="E324" s="2">
        <v>45</v>
      </c>
      <c r="F324" s="2">
        <v>199</v>
      </c>
      <c r="G324" s="3">
        <v>44552</v>
      </c>
      <c r="H324" s="2" t="s">
        <v>13</v>
      </c>
      <c r="I324" s="2">
        <v>0</v>
      </c>
      <c r="K324" s="2">
        <v>1</v>
      </c>
      <c r="M324" s="2">
        <v>1</v>
      </c>
      <c r="Q324" s="20">
        <f t="shared" si="5"/>
        <v>1</v>
      </c>
    </row>
    <row r="325" spans="1:17" x14ac:dyDescent="0.2">
      <c r="A325" s="2" t="s">
        <v>12</v>
      </c>
      <c r="B325" s="3">
        <v>44587</v>
      </c>
      <c r="C325" s="2">
        <f>VLOOKUP(B325, [2]Sorties!$A$2:$G$100, 4, TRUE)</f>
        <v>7</v>
      </c>
      <c r="D325" s="2" t="s">
        <v>484</v>
      </c>
      <c r="E325" s="2">
        <v>35</v>
      </c>
      <c r="F325" s="2">
        <v>207</v>
      </c>
      <c r="G325" s="3">
        <v>44552</v>
      </c>
      <c r="H325" s="2" t="s">
        <v>529</v>
      </c>
      <c r="I325" s="2">
        <v>0</v>
      </c>
      <c r="L325" s="2">
        <v>1</v>
      </c>
      <c r="N325" s="2">
        <v>1</v>
      </c>
      <c r="Q325" s="20">
        <f t="shared" si="5"/>
        <v>0</v>
      </c>
    </row>
    <row r="326" spans="1:17" x14ac:dyDescent="0.2">
      <c r="A326" s="2" t="s">
        <v>12</v>
      </c>
      <c r="B326" s="3">
        <v>44587</v>
      </c>
      <c r="C326" s="2">
        <f>VLOOKUP(B326, [2]Sorties!$A$2:$G$100, 4, TRUE)</f>
        <v>7</v>
      </c>
      <c r="D326" s="2" t="s">
        <v>484</v>
      </c>
      <c r="E326" s="2">
        <v>68</v>
      </c>
      <c r="F326" s="2">
        <v>210</v>
      </c>
      <c r="G326" s="3">
        <v>44552</v>
      </c>
      <c r="H326" s="2" t="s">
        <v>529</v>
      </c>
      <c r="I326" s="2">
        <v>0</v>
      </c>
      <c r="K326" s="2">
        <v>1</v>
      </c>
      <c r="M326" s="2">
        <v>1</v>
      </c>
      <c r="Q326" s="20">
        <f t="shared" si="5"/>
        <v>1</v>
      </c>
    </row>
    <row r="327" spans="1:17" x14ac:dyDescent="0.2">
      <c r="A327" s="2" t="s">
        <v>12</v>
      </c>
      <c r="B327" s="3">
        <v>44587</v>
      </c>
      <c r="C327" s="2">
        <f>VLOOKUP(B327, [2]Sorties!$A$2:$G$100, 4, TRUE)</f>
        <v>7</v>
      </c>
      <c r="D327" s="2" t="s">
        <v>484</v>
      </c>
      <c r="E327" s="2">
        <v>95</v>
      </c>
      <c r="F327" s="2">
        <v>211</v>
      </c>
      <c r="G327" s="3">
        <v>44552</v>
      </c>
      <c r="H327" s="2" t="s">
        <v>529</v>
      </c>
      <c r="I327" s="2">
        <v>0</v>
      </c>
      <c r="K327" s="2">
        <v>1</v>
      </c>
      <c r="M327" s="2">
        <v>1</v>
      </c>
      <c r="Q327" s="20">
        <f t="shared" si="5"/>
        <v>1</v>
      </c>
    </row>
    <row r="328" spans="1:17" x14ac:dyDescent="0.2">
      <c r="A328" s="2" t="s">
        <v>12</v>
      </c>
      <c r="B328" s="3">
        <v>44587</v>
      </c>
      <c r="C328" s="2">
        <f>VLOOKUP(B328, [2]Sorties!$A$2:$G$100, 4, TRUE)</f>
        <v>7</v>
      </c>
      <c r="D328" s="2" t="s">
        <v>484</v>
      </c>
      <c r="E328" s="2">
        <v>21</v>
      </c>
      <c r="F328" s="2">
        <v>208</v>
      </c>
      <c r="G328" s="3">
        <v>44552</v>
      </c>
      <c r="H328" s="2" t="s">
        <v>536</v>
      </c>
      <c r="I328" s="2">
        <v>0</v>
      </c>
      <c r="K328" s="2">
        <v>1</v>
      </c>
      <c r="N328" s="2">
        <v>1</v>
      </c>
      <c r="Q328" s="20">
        <f t="shared" si="5"/>
        <v>1</v>
      </c>
    </row>
    <row r="329" spans="1:17" x14ac:dyDescent="0.2">
      <c r="A329" s="2" t="s">
        <v>12</v>
      </c>
      <c r="B329" s="3">
        <v>44587</v>
      </c>
      <c r="C329" s="2">
        <f>VLOOKUP(B329, [2]Sorties!$A$2:$G$100, 4, TRUE)</f>
        <v>7</v>
      </c>
      <c r="D329" s="2" t="s">
        <v>484</v>
      </c>
      <c r="E329" s="2">
        <v>50</v>
      </c>
      <c r="F329" s="2">
        <v>303</v>
      </c>
      <c r="G329" s="3">
        <v>44566</v>
      </c>
      <c r="H329" s="2" t="s">
        <v>529</v>
      </c>
      <c r="I329" s="2">
        <v>0</v>
      </c>
      <c r="K329" s="2">
        <v>1</v>
      </c>
      <c r="N329" s="2">
        <v>1</v>
      </c>
      <c r="Q329" s="20">
        <f t="shared" si="5"/>
        <v>1</v>
      </c>
    </row>
    <row r="330" spans="1:17" x14ac:dyDescent="0.2">
      <c r="A330" s="2" t="s">
        <v>12</v>
      </c>
      <c r="B330" s="3">
        <v>44587</v>
      </c>
      <c r="C330" s="2">
        <f>VLOOKUP(B330, [2]Sorties!$A$2:$G$100, 4, TRUE)</f>
        <v>7</v>
      </c>
      <c r="D330" s="2" t="s">
        <v>484</v>
      </c>
      <c r="E330" s="2">
        <v>52</v>
      </c>
      <c r="F330" s="2">
        <v>304</v>
      </c>
      <c r="G330" s="3">
        <v>44566</v>
      </c>
      <c r="H330" s="2" t="s">
        <v>529</v>
      </c>
      <c r="I330" s="2">
        <v>0</v>
      </c>
      <c r="K330" s="2">
        <v>1</v>
      </c>
      <c r="N330" s="2">
        <v>1</v>
      </c>
      <c r="Q330" s="20">
        <f t="shared" si="5"/>
        <v>1</v>
      </c>
    </row>
    <row r="331" spans="1:17" x14ac:dyDescent="0.2">
      <c r="A331" s="2" t="s">
        <v>12</v>
      </c>
      <c r="B331" s="3">
        <v>44587</v>
      </c>
      <c r="C331" s="2">
        <f>VLOOKUP(B331, [2]Sorties!$A$2:$G$100, 4, TRUE)</f>
        <v>7</v>
      </c>
      <c r="D331" s="2" t="s">
        <v>484</v>
      </c>
      <c r="E331" s="2">
        <v>9</v>
      </c>
      <c r="F331" s="2">
        <v>307</v>
      </c>
      <c r="G331" s="3">
        <v>44566</v>
      </c>
      <c r="H331" s="2" t="s">
        <v>536</v>
      </c>
      <c r="I331" s="2">
        <v>0</v>
      </c>
      <c r="K331" s="2">
        <v>1</v>
      </c>
      <c r="M331" s="2">
        <v>1</v>
      </c>
      <c r="Q331" s="20">
        <f t="shared" si="5"/>
        <v>1</v>
      </c>
    </row>
    <row r="332" spans="1:17" x14ac:dyDescent="0.2">
      <c r="A332" s="2" t="s">
        <v>12</v>
      </c>
      <c r="B332" s="3">
        <v>44587</v>
      </c>
      <c r="C332" s="2">
        <f>VLOOKUP(B332, [2]Sorties!$A$2:$G$100, 4, TRUE)</f>
        <v>7</v>
      </c>
      <c r="D332" s="2" t="s">
        <v>484</v>
      </c>
      <c r="E332" s="2">
        <v>36</v>
      </c>
      <c r="F332" s="2">
        <v>311</v>
      </c>
      <c r="G332" s="3">
        <v>44566</v>
      </c>
      <c r="H332" s="2" t="s">
        <v>529</v>
      </c>
      <c r="I332" s="2">
        <v>0</v>
      </c>
      <c r="L332" s="2">
        <v>1</v>
      </c>
      <c r="N332" s="2">
        <v>1</v>
      </c>
      <c r="Q332" s="20">
        <f t="shared" si="5"/>
        <v>0</v>
      </c>
    </row>
    <row r="333" spans="1:17" x14ac:dyDescent="0.2">
      <c r="A333" s="2" t="s">
        <v>12</v>
      </c>
      <c r="B333" s="3">
        <v>44587</v>
      </c>
      <c r="C333" s="2">
        <f>VLOOKUP(B333, [2]Sorties!$A$2:$G$100, 4, TRUE)</f>
        <v>7</v>
      </c>
      <c r="D333" s="2" t="s">
        <v>484</v>
      </c>
      <c r="E333" s="2">
        <v>55</v>
      </c>
      <c r="F333" s="2">
        <v>313</v>
      </c>
      <c r="G333" s="3">
        <v>44566</v>
      </c>
      <c r="H333" s="2" t="s">
        <v>529</v>
      </c>
      <c r="I333" s="2">
        <v>0</v>
      </c>
      <c r="K333" s="2">
        <v>1</v>
      </c>
      <c r="N333" s="2">
        <v>1</v>
      </c>
      <c r="Q333" s="20">
        <f t="shared" si="5"/>
        <v>1</v>
      </c>
    </row>
    <row r="334" spans="1:17" x14ac:dyDescent="0.2">
      <c r="A334" s="2" t="s">
        <v>12</v>
      </c>
      <c r="B334" s="3">
        <v>44587</v>
      </c>
      <c r="C334" s="2">
        <f>VLOOKUP(B334, [2]Sorties!$A$2:$G$100, 4, TRUE)</f>
        <v>7</v>
      </c>
      <c r="D334" s="2" t="s">
        <v>484</v>
      </c>
      <c r="E334" s="2">
        <v>21</v>
      </c>
      <c r="F334" s="2">
        <v>314</v>
      </c>
      <c r="G334" s="3">
        <v>44566</v>
      </c>
      <c r="H334" s="2" t="s">
        <v>529</v>
      </c>
      <c r="I334" s="2">
        <v>0</v>
      </c>
      <c r="L334" s="2">
        <v>1</v>
      </c>
      <c r="N334" s="2">
        <v>1</v>
      </c>
      <c r="Q334" s="20">
        <f t="shared" si="5"/>
        <v>0</v>
      </c>
    </row>
    <row r="335" spans="1:17" x14ac:dyDescent="0.2">
      <c r="A335" s="2" t="s">
        <v>12</v>
      </c>
      <c r="B335" s="3">
        <v>44587</v>
      </c>
      <c r="C335" s="2">
        <f>VLOOKUP(B335, [2]Sorties!$A$2:$G$100, 4, TRUE)</f>
        <v>7</v>
      </c>
      <c r="D335" s="2" t="s">
        <v>484</v>
      </c>
      <c r="E335" s="2">
        <v>32</v>
      </c>
      <c r="F335" s="2">
        <v>317</v>
      </c>
      <c r="G335" s="3">
        <v>44566</v>
      </c>
      <c r="H335" s="2" t="s">
        <v>529</v>
      </c>
      <c r="I335" s="2">
        <v>0</v>
      </c>
      <c r="J335" s="2">
        <v>1</v>
      </c>
      <c r="K335" s="2">
        <v>2</v>
      </c>
      <c r="M335" s="2">
        <v>1</v>
      </c>
      <c r="Q335" s="20">
        <f t="shared" si="5"/>
        <v>1</v>
      </c>
    </row>
    <row r="336" spans="1:17" x14ac:dyDescent="0.2">
      <c r="A336" s="2" t="s">
        <v>12</v>
      </c>
      <c r="B336" s="3">
        <v>44587</v>
      </c>
      <c r="C336" s="2">
        <f>VLOOKUP(B336, [2]Sorties!$A$2:$G$100, 4, TRUE)</f>
        <v>7</v>
      </c>
      <c r="D336" s="2" t="s">
        <v>484</v>
      </c>
      <c r="E336" s="2">
        <v>52</v>
      </c>
      <c r="F336" s="2">
        <v>318</v>
      </c>
      <c r="G336" s="3">
        <v>44566</v>
      </c>
      <c r="H336" s="2" t="s">
        <v>529</v>
      </c>
      <c r="I336" s="2">
        <v>0</v>
      </c>
      <c r="K336" s="2">
        <v>1</v>
      </c>
      <c r="M336" s="2">
        <v>1</v>
      </c>
      <c r="Q336" s="20">
        <f t="shared" si="5"/>
        <v>1</v>
      </c>
    </row>
    <row r="337" spans="1:17" x14ac:dyDescent="0.2">
      <c r="A337" s="2" t="s">
        <v>12</v>
      </c>
      <c r="B337" s="3">
        <v>44587</v>
      </c>
      <c r="C337" s="2">
        <f>VLOOKUP(B337, [2]Sorties!$A$2:$G$100, 4, TRUE)</f>
        <v>7</v>
      </c>
      <c r="D337" s="2" t="s">
        <v>484</v>
      </c>
      <c r="E337" s="2" t="s">
        <v>562</v>
      </c>
      <c r="F337" s="2">
        <v>319</v>
      </c>
      <c r="G337" s="3">
        <v>44566</v>
      </c>
      <c r="H337" s="2" t="s">
        <v>529</v>
      </c>
      <c r="I337" s="2">
        <v>0</v>
      </c>
      <c r="K337" s="2">
        <v>1</v>
      </c>
      <c r="M337" s="2">
        <v>1</v>
      </c>
      <c r="Q337" s="20">
        <f t="shared" si="5"/>
        <v>1</v>
      </c>
    </row>
    <row r="338" spans="1:17" x14ac:dyDescent="0.2">
      <c r="A338" s="2" t="s">
        <v>12</v>
      </c>
      <c r="B338" s="3">
        <v>44587</v>
      </c>
      <c r="C338" s="2">
        <f>VLOOKUP(B338, [2]Sorties!$A$2:$G$100, 4, TRUE)</f>
        <v>7</v>
      </c>
      <c r="D338" s="2" t="s">
        <v>484</v>
      </c>
      <c r="E338" s="2">
        <v>51</v>
      </c>
      <c r="F338" s="2">
        <v>320</v>
      </c>
      <c r="G338" s="3">
        <v>44566</v>
      </c>
      <c r="H338" s="2" t="s">
        <v>529</v>
      </c>
      <c r="I338" s="2">
        <v>0</v>
      </c>
      <c r="K338" s="2">
        <v>1</v>
      </c>
      <c r="M338" s="2">
        <v>1</v>
      </c>
      <c r="Q338" s="20">
        <f t="shared" si="5"/>
        <v>1</v>
      </c>
    </row>
    <row r="339" spans="1:17" x14ac:dyDescent="0.2">
      <c r="A339" s="2" t="s">
        <v>12</v>
      </c>
      <c r="B339" s="3">
        <v>44588</v>
      </c>
      <c r="C339" s="2">
        <f>VLOOKUP(B339, [2]Sorties!$A$2:$G$100, 4, TRUE)</f>
        <v>7</v>
      </c>
      <c r="D339" s="2" t="s">
        <v>525</v>
      </c>
      <c r="E339" s="2">
        <v>15</v>
      </c>
      <c r="F339" s="2">
        <v>391</v>
      </c>
      <c r="G339" s="3">
        <v>44588</v>
      </c>
      <c r="H339" s="2" t="s">
        <v>529</v>
      </c>
      <c r="I339" s="2">
        <v>1</v>
      </c>
      <c r="J339" s="2">
        <v>1</v>
      </c>
      <c r="K339" s="2">
        <v>2</v>
      </c>
      <c r="Q339" s="20">
        <f t="shared" si="5"/>
        <v>1</v>
      </c>
    </row>
    <row r="340" spans="1:17" x14ac:dyDescent="0.2">
      <c r="A340" s="2" t="s">
        <v>12</v>
      </c>
      <c r="B340" s="3">
        <v>44588</v>
      </c>
      <c r="C340" s="2">
        <f>VLOOKUP(B340, [2]Sorties!$A$2:$G$100, 4, TRUE)</f>
        <v>7</v>
      </c>
      <c r="D340" s="2" t="s">
        <v>525</v>
      </c>
      <c r="E340" s="2">
        <v>39</v>
      </c>
      <c r="F340" s="2">
        <v>392</v>
      </c>
      <c r="G340" s="3">
        <v>44588</v>
      </c>
      <c r="H340" s="2" t="s">
        <v>529</v>
      </c>
      <c r="I340" s="2">
        <v>1</v>
      </c>
      <c r="J340" s="2">
        <v>1</v>
      </c>
      <c r="Q340" s="20">
        <f t="shared" si="5"/>
        <v>1</v>
      </c>
    </row>
    <row r="341" spans="1:17" x14ac:dyDescent="0.2">
      <c r="A341" s="2" t="s">
        <v>12</v>
      </c>
      <c r="B341" s="3">
        <v>44588</v>
      </c>
      <c r="C341" s="2">
        <f>VLOOKUP(B341, [2]Sorties!$A$2:$G$100, 4, TRUE)</f>
        <v>7</v>
      </c>
      <c r="D341" s="2" t="s">
        <v>525</v>
      </c>
      <c r="E341" s="2">
        <v>67</v>
      </c>
      <c r="F341" s="2">
        <v>395</v>
      </c>
      <c r="G341" s="3">
        <v>44588</v>
      </c>
      <c r="H341" s="2" t="s">
        <v>529</v>
      </c>
      <c r="I341" s="2">
        <v>1</v>
      </c>
      <c r="J341" s="2">
        <v>1</v>
      </c>
      <c r="Q341" s="20">
        <f t="shared" si="5"/>
        <v>1</v>
      </c>
    </row>
    <row r="342" spans="1:17" x14ac:dyDescent="0.2">
      <c r="A342" s="2" t="s">
        <v>12</v>
      </c>
      <c r="B342" s="3">
        <v>44588</v>
      </c>
      <c r="C342" s="2">
        <f>VLOOKUP(B342, [2]Sorties!$A$2:$G$100, 4, TRUE)</f>
        <v>7</v>
      </c>
      <c r="D342" s="2" t="s">
        <v>525</v>
      </c>
      <c r="E342" s="2">
        <v>40</v>
      </c>
      <c r="F342" s="2">
        <v>396</v>
      </c>
      <c r="G342" s="3">
        <v>44588</v>
      </c>
      <c r="H342" s="2" t="s">
        <v>529</v>
      </c>
      <c r="I342" s="2">
        <v>1</v>
      </c>
      <c r="J342" s="2">
        <v>1</v>
      </c>
      <c r="Q342" s="20">
        <f t="shared" si="5"/>
        <v>1</v>
      </c>
    </row>
    <row r="343" spans="1:17" x14ac:dyDescent="0.2">
      <c r="A343" s="2" t="s">
        <v>12</v>
      </c>
      <c r="B343" s="3">
        <v>44588</v>
      </c>
      <c r="C343" s="2">
        <f>VLOOKUP(B343, [2]Sorties!$A$2:$G$100, 4, TRUE)</f>
        <v>7</v>
      </c>
      <c r="D343" s="2" t="s">
        <v>525</v>
      </c>
      <c r="E343" s="2">
        <v>25</v>
      </c>
      <c r="F343" s="2">
        <v>398</v>
      </c>
      <c r="G343" s="3">
        <v>44588</v>
      </c>
      <c r="H343" s="2" t="s">
        <v>529</v>
      </c>
      <c r="I343" s="2">
        <v>1</v>
      </c>
      <c r="K343" s="2">
        <v>1</v>
      </c>
      <c r="Q343" s="20">
        <f t="shared" si="5"/>
        <v>1</v>
      </c>
    </row>
    <row r="344" spans="1:17" x14ac:dyDescent="0.2">
      <c r="A344" s="2" t="s">
        <v>12</v>
      </c>
      <c r="B344" s="3">
        <v>44588</v>
      </c>
      <c r="C344" s="2">
        <f>VLOOKUP(B344, [2]Sorties!$A$2:$G$100, 4, TRUE)</f>
        <v>7</v>
      </c>
      <c r="D344" s="2" t="s">
        <v>525</v>
      </c>
      <c r="E344" s="2">
        <v>13</v>
      </c>
      <c r="F344" s="2">
        <v>399</v>
      </c>
      <c r="G344" s="3">
        <v>44588</v>
      </c>
      <c r="H344" s="2" t="s">
        <v>529</v>
      </c>
      <c r="I344" s="2">
        <v>1</v>
      </c>
      <c r="K344" s="2">
        <v>1</v>
      </c>
      <c r="Q344" s="20">
        <f t="shared" si="5"/>
        <v>1</v>
      </c>
    </row>
    <row r="345" spans="1:17" x14ac:dyDescent="0.2">
      <c r="A345" s="2" t="s">
        <v>12</v>
      </c>
      <c r="B345" s="3">
        <v>44588</v>
      </c>
      <c r="C345" s="2">
        <f>VLOOKUP(B345, [2]Sorties!$A$2:$G$100, 4, TRUE)</f>
        <v>7</v>
      </c>
      <c r="D345" s="2" t="s">
        <v>525</v>
      </c>
      <c r="E345" s="2">
        <v>44</v>
      </c>
      <c r="F345" s="2">
        <v>11</v>
      </c>
      <c r="G345" s="3">
        <v>44517</v>
      </c>
      <c r="H345" s="2" t="s">
        <v>13</v>
      </c>
      <c r="I345" s="2">
        <v>0</v>
      </c>
      <c r="N345" s="2">
        <v>1</v>
      </c>
      <c r="P345" s="2" t="s">
        <v>576</v>
      </c>
      <c r="Q345" s="20">
        <f t="shared" si="5"/>
        <v>1</v>
      </c>
    </row>
    <row r="346" spans="1:17" x14ac:dyDescent="0.2">
      <c r="A346" s="2" t="s">
        <v>12</v>
      </c>
      <c r="B346" s="3">
        <v>44588</v>
      </c>
      <c r="C346" s="2">
        <f>VLOOKUP(B346, [2]Sorties!$A$2:$G$100, 4, TRUE)</f>
        <v>7</v>
      </c>
      <c r="D346" s="2" t="s">
        <v>525</v>
      </c>
      <c r="E346" s="2">
        <v>27</v>
      </c>
      <c r="F346" s="2">
        <v>78</v>
      </c>
      <c r="G346" s="3">
        <v>44537</v>
      </c>
      <c r="H346" s="2" t="s">
        <v>529</v>
      </c>
      <c r="I346" s="2">
        <v>0</v>
      </c>
      <c r="O346" s="2">
        <v>1</v>
      </c>
      <c r="Q346" s="20">
        <f t="shared" si="5"/>
        <v>0</v>
      </c>
    </row>
    <row r="347" spans="1:17" x14ac:dyDescent="0.2">
      <c r="A347" s="2" t="s">
        <v>12</v>
      </c>
      <c r="B347" s="3">
        <v>44588</v>
      </c>
      <c r="C347" s="2">
        <f>VLOOKUP(B347, [2]Sorties!$A$2:$G$100, 4, TRUE)</f>
        <v>7</v>
      </c>
      <c r="D347" s="2" t="s">
        <v>525</v>
      </c>
      <c r="E347" s="2">
        <v>4</v>
      </c>
      <c r="F347" s="2">
        <v>79</v>
      </c>
      <c r="G347" s="3">
        <v>44537</v>
      </c>
      <c r="H347" s="2" t="s">
        <v>529</v>
      </c>
      <c r="I347" s="2">
        <v>0</v>
      </c>
      <c r="K347" s="2">
        <v>1</v>
      </c>
      <c r="M347" s="2">
        <v>1</v>
      </c>
      <c r="Q347" s="20">
        <f t="shared" si="5"/>
        <v>1</v>
      </c>
    </row>
    <row r="348" spans="1:17" x14ac:dyDescent="0.2">
      <c r="A348" s="2" t="s">
        <v>12</v>
      </c>
      <c r="B348" s="3">
        <v>44588</v>
      </c>
      <c r="C348" s="2">
        <f>VLOOKUP(B348, [2]Sorties!$A$2:$G$100, 4, TRUE)</f>
        <v>7</v>
      </c>
      <c r="D348" s="2" t="s">
        <v>525</v>
      </c>
      <c r="E348" s="2">
        <v>18</v>
      </c>
      <c r="F348" s="2">
        <v>80</v>
      </c>
      <c r="G348" s="3">
        <v>44537</v>
      </c>
      <c r="H348" s="2" t="s">
        <v>529</v>
      </c>
      <c r="I348" s="2">
        <v>0</v>
      </c>
      <c r="K348" s="2">
        <v>1</v>
      </c>
      <c r="M348" s="2">
        <v>1</v>
      </c>
      <c r="Q348" s="20">
        <f t="shared" si="5"/>
        <v>1</v>
      </c>
    </row>
    <row r="349" spans="1:17" x14ac:dyDescent="0.2">
      <c r="A349" s="2" t="s">
        <v>12</v>
      </c>
      <c r="B349" s="3">
        <v>44588</v>
      </c>
      <c r="C349" s="2">
        <f>VLOOKUP(B349, [2]Sorties!$A$2:$G$100, 4, TRUE)</f>
        <v>7</v>
      </c>
      <c r="D349" s="2" t="s">
        <v>525</v>
      </c>
      <c r="E349" s="2">
        <v>65</v>
      </c>
      <c r="F349" s="2">
        <v>87</v>
      </c>
      <c r="G349" s="3">
        <v>44537</v>
      </c>
      <c r="H349" s="2" t="s">
        <v>529</v>
      </c>
      <c r="I349" s="2">
        <v>0</v>
      </c>
      <c r="K349" s="2">
        <v>1</v>
      </c>
      <c r="M349" s="2">
        <v>1</v>
      </c>
      <c r="Q349" s="20">
        <f t="shared" si="5"/>
        <v>1</v>
      </c>
    </row>
    <row r="350" spans="1:17" x14ac:dyDescent="0.2">
      <c r="A350" s="2" t="s">
        <v>12</v>
      </c>
      <c r="B350" s="3">
        <v>44588</v>
      </c>
      <c r="C350" s="2">
        <f>VLOOKUP(B350, [2]Sorties!$A$2:$G$100, 4, TRUE)</f>
        <v>7</v>
      </c>
      <c r="D350" s="2" t="s">
        <v>525</v>
      </c>
      <c r="E350" s="2">
        <v>13</v>
      </c>
      <c r="F350" s="2">
        <v>90</v>
      </c>
      <c r="G350" s="3">
        <v>44537</v>
      </c>
      <c r="H350" s="2" t="s">
        <v>529</v>
      </c>
      <c r="I350" s="2">
        <v>0</v>
      </c>
      <c r="K350" s="2">
        <v>1</v>
      </c>
      <c r="L350" s="2">
        <v>2</v>
      </c>
      <c r="N350" s="2">
        <v>1</v>
      </c>
      <c r="Q350" s="20">
        <f t="shared" si="5"/>
        <v>1</v>
      </c>
    </row>
    <row r="351" spans="1:17" x14ac:dyDescent="0.2">
      <c r="A351" s="2" t="s">
        <v>12</v>
      </c>
      <c r="B351" s="3">
        <v>44588</v>
      </c>
      <c r="C351" s="2">
        <f>VLOOKUP(B351, [2]Sorties!$A$2:$G$100, 4, TRUE)</f>
        <v>7</v>
      </c>
      <c r="D351" s="2" t="s">
        <v>525</v>
      </c>
      <c r="E351" s="2">
        <v>15</v>
      </c>
      <c r="F351" s="2">
        <v>92</v>
      </c>
      <c r="G351" s="3">
        <v>44537</v>
      </c>
      <c r="H351" s="2" t="s">
        <v>529</v>
      </c>
      <c r="I351" s="2">
        <v>0</v>
      </c>
      <c r="K351" s="2">
        <v>1</v>
      </c>
      <c r="L351" s="2">
        <v>2</v>
      </c>
      <c r="N351" s="2">
        <v>1</v>
      </c>
      <c r="Q351" s="20">
        <f t="shared" si="5"/>
        <v>1</v>
      </c>
    </row>
    <row r="352" spans="1:17" x14ac:dyDescent="0.2">
      <c r="A352" s="2" t="s">
        <v>12</v>
      </c>
      <c r="B352" s="3">
        <v>44588</v>
      </c>
      <c r="C352" s="2">
        <f>VLOOKUP(B352, [2]Sorties!$A$2:$G$100, 4, TRUE)</f>
        <v>7</v>
      </c>
      <c r="D352" s="2" t="s">
        <v>525</v>
      </c>
      <c r="E352" s="2">
        <v>40</v>
      </c>
      <c r="F352" s="2">
        <v>182</v>
      </c>
      <c r="G352" s="3">
        <v>44552</v>
      </c>
      <c r="H352" s="2" t="s">
        <v>13</v>
      </c>
      <c r="I352" s="2">
        <v>0</v>
      </c>
      <c r="M352" s="2">
        <v>1</v>
      </c>
      <c r="Q352" s="20">
        <f t="shared" si="5"/>
        <v>1</v>
      </c>
    </row>
    <row r="353" spans="1:17" x14ac:dyDescent="0.2">
      <c r="A353" s="2" t="s">
        <v>12</v>
      </c>
      <c r="B353" s="3">
        <v>44588</v>
      </c>
      <c r="C353" s="2">
        <f>VLOOKUP(B353, [2]Sorties!$A$2:$G$100, 4, TRUE)</f>
        <v>7</v>
      </c>
      <c r="D353" s="2" t="s">
        <v>525</v>
      </c>
      <c r="E353" s="2">
        <v>70</v>
      </c>
      <c r="F353" s="2">
        <v>184</v>
      </c>
      <c r="G353" s="3">
        <v>44552</v>
      </c>
      <c r="H353" s="2" t="s">
        <v>529</v>
      </c>
      <c r="I353" s="2">
        <v>0</v>
      </c>
      <c r="K353" s="2">
        <v>1</v>
      </c>
      <c r="M353" s="2">
        <v>1</v>
      </c>
      <c r="Q353" s="20">
        <f t="shared" si="5"/>
        <v>1</v>
      </c>
    </row>
    <row r="354" spans="1:17" x14ac:dyDescent="0.2">
      <c r="A354" s="2" t="s">
        <v>12</v>
      </c>
      <c r="B354" s="3">
        <v>44588</v>
      </c>
      <c r="C354" s="2">
        <f>VLOOKUP(B354, [2]Sorties!$A$2:$G$100, 4, TRUE)</f>
        <v>7</v>
      </c>
      <c r="D354" s="2" t="s">
        <v>525</v>
      </c>
      <c r="E354" s="2">
        <v>42</v>
      </c>
      <c r="F354" s="2">
        <v>187</v>
      </c>
      <c r="G354" s="3">
        <v>44552</v>
      </c>
      <c r="H354" s="2" t="s">
        <v>529</v>
      </c>
      <c r="I354" s="2">
        <v>0</v>
      </c>
      <c r="K354" s="2">
        <v>1</v>
      </c>
      <c r="L354" s="2">
        <v>2</v>
      </c>
      <c r="M354" s="2">
        <v>1</v>
      </c>
      <c r="Q354" s="20">
        <f t="shared" si="5"/>
        <v>1</v>
      </c>
    </row>
    <row r="355" spans="1:17" x14ac:dyDescent="0.2">
      <c r="A355" s="2" t="s">
        <v>12</v>
      </c>
      <c r="B355" s="3">
        <v>44588</v>
      </c>
      <c r="C355" s="2">
        <f>VLOOKUP(B355, [2]Sorties!$A$2:$G$100, 4, TRUE)</f>
        <v>7</v>
      </c>
      <c r="D355" s="2" t="s">
        <v>525</v>
      </c>
      <c r="E355" s="2">
        <v>25</v>
      </c>
      <c r="F355" s="2">
        <v>189</v>
      </c>
      <c r="G355" s="3">
        <v>44552</v>
      </c>
      <c r="H355" s="2" t="s">
        <v>529</v>
      </c>
      <c r="I355" s="2">
        <v>0</v>
      </c>
      <c r="K355" s="2">
        <v>1</v>
      </c>
      <c r="L355" s="2">
        <v>2</v>
      </c>
      <c r="N355" s="2">
        <v>1</v>
      </c>
      <c r="Q355" s="20">
        <f t="shared" si="5"/>
        <v>1</v>
      </c>
    </row>
    <row r="356" spans="1:17" x14ac:dyDescent="0.2">
      <c r="A356" s="2" t="s">
        <v>12</v>
      </c>
      <c r="B356" s="3">
        <v>44588</v>
      </c>
      <c r="C356" s="2">
        <f>VLOOKUP(B356, [2]Sorties!$A$2:$G$100, 4, TRUE)</f>
        <v>7</v>
      </c>
      <c r="D356" s="2" t="s">
        <v>525</v>
      </c>
      <c r="E356" s="2">
        <v>30</v>
      </c>
      <c r="F356" s="2">
        <v>191</v>
      </c>
      <c r="G356" s="3">
        <v>44552</v>
      </c>
      <c r="H356" s="2" t="s">
        <v>529</v>
      </c>
      <c r="I356" s="2">
        <v>0</v>
      </c>
      <c r="K356" s="2">
        <v>1</v>
      </c>
      <c r="M356" s="2">
        <v>1</v>
      </c>
      <c r="Q356" s="20">
        <f t="shared" si="5"/>
        <v>1</v>
      </c>
    </row>
    <row r="357" spans="1:17" x14ac:dyDescent="0.2">
      <c r="A357" s="2" t="s">
        <v>12</v>
      </c>
      <c r="B357" s="3">
        <v>44588</v>
      </c>
      <c r="C357" s="2">
        <f>VLOOKUP(B357, [2]Sorties!$A$2:$G$100, 4, TRUE)</f>
        <v>7</v>
      </c>
      <c r="D357" s="2" t="s">
        <v>525</v>
      </c>
      <c r="E357" s="2">
        <v>67</v>
      </c>
      <c r="F357" s="2">
        <v>192</v>
      </c>
      <c r="G357" s="3">
        <v>44552</v>
      </c>
      <c r="H357" s="2" t="s">
        <v>529</v>
      </c>
      <c r="I357" s="2">
        <v>0</v>
      </c>
      <c r="K357" s="2">
        <v>1</v>
      </c>
      <c r="M357" s="2">
        <v>1</v>
      </c>
      <c r="Q357" s="20">
        <f t="shared" si="5"/>
        <v>1</v>
      </c>
    </row>
    <row r="358" spans="1:17" x14ac:dyDescent="0.2">
      <c r="A358" s="2" t="s">
        <v>12</v>
      </c>
      <c r="B358" s="3">
        <v>44588</v>
      </c>
      <c r="C358" s="2">
        <f>VLOOKUP(B358, [2]Sorties!$A$2:$G$100, 4, TRUE)</f>
        <v>7</v>
      </c>
      <c r="D358" s="2" t="s">
        <v>525</v>
      </c>
      <c r="E358" s="2">
        <v>23</v>
      </c>
      <c r="F358" s="2">
        <v>195</v>
      </c>
      <c r="G358" s="3">
        <v>44552</v>
      </c>
      <c r="H358" s="2" t="s">
        <v>529</v>
      </c>
      <c r="I358" s="2">
        <v>0</v>
      </c>
      <c r="K358" s="2">
        <v>1</v>
      </c>
      <c r="M358" s="2">
        <v>1</v>
      </c>
      <c r="Q358" s="20">
        <f t="shared" si="5"/>
        <v>1</v>
      </c>
    </row>
    <row r="359" spans="1:17" x14ac:dyDescent="0.2">
      <c r="A359" s="2" t="s">
        <v>12</v>
      </c>
      <c r="B359" s="3">
        <v>44588</v>
      </c>
      <c r="C359" s="2">
        <f>VLOOKUP(B359, [2]Sorties!$A$2:$G$100, 4, TRUE)</f>
        <v>7</v>
      </c>
      <c r="D359" s="2" t="s">
        <v>525</v>
      </c>
      <c r="E359" s="2">
        <v>11</v>
      </c>
      <c r="F359" s="2">
        <v>197</v>
      </c>
      <c r="G359" s="3">
        <v>44552</v>
      </c>
      <c r="H359" s="2" t="s">
        <v>529</v>
      </c>
      <c r="I359" s="2">
        <v>0</v>
      </c>
      <c r="O359" s="2">
        <v>1</v>
      </c>
      <c r="Q359" s="20">
        <f t="shared" si="5"/>
        <v>0</v>
      </c>
    </row>
    <row r="360" spans="1:17" x14ac:dyDescent="0.2">
      <c r="A360" s="2" t="s">
        <v>12</v>
      </c>
      <c r="B360" s="3">
        <v>44588</v>
      </c>
      <c r="C360" s="2">
        <f>VLOOKUP(B360, [2]Sorties!$A$2:$G$100, 4, TRUE)</f>
        <v>7</v>
      </c>
      <c r="D360" s="2" t="s">
        <v>525</v>
      </c>
      <c r="E360" s="2">
        <v>37</v>
      </c>
      <c r="F360" s="2">
        <v>291</v>
      </c>
      <c r="G360" s="3">
        <v>44565</v>
      </c>
      <c r="H360" s="2" t="s">
        <v>529</v>
      </c>
      <c r="I360" s="2">
        <v>0</v>
      </c>
      <c r="K360" s="2">
        <v>1</v>
      </c>
      <c r="M360" s="2">
        <v>1</v>
      </c>
      <c r="Q360" s="20">
        <f t="shared" si="5"/>
        <v>1</v>
      </c>
    </row>
    <row r="361" spans="1:17" x14ac:dyDescent="0.2">
      <c r="A361" s="2" t="s">
        <v>12</v>
      </c>
      <c r="B361" s="3">
        <v>44588</v>
      </c>
      <c r="C361" s="2">
        <f>VLOOKUP(B361, [2]Sorties!$A$2:$G$100, 4, TRUE)</f>
        <v>7</v>
      </c>
      <c r="D361" s="2" t="s">
        <v>525</v>
      </c>
      <c r="E361" s="2">
        <v>8</v>
      </c>
      <c r="F361" s="2">
        <v>292</v>
      </c>
      <c r="G361" s="3">
        <v>44565</v>
      </c>
      <c r="H361" s="2" t="s">
        <v>529</v>
      </c>
      <c r="I361" s="2">
        <v>0</v>
      </c>
      <c r="K361" s="2">
        <v>1</v>
      </c>
      <c r="M361" s="2">
        <v>1</v>
      </c>
      <c r="Q361" s="20">
        <f t="shared" si="5"/>
        <v>1</v>
      </c>
    </row>
    <row r="362" spans="1:17" x14ac:dyDescent="0.2">
      <c r="A362" s="2" t="s">
        <v>12</v>
      </c>
      <c r="B362" s="3">
        <v>44588</v>
      </c>
      <c r="C362" s="2">
        <f>VLOOKUP(B362, [2]Sorties!$A$2:$G$100, 4, TRUE)</f>
        <v>7</v>
      </c>
      <c r="D362" s="2" t="s">
        <v>525</v>
      </c>
      <c r="E362" s="2">
        <v>3</v>
      </c>
      <c r="F362" s="2">
        <v>294</v>
      </c>
      <c r="G362" s="3">
        <v>44565</v>
      </c>
      <c r="H362" s="2" t="s">
        <v>529</v>
      </c>
      <c r="I362" s="2">
        <v>0</v>
      </c>
      <c r="K362" s="2">
        <v>1</v>
      </c>
      <c r="M362" s="2">
        <v>1</v>
      </c>
      <c r="Q362" s="20">
        <f t="shared" si="5"/>
        <v>1</v>
      </c>
    </row>
    <row r="363" spans="1:17" x14ac:dyDescent="0.2">
      <c r="A363" s="2" t="s">
        <v>12</v>
      </c>
      <c r="B363" s="3">
        <v>44588</v>
      </c>
      <c r="C363" s="2">
        <f>VLOOKUP(B363, [2]Sorties!$A$2:$G$100, 4, TRUE)</f>
        <v>7</v>
      </c>
      <c r="D363" s="2" t="s">
        <v>525</v>
      </c>
      <c r="E363" s="2">
        <v>59</v>
      </c>
      <c r="F363" s="2">
        <v>298</v>
      </c>
      <c r="G363" s="3">
        <v>44565</v>
      </c>
      <c r="H363" s="2" t="s">
        <v>529</v>
      </c>
      <c r="I363" s="2">
        <v>0</v>
      </c>
      <c r="K363" s="2">
        <v>1</v>
      </c>
      <c r="L363" s="2">
        <v>2</v>
      </c>
      <c r="M363" s="2">
        <v>1</v>
      </c>
      <c r="Q363" s="20">
        <f t="shared" si="5"/>
        <v>1</v>
      </c>
    </row>
    <row r="364" spans="1:17" x14ac:dyDescent="0.2">
      <c r="A364" s="2" t="s">
        <v>12</v>
      </c>
      <c r="B364" s="3">
        <v>44588</v>
      </c>
      <c r="C364" s="2">
        <f>VLOOKUP(B364, [2]Sorties!$A$2:$G$100, 4, TRUE)</f>
        <v>7</v>
      </c>
      <c r="D364" s="2" t="s">
        <v>525</v>
      </c>
      <c r="E364" s="2">
        <v>20</v>
      </c>
      <c r="F364" s="2">
        <v>299</v>
      </c>
      <c r="G364" s="3">
        <v>44565</v>
      </c>
      <c r="H364" s="2" t="s">
        <v>529</v>
      </c>
      <c r="I364" s="2">
        <v>0</v>
      </c>
      <c r="K364" s="2">
        <v>1</v>
      </c>
      <c r="M364" s="2">
        <v>1</v>
      </c>
      <c r="Q364" s="20">
        <f t="shared" si="5"/>
        <v>1</v>
      </c>
    </row>
    <row r="365" spans="1:17" x14ac:dyDescent="0.2">
      <c r="A365" s="2" t="s">
        <v>12</v>
      </c>
      <c r="B365" s="3">
        <v>44588</v>
      </c>
      <c r="C365" s="2">
        <f>VLOOKUP(B365, [2]Sorties!$A$2:$G$100, 4, TRUE)</f>
        <v>7</v>
      </c>
      <c r="D365" s="2" t="s">
        <v>525</v>
      </c>
      <c r="E365" s="2">
        <v>24</v>
      </c>
      <c r="F365" s="2">
        <v>300</v>
      </c>
      <c r="G365" s="3">
        <v>44565</v>
      </c>
      <c r="H365" s="2" t="s">
        <v>536</v>
      </c>
      <c r="I365" s="2">
        <v>0</v>
      </c>
      <c r="K365" s="2">
        <v>1</v>
      </c>
      <c r="N365" s="2">
        <v>1</v>
      </c>
      <c r="Q365" s="20">
        <f t="shared" si="5"/>
        <v>1</v>
      </c>
    </row>
    <row r="366" spans="1:17" x14ac:dyDescent="0.2">
      <c r="A366" s="2" t="s">
        <v>12</v>
      </c>
      <c r="B366" s="3">
        <v>44588</v>
      </c>
      <c r="C366" s="2">
        <f>VLOOKUP(B366, [2]Sorties!$A$2:$G$100, 4, TRUE)</f>
        <v>7</v>
      </c>
      <c r="D366" s="2" t="s">
        <v>525</v>
      </c>
      <c r="E366" s="2">
        <v>56</v>
      </c>
      <c r="F366" s="2">
        <v>301</v>
      </c>
      <c r="G366" s="3">
        <v>44565</v>
      </c>
      <c r="H366" s="2" t="s">
        <v>529</v>
      </c>
      <c r="I366" s="2">
        <v>0</v>
      </c>
      <c r="K366" s="2">
        <v>1</v>
      </c>
      <c r="M366" s="2">
        <v>1</v>
      </c>
      <c r="Q366" s="20">
        <f t="shared" si="5"/>
        <v>1</v>
      </c>
    </row>
    <row r="367" spans="1:17" x14ac:dyDescent="0.2">
      <c r="A367" s="2" t="s">
        <v>12</v>
      </c>
      <c r="B367" s="3">
        <v>44588</v>
      </c>
      <c r="C367" s="2">
        <f>VLOOKUP(B367, [2]Sorties!$A$2:$G$100, 4, TRUE)</f>
        <v>7</v>
      </c>
      <c r="D367" s="2" t="s">
        <v>525</v>
      </c>
      <c r="E367" s="2">
        <v>29</v>
      </c>
      <c r="F367" s="2">
        <v>302</v>
      </c>
      <c r="G367" s="3">
        <v>44565</v>
      </c>
      <c r="H367" s="2" t="s">
        <v>13</v>
      </c>
      <c r="I367" s="2">
        <v>0</v>
      </c>
      <c r="M367" s="2">
        <v>1</v>
      </c>
      <c r="Q367" s="20">
        <f t="shared" si="5"/>
        <v>1</v>
      </c>
    </row>
    <row r="368" spans="1:17" x14ac:dyDescent="0.2">
      <c r="A368" s="2" t="s">
        <v>12</v>
      </c>
      <c r="B368" s="3">
        <v>44588</v>
      </c>
      <c r="C368" s="2">
        <f>VLOOKUP(B368, [2]Sorties!$A$2:$G$100, 4, TRUE)</f>
        <v>7</v>
      </c>
      <c r="D368" s="2" t="s">
        <v>538</v>
      </c>
      <c r="E368" s="2">
        <v>24</v>
      </c>
      <c r="F368" s="2">
        <v>400</v>
      </c>
      <c r="G368" s="3">
        <v>44588</v>
      </c>
      <c r="H368" s="2" t="s">
        <v>529</v>
      </c>
      <c r="I368" s="2">
        <v>1</v>
      </c>
      <c r="J368" s="2">
        <v>1</v>
      </c>
      <c r="Q368" s="20">
        <f t="shared" si="5"/>
        <v>1</v>
      </c>
    </row>
    <row r="369" spans="1:17" x14ac:dyDescent="0.2">
      <c r="A369" s="2" t="s">
        <v>12</v>
      </c>
      <c r="B369" s="3">
        <v>44588</v>
      </c>
      <c r="C369" s="2">
        <f>VLOOKUP(B369, [2]Sorties!$A$2:$G$100, 4, TRUE)</f>
        <v>7</v>
      </c>
      <c r="D369" s="2" t="s">
        <v>538</v>
      </c>
      <c r="E369" s="2">
        <v>44</v>
      </c>
      <c r="F369" s="2">
        <v>403</v>
      </c>
      <c r="G369" s="3">
        <v>44588</v>
      </c>
      <c r="H369" s="2" t="s">
        <v>529</v>
      </c>
      <c r="I369" s="2">
        <v>1</v>
      </c>
      <c r="K369" s="2">
        <v>1</v>
      </c>
      <c r="Q369" s="20">
        <f t="shared" si="5"/>
        <v>1</v>
      </c>
    </row>
    <row r="370" spans="1:17" x14ac:dyDescent="0.2">
      <c r="A370" s="2" t="s">
        <v>12</v>
      </c>
      <c r="B370" s="3">
        <v>44588</v>
      </c>
      <c r="C370" s="2">
        <f>VLOOKUP(B370, [2]Sorties!$A$2:$G$100, 4, TRUE)</f>
        <v>7</v>
      </c>
      <c r="D370" s="2" t="s">
        <v>538</v>
      </c>
      <c r="E370" s="2" t="s">
        <v>577</v>
      </c>
      <c r="F370" s="2">
        <v>406</v>
      </c>
      <c r="G370" s="3">
        <v>44588</v>
      </c>
      <c r="H370" s="2" t="s">
        <v>529</v>
      </c>
      <c r="I370" s="2">
        <v>1</v>
      </c>
      <c r="K370" s="2">
        <v>1</v>
      </c>
      <c r="Q370" s="20">
        <f t="shared" si="5"/>
        <v>1</v>
      </c>
    </row>
    <row r="371" spans="1:17" x14ac:dyDescent="0.2">
      <c r="A371" s="2" t="s">
        <v>12</v>
      </c>
      <c r="B371" s="3">
        <v>44588</v>
      </c>
      <c r="C371" s="2">
        <f>VLOOKUP(B371, [2]Sorties!$A$2:$G$100, 4, TRUE)</f>
        <v>7</v>
      </c>
      <c r="D371" s="2" t="s">
        <v>538</v>
      </c>
      <c r="E371" s="2">
        <v>66</v>
      </c>
      <c r="F371" s="2">
        <v>178</v>
      </c>
      <c r="G371" s="3">
        <v>44551</v>
      </c>
      <c r="H371" s="2" t="s">
        <v>529</v>
      </c>
      <c r="I371" s="2">
        <v>0</v>
      </c>
      <c r="K371" s="2">
        <v>1</v>
      </c>
      <c r="M371" s="2">
        <v>1</v>
      </c>
      <c r="P371" s="2" t="s">
        <v>578</v>
      </c>
      <c r="Q371" s="20">
        <f t="shared" si="5"/>
        <v>1</v>
      </c>
    </row>
    <row r="372" spans="1:17" x14ac:dyDescent="0.2">
      <c r="A372" s="2" t="s">
        <v>12</v>
      </c>
      <c r="B372" s="3">
        <v>44588</v>
      </c>
      <c r="C372" s="2">
        <f>VLOOKUP(B372, [2]Sorties!$A$2:$G$100, 4, TRUE)</f>
        <v>7</v>
      </c>
      <c r="D372" s="2" t="s">
        <v>538</v>
      </c>
      <c r="E372" s="2">
        <v>58</v>
      </c>
      <c r="F372" s="2">
        <v>283</v>
      </c>
      <c r="G372" s="3">
        <v>44565</v>
      </c>
      <c r="H372" s="2" t="s">
        <v>529</v>
      </c>
      <c r="I372" s="2">
        <v>0</v>
      </c>
      <c r="L372" s="2">
        <v>1</v>
      </c>
      <c r="N372" s="2">
        <v>1</v>
      </c>
      <c r="Q372" s="20">
        <f t="shared" si="5"/>
        <v>0</v>
      </c>
    </row>
    <row r="373" spans="1:17" x14ac:dyDescent="0.2">
      <c r="A373" s="2" t="s">
        <v>12</v>
      </c>
      <c r="B373" s="3">
        <v>44588</v>
      </c>
      <c r="C373" s="2">
        <f>VLOOKUP(B373, [2]Sorties!$A$2:$G$100, 4, TRUE)</f>
        <v>7</v>
      </c>
      <c r="D373" s="2" t="s">
        <v>538</v>
      </c>
      <c r="E373" s="2">
        <v>51</v>
      </c>
      <c r="F373" s="2">
        <v>284</v>
      </c>
      <c r="G373" s="3">
        <v>44565</v>
      </c>
      <c r="H373" s="2" t="s">
        <v>529</v>
      </c>
      <c r="I373" s="2">
        <v>0</v>
      </c>
      <c r="K373" s="2">
        <v>1</v>
      </c>
      <c r="M373" s="2">
        <v>1</v>
      </c>
      <c r="Q373" s="20">
        <f t="shared" si="5"/>
        <v>1</v>
      </c>
    </row>
    <row r="374" spans="1:17" x14ac:dyDescent="0.2">
      <c r="A374" s="2" t="s">
        <v>12</v>
      </c>
      <c r="B374" s="3">
        <v>44588</v>
      </c>
      <c r="C374" s="2">
        <f>VLOOKUP(B374, [2]Sorties!$A$2:$G$100, 4, TRUE)</f>
        <v>7</v>
      </c>
      <c r="D374" s="2" t="s">
        <v>538</v>
      </c>
      <c r="E374" s="2">
        <v>4</v>
      </c>
      <c r="F374" s="2">
        <v>285</v>
      </c>
      <c r="G374" s="3">
        <v>44565</v>
      </c>
      <c r="H374" s="2" t="s">
        <v>536</v>
      </c>
      <c r="I374" s="2">
        <v>0</v>
      </c>
      <c r="O374" s="2">
        <v>1</v>
      </c>
      <c r="P374" s="2" t="s">
        <v>579</v>
      </c>
      <c r="Q374" s="20">
        <f t="shared" si="5"/>
        <v>0</v>
      </c>
    </row>
    <row r="375" spans="1:17" x14ac:dyDescent="0.2">
      <c r="A375" s="2" t="s">
        <v>12</v>
      </c>
      <c r="B375" s="3">
        <v>44588</v>
      </c>
      <c r="C375" s="2">
        <f>VLOOKUP(B375, [2]Sorties!$A$2:$G$100, 4, TRUE)</f>
        <v>7</v>
      </c>
      <c r="D375" s="2" t="s">
        <v>524</v>
      </c>
      <c r="E375" s="2">
        <v>58</v>
      </c>
      <c r="F375" s="2">
        <v>409</v>
      </c>
      <c r="G375" s="3">
        <v>44588</v>
      </c>
      <c r="H375" s="2" t="s">
        <v>529</v>
      </c>
      <c r="I375" s="2">
        <v>1</v>
      </c>
      <c r="J375" s="2">
        <v>1</v>
      </c>
      <c r="K375" s="2">
        <v>2</v>
      </c>
      <c r="Q375" s="20">
        <f t="shared" si="5"/>
        <v>1</v>
      </c>
    </row>
    <row r="376" spans="1:17" x14ac:dyDescent="0.2">
      <c r="A376" s="2" t="s">
        <v>12</v>
      </c>
      <c r="B376" s="3">
        <v>44588</v>
      </c>
      <c r="C376" s="2">
        <f>VLOOKUP(B376, [2]Sorties!$A$2:$G$100, 4, TRUE)</f>
        <v>7</v>
      </c>
      <c r="D376" s="2" t="s">
        <v>524</v>
      </c>
      <c r="E376" s="2">
        <v>10</v>
      </c>
      <c r="F376" s="2">
        <v>74</v>
      </c>
      <c r="G376" s="3">
        <v>44537</v>
      </c>
      <c r="H376" s="2" t="s">
        <v>529</v>
      </c>
      <c r="I376" s="2">
        <v>0</v>
      </c>
      <c r="L376" s="2">
        <v>1</v>
      </c>
      <c r="N376" s="2">
        <v>1</v>
      </c>
      <c r="Q376" s="20">
        <f t="shared" si="5"/>
        <v>0</v>
      </c>
    </row>
    <row r="377" spans="1:17" x14ac:dyDescent="0.2">
      <c r="A377" s="2" t="s">
        <v>12</v>
      </c>
      <c r="B377" s="3">
        <v>44588</v>
      </c>
      <c r="C377" s="2">
        <f>VLOOKUP(B377, [2]Sorties!$A$2:$G$100, 4, TRUE)</f>
        <v>7</v>
      </c>
      <c r="D377" s="2" t="s">
        <v>524</v>
      </c>
      <c r="E377" s="2">
        <v>11</v>
      </c>
      <c r="F377" s="2">
        <v>181</v>
      </c>
      <c r="G377" s="3">
        <v>44551</v>
      </c>
      <c r="H377" s="2" t="s">
        <v>529</v>
      </c>
      <c r="I377" s="2">
        <v>0</v>
      </c>
      <c r="K377" s="2">
        <v>1</v>
      </c>
      <c r="M377" s="2">
        <v>1</v>
      </c>
      <c r="Q377" s="20">
        <f t="shared" si="5"/>
        <v>1</v>
      </c>
    </row>
    <row r="378" spans="1:17" x14ac:dyDescent="0.2">
      <c r="A378" s="2" t="s">
        <v>12</v>
      </c>
      <c r="B378" s="3">
        <v>44588</v>
      </c>
      <c r="C378" s="2">
        <f>VLOOKUP(B378, [2]Sorties!$A$2:$G$100, 4, TRUE)</f>
        <v>7</v>
      </c>
      <c r="D378" s="2" t="s">
        <v>524</v>
      </c>
      <c r="E378" s="2">
        <v>63</v>
      </c>
      <c r="F378" s="2">
        <v>289</v>
      </c>
      <c r="G378" s="3">
        <v>44565</v>
      </c>
      <c r="H378" s="2" t="s">
        <v>13</v>
      </c>
      <c r="I378" s="2">
        <v>0</v>
      </c>
      <c r="M378" s="2">
        <v>1</v>
      </c>
      <c r="Q378" s="20">
        <f t="shared" si="5"/>
        <v>1</v>
      </c>
    </row>
    <row r="379" spans="1:17" x14ac:dyDescent="0.2">
      <c r="A379" s="2" t="s">
        <v>12</v>
      </c>
      <c r="B379" s="3">
        <v>44588</v>
      </c>
      <c r="C379" s="2">
        <f>VLOOKUP(B379, [2]Sorties!$A$2:$G$100, 4, TRUE)</f>
        <v>7</v>
      </c>
      <c r="D379" s="2" t="s">
        <v>524</v>
      </c>
      <c r="E379" s="2">
        <v>22</v>
      </c>
      <c r="F379" s="2">
        <v>287</v>
      </c>
      <c r="G379" s="3">
        <v>44565</v>
      </c>
      <c r="H379" s="2" t="s">
        <v>529</v>
      </c>
      <c r="I379" s="2">
        <v>0</v>
      </c>
      <c r="K379" s="2">
        <v>1</v>
      </c>
      <c r="L379" s="2">
        <v>2</v>
      </c>
      <c r="M379" s="2">
        <v>1</v>
      </c>
      <c r="P379" s="2" t="s">
        <v>580</v>
      </c>
      <c r="Q379" s="20">
        <f t="shared" si="5"/>
        <v>1</v>
      </c>
    </row>
    <row r="380" spans="1:17" x14ac:dyDescent="0.2">
      <c r="A380" s="2" t="s">
        <v>12</v>
      </c>
      <c r="B380" s="3">
        <v>44588</v>
      </c>
      <c r="C380" s="2">
        <f>VLOOKUP(B380, [2]Sorties!$A$2:$G$100, 4, TRUE)</f>
        <v>7</v>
      </c>
      <c r="D380" s="2" t="s">
        <v>528</v>
      </c>
      <c r="E380" s="2">
        <v>62</v>
      </c>
      <c r="F380" s="2">
        <v>417</v>
      </c>
      <c r="G380" s="3">
        <v>44588</v>
      </c>
      <c r="H380" s="2" t="s">
        <v>529</v>
      </c>
      <c r="I380" s="2">
        <v>1</v>
      </c>
      <c r="J380" s="2">
        <v>1</v>
      </c>
      <c r="Q380" s="20">
        <f t="shared" si="5"/>
        <v>1</v>
      </c>
    </row>
    <row r="381" spans="1:17" x14ac:dyDescent="0.2">
      <c r="A381" s="2" t="s">
        <v>12</v>
      </c>
      <c r="B381" s="3">
        <v>44588</v>
      </c>
      <c r="C381" s="2">
        <f>VLOOKUP(B381, [2]Sorties!$A$2:$G$100, 4, TRUE)</f>
        <v>7</v>
      </c>
      <c r="D381" s="2" t="s">
        <v>528</v>
      </c>
      <c r="E381" s="2">
        <v>62</v>
      </c>
      <c r="F381" s="2">
        <v>112</v>
      </c>
      <c r="G381" s="3">
        <v>44538</v>
      </c>
      <c r="H381" s="2" t="s">
        <v>529</v>
      </c>
      <c r="I381" s="2">
        <v>0</v>
      </c>
      <c r="K381" s="2">
        <v>1</v>
      </c>
      <c r="L381" s="2">
        <v>2</v>
      </c>
      <c r="N381" s="2">
        <v>1</v>
      </c>
      <c r="Q381" s="20">
        <f t="shared" si="5"/>
        <v>1</v>
      </c>
    </row>
    <row r="382" spans="1:17" x14ac:dyDescent="0.2">
      <c r="A382" s="2" t="s">
        <v>12</v>
      </c>
      <c r="B382" s="3">
        <v>44588</v>
      </c>
      <c r="C382" s="2">
        <f>VLOOKUP(B382, [2]Sorties!$A$2:$G$100, 4, TRUE)</f>
        <v>7</v>
      </c>
      <c r="D382" s="2" t="s">
        <v>528</v>
      </c>
      <c r="E382" s="2">
        <v>12</v>
      </c>
      <c r="F382" s="2">
        <v>113</v>
      </c>
      <c r="G382" s="3">
        <v>44538</v>
      </c>
      <c r="H382" s="2" t="s">
        <v>529</v>
      </c>
      <c r="I382" s="2">
        <v>0</v>
      </c>
      <c r="K382" s="2">
        <v>1</v>
      </c>
      <c r="L382" s="2">
        <v>2</v>
      </c>
      <c r="N382" s="2">
        <v>1</v>
      </c>
      <c r="P382" s="2" t="s">
        <v>581</v>
      </c>
      <c r="Q382" s="20">
        <f t="shared" si="5"/>
        <v>1</v>
      </c>
    </row>
    <row r="383" spans="1:17" x14ac:dyDescent="0.2">
      <c r="A383" s="2" t="s">
        <v>12</v>
      </c>
      <c r="B383" s="3">
        <v>44588</v>
      </c>
      <c r="C383" s="2">
        <f>VLOOKUP(B383, [2]Sorties!$A$2:$G$100, 4, TRUE)</f>
        <v>7</v>
      </c>
      <c r="D383" s="2" t="s">
        <v>528</v>
      </c>
      <c r="E383" s="2">
        <v>17</v>
      </c>
      <c r="F383" s="2">
        <v>114</v>
      </c>
      <c r="G383" s="3">
        <v>44538</v>
      </c>
      <c r="H383" s="2" t="s">
        <v>529</v>
      </c>
      <c r="I383" s="2">
        <v>0</v>
      </c>
      <c r="K383" s="2">
        <v>1</v>
      </c>
      <c r="P383" s="2" t="s">
        <v>582</v>
      </c>
      <c r="Q383" s="20">
        <f t="shared" si="5"/>
        <v>1</v>
      </c>
    </row>
    <row r="384" spans="1:17" x14ac:dyDescent="0.2">
      <c r="A384" s="2" t="s">
        <v>12</v>
      </c>
      <c r="B384" s="3">
        <v>44588</v>
      </c>
      <c r="C384" s="2">
        <f>VLOOKUP(B384, [2]Sorties!$A$2:$G$100, 4, TRUE)</f>
        <v>7</v>
      </c>
      <c r="D384" s="2" t="s">
        <v>528</v>
      </c>
      <c r="E384" s="2">
        <v>31</v>
      </c>
      <c r="F384" s="2">
        <v>221</v>
      </c>
      <c r="G384" s="3">
        <v>44552</v>
      </c>
      <c r="H384" s="2" t="s">
        <v>529</v>
      </c>
      <c r="I384" s="2">
        <v>0</v>
      </c>
      <c r="L384" s="2">
        <v>1</v>
      </c>
      <c r="N384" s="2">
        <v>1</v>
      </c>
      <c r="Q384" s="20">
        <f t="shared" si="5"/>
        <v>0</v>
      </c>
    </row>
    <row r="385" spans="1:17" x14ac:dyDescent="0.2">
      <c r="A385" s="2" t="s">
        <v>12</v>
      </c>
      <c r="B385" s="3">
        <v>44588</v>
      </c>
      <c r="C385" s="2">
        <f>VLOOKUP(B385, [2]Sorties!$A$2:$G$100, 4, TRUE)</f>
        <v>7</v>
      </c>
      <c r="D385" s="2" t="s">
        <v>528</v>
      </c>
      <c r="E385" s="2">
        <v>22</v>
      </c>
      <c r="F385" s="2">
        <v>222</v>
      </c>
      <c r="G385" s="3">
        <v>44552</v>
      </c>
      <c r="H385" s="2" t="s">
        <v>529</v>
      </c>
      <c r="I385" s="2">
        <v>0</v>
      </c>
      <c r="K385" s="2">
        <v>1</v>
      </c>
      <c r="M385" s="2">
        <v>1</v>
      </c>
      <c r="Q385" s="20">
        <f t="shared" si="5"/>
        <v>1</v>
      </c>
    </row>
    <row r="386" spans="1:17" x14ac:dyDescent="0.2">
      <c r="A386" s="2" t="s">
        <v>12</v>
      </c>
      <c r="B386" s="3">
        <v>44588</v>
      </c>
      <c r="C386" s="2">
        <f>VLOOKUP(B386, [2]Sorties!$A$2:$G$100, 4, TRUE)</f>
        <v>7</v>
      </c>
      <c r="D386" s="2" t="s">
        <v>528</v>
      </c>
      <c r="E386" s="2">
        <v>63</v>
      </c>
      <c r="F386" s="2">
        <v>329</v>
      </c>
      <c r="G386" s="3">
        <v>44566</v>
      </c>
      <c r="H386" s="2" t="s">
        <v>536</v>
      </c>
      <c r="I386" s="2">
        <v>0</v>
      </c>
      <c r="J386" s="2">
        <v>1</v>
      </c>
      <c r="K386" s="2">
        <v>2</v>
      </c>
      <c r="M386" s="2">
        <v>1</v>
      </c>
      <c r="Q386" s="20">
        <f t="shared" si="5"/>
        <v>1</v>
      </c>
    </row>
    <row r="387" spans="1:17" x14ac:dyDescent="0.2">
      <c r="A387" s="2" t="s">
        <v>12</v>
      </c>
      <c r="B387" s="3">
        <v>44588</v>
      </c>
      <c r="C387" s="2">
        <f>VLOOKUP(B387, [2]Sorties!$A$2:$G$100, 4, TRUE)</f>
        <v>7</v>
      </c>
      <c r="D387" s="2" t="s">
        <v>528</v>
      </c>
      <c r="E387" s="2">
        <v>35</v>
      </c>
      <c r="F387" s="2">
        <v>331</v>
      </c>
      <c r="G387" s="3">
        <v>44566</v>
      </c>
      <c r="H387" s="2" t="s">
        <v>529</v>
      </c>
      <c r="I387" s="2">
        <v>0</v>
      </c>
      <c r="K387" s="2">
        <v>1</v>
      </c>
      <c r="M387" s="2">
        <v>1</v>
      </c>
      <c r="Q387" s="20">
        <f t="shared" ref="Q387:Q450" si="6">IF(OR(L387=1, O387=1)=TRUE, 0, 1)</f>
        <v>1</v>
      </c>
    </row>
    <row r="388" spans="1:17" x14ac:dyDescent="0.2">
      <c r="A388" s="2" t="s">
        <v>12</v>
      </c>
      <c r="B388" s="3">
        <v>44588</v>
      </c>
      <c r="C388" s="2">
        <f>VLOOKUP(B388, [2]Sorties!$A$2:$G$100, 4, TRUE)</f>
        <v>7</v>
      </c>
      <c r="D388" s="2" t="s">
        <v>528</v>
      </c>
      <c r="E388" s="2">
        <v>67</v>
      </c>
      <c r="F388" s="2">
        <v>333</v>
      </c>
      <c r="G388" s="3">
        <v>44566</v>
      </c>
      <c r="H388" s="2" t="s">
        <v>529</v>
      </c>
      <c r="I388" s="2">
        <v>0</v>
      </c>
      <c r="O388" s="2">
        <v>1</v>
      </c>
      <c r="Q388" s="20">
        <f t="shared" si="6"/>
        <v>0</v>
      </c>
    </row>
    <row r="389" spans="1:17" x14ac:dyDescent="0.2">
      <c r="A389" s="2" t="s">
        <v>12</v>
      </c>
      <c r="B389" s="3">
        <v>44588</v>
      </c>
      <c r="C389" s="2">
        <f>VLOOKUP(B389, [2]Sorties!$A$2:$G$100, 4, TRUE)</f>
        <v>7</v>
      </c>
      <c r="D389" s="2" t="s">
        <v>528</v>
      </c>
      <c r="E389" s="2">
        <v>70</v>
      </c>
      <c r="F389" s="2">
        <v>334</v>
      </c>
      <c r="G389" s="3">
        <v>44566</v>
      </c>
      <c r="H389" s="2" t="s">
        <v>529</v>
      </c>
      <c r="I389" s="2">
        <v>0</v>
      </c>
      <c r="O389" s="2">
        <v>1</v>
      </c>
      <c r="Q389" s="20">
        <f t="shared" si="6"/>
        <v>0</v>
      </c>
    </row>
    <row r="390" spans="1:17" x14ac:dyDescent="0.2">
      <c r="A390" s="2" t="s">
        <v>12</v>
      </c>
      <c r="B390" s="3">
        <v>44588</v>
      </c>
      <c r="C390" s="2">
        <f>VLOOKUP(B390, [2]Sorties!$A$2:$G$100, 4, TRUE)</f>
        <v>7</v>
      </c>
      <c r="D390" s="2" t="s">
        <v>522</v>
      </c>
      <c r="E390" s="2">
        <v>12</v>
      </c>
      <c r="F390" s="2">
        <v>422</v>
      </c>
      <c r="G390" s="3">
        <v>44588</v>
      </c>
      <c r="H390" s="2" t="s">
        <v>529</v>
      </c>
      <c r="I390" s="2">
        <v>1</v>
      </c>
      <c r="J390" s="2">
        <v>1</v>
      </c>
      <c r="Q390" s="20">
        <f t="shared" si="6"/>
        <v>1</v>
      </c>
    </row>
    <row r="391" spans="1:17" x14ac:dyDescent="0.2">
      <c r="A391" s="2" t="s">
        <v>12</v>
      </c>
      <c r="B391" s="3">
        <v>44588</v>
      </c>
      <c r="C391" s="2">
        <f>VLOOKUP(B391, [2]Sorties!$A$2:$G$100, 4, TRUE)</f>
        <v>7</v>
      </c>
      <c r="D391" s="2" t="s">
        <v>522</v>
      </c>
      <c r="E391" s="2">
        <v>17</v>
      </c>
      <c r="F391" s="2">
        <v>425</v>
      </c>
      <c r="G391" s="3">
        <v>44588</v>
      </c>
      <c r="H391" s="2" t="s">
        <v>529</v>
      </c>
      <c r="I391" s="2">
        <v>1</v>
      </c>
      <c r="J391" s="2">
        <v>1</v>
      </c>
      <c r="Q391" s="20">
        <f t="shared" si="6"/>
        <v>1</v>
      </c>
    </row>
    <row r="392" spans="1:17" x14ac:dyDescent="0.2">
      <c r="A392" s="2" t="s">
        <v>12</v>
      </c>
      <c r="B392" s="3">
        <v>44588</v>
      </c>
      <c r="C392" s="2">
        <f>VLOOKUP(B392, [2]Sorties!$A$2:$G$100, 4, TRUE)</f>
        <v>7</v>
      </c>
      <c r="D392" s="2" t="s">
        <v>522</v>
      </c>
      <c r="E392" s="2">
        <v>31</v>
      </c>
      <c r="F392" s="2">
        <v>426</v>
      </c>
      <c r="G392" s="3">
        <v>44588</v>
      </c>
      <c r="H392" s="2" t="s">
        <v>529</v>
      </c>
      <c r="I392" s="2">
        <v>1</v>
      </c>
      <c r="J392" s="2">
        <v>1</v>
      </c>
      <c r="Q392" s="20">
        <f t="shared" si="6"/>
        <v>1</v>
      </c>
    </row>
    <row r="393" spans="1:17" x14ac:dyDescent="0.2">
      <c r="A393" s="2" t="s">
        <v>12</v>
      </c>
      <c r="B393" s="3">
        <v>44588</v>
      </c>
      <c r="C393" s="2">
        <f>VLOOKUP(B393, [2]Sorties!$A$2:$G$100, 4, TRUE)</f>
        <v>7</v>
      </c>
      <c r="D393" s="2" t="s">
        <v>522</v>
      </c>
      <c r="E393" s="2">
        <v>10</v>
      </c>
      <c r="F393" s="2">
        <v>427</v>
      </c>
      <c r="G393" s="3">
        <v>44588</v>
      </c>
      <c r="H393" s="2" t="s">
        <v>529</v>
      </c>
      <c r="I393" s="2">
        <v>1</v>
      </c>
      <c r="K393" s="2">
        <v>1</v>
      </c>
      <c r="Q393" s="20">
        <f t="shared" si="6"/>
        <v>1</v>
      </c>
    </row>
    <row r="394" spans="1:17" x14ac:dyDescent="0.2">
      <c r="A394" s="2" t="s">
        <v>12</v>
      </c>
      <c r="B394" s="3">
        <v>44588</v>
      </c>
      <c r="C394" s="2">
        <f>VLOOKUP(B394, [2]Sorties!$A$2:$G$100, 4, TRUE)</f>
        <v>7</v>
      </c>
      <c r="D394" s="2" t="s">
        <v>522</v>
      </c>
      <c r="E394" s="2">
        <v>41</v>
      </c>
      <c r="F394" s="2">
        <v>428</v>
      </c>
      <c r="G394" s="3">
        <v>44588</v>
      </c>
      <c r="H394" s="2" t="s">
        <v>529</v>
      </c>
      <c r="I394" s="2">
        <v>1</v>
      </c>
      <c r="K394" s="2">
        <v>1</v>
      </c>
      <c r="Q394" s="20">
        <f t="shared" si="6"/>
        <v>1</v>
      </c>
    </row>
    <row r="395" spans="1:17" x14ac:dyDescent="0.2">
      <c r="A395" s="2" t="s">
        <v>12</v>
      </c>
      <c r="B395" s="3">
        <v>44588</v>
      </c>
      <c r="C395" s="2">
        <f>VLOOKUP(B395, [2]Sorties!$A$2:$G$100, 4, TRUE)</f>
        <v>7</v>
      </c>
      <c r="D395" s="2" t="s">
        <v>522</v>
      </c>
      <c r="E395" s="2" t="s">
        <v>571</v>
      </c>
      <c r="F395" s="2">
        <v>429</v>
      </c>
      <c r="G395" s="3">
        <v>44588</v>
      </c>
      <c r="H395" s="2" t="s">
        <v>529</v>
      </c>
      <c r="I395" s="2">
        <v>1</v>
      </c>
      <c r="K395" s="2">
        <v>1</v>
      </c>
      <c r="Q395" s="20">
        <f t="shared" si="6"/>
        <v>1</v>
      </c>
    </row>
    <row r="396" spans="1:17" x14ac:dyDescent="0.2">
      <c r="A396" s="2" t="s">
        <v>12</v>
      </c>
      <c r="B396" s="3">
        <v>44588</v>
      </c>
      <c r="C396" s="2">
        <f>VLOOKUP(B396, [2]Sorties!$A$2:$G$100, 4, TRUE)</f>
        <v>7</v>
      </c>
      <c r="D396" s="2" t="s">
        <v>522</v>
      </c>
      <c r="E396" s="2" t="s">
        <v>571</v>
      </c>
      <c r="F396" s="2">
        <v>430</v>
      </c>
      <c r="G396" s="3">
        <v>44588</v>
      </c>
      <c r="H396" s="2" t="s">
        <v>529</v>
      </c>
      <c r="I396" s="2">
        <v>1</v>
      </c>
      <c r="K396" s="2">
        <v>1</v>
      </c>
      <c r="Q396" s="20">
        <f t="shared" si="6"/>
        <v>1</v>
      </c>
    </row>
    <row r="397" spans="1:17" x14ac:dyDescent="0.2">
      <c r="A397" s="2" t="s">
        <v>12</v>
      </c>
      <c r="B397" s="3">
        <v>44588</v>
      </c>
      <c r="C397" s="2">
        <f>VLOOKUP(B397, [2]Sorties!$A$2:$G$100, 4, TRUE)</f>
        <v>7</v>
      </c>
      <c r="D397" s="2" t="s">
        <v>522</v>
      </c>
      <c r="E397" s="2">
        <v>64</v>
      </c>
      <c r="F397" s="2">
        <v>431</v>
      </c>
      <c r="G397" s="3">
        <v>44588</v>
      </c>
      <c r="H397" s="2" t="s">
        <v>529</v>
      </c>
      <c r="I397" s="2">
        <v>1</v>
      </c>
      <c r="K397" s="2">
        <v>1</v>
      </c>
      <c r="Q397" s="20">
        <f t="shared" si="6"/>
        <v>1</v>
      </c>
    </row>
    <row r="398" spans="1:17" x14ac:dyDescent="0.2">
      <c r="A398" s="2" t="s">
        <v>12</v>
      </c>
      <c r="B398" s="3">
        <v>44588</v>
      </c>
      <c r="C398" s="2">
        <f>VLOOKUP(B398, [2]Sorties!$A$2:$G$100, 4, TRUE)</f>
        <v>7</v>
      </c>
      <c r="D398" s="2" t="s">
        <v>522</v>
      </c>
      <c r="E398" s="2" t="s">
        <v>571</v>
      </c>
      <c r="F398" s="2">
        <v>432</v>
      </c>
      <c r="G398" s="3">
        <v>44588</v>
      </c>
      <c r="H398" s="2" t="s">
        <v>529</v>
      </c>
      <c r="I398" s="2">
        <v>1</v>
      </c>
      <c r="J398" s="2">
        <v>1</v>
      </c>
      <c r="Q398" s="20">
        <f t="shared" si="6"/>
        <v>1</v>
      </c>
    </row>
    <row r="399" spans="1:17" x14ac:dyDescent="0.2">
      <c r="A399" s="2" t="s">
        <v>12</v>
      </c>
      <c r="B399" s="3">
        <v>44588</v>
      </c>
      <c r="C399" s="2">
        <f>VLOOKUP(B399, [2]Sorties!$A$2:$G$100, 4, TRUE)</f>
        <v>7</v>
      </c>
      <c r="D399" s="2" t="s">
        <v>522</v>
      </c>
      <c r="E399" s="2" t="s">
        <v>571</v>
      </c>
      <c r="F399" s="2">
        <v>433</v>
      </c>
      <c r="G399" s="3">
        <v>44588</v>
      </c>
      <c r="H399" s="2" t="s">
        <v>529</v>
      </c>
      <c r="I399" s="2">
        <v>1</v>
      </c>
      <c r="K399" s="2">
        <v>1</v>
      </c>
      <c r="Q399" s="20">
        <f t="shared" si="6"/>
        <v>1</v>
      </c>
    </row>
    <row r="400" spans="1:17" x14ac:dyDescent="0.2">
      <c r="A400" s="2" t="s">
        <v>12</v>
      </c>
      <c r="B400" s="3">
        <v>44588</v>
      </c>
      <c r="C400" s="2">
        <f>VLOOKUP(B400, [2]Sorties!$A$2:$G$100, 4, TRUE)</f>
        <v>7</v>
      </c>
      <c r="D400" s="2" t="s">
        <v>522</v>
      </c>
      <c r="E400" s="2">
        <v>1</v>
      </c>
      <c r="F400" s="2">
        <v>154</v>
      </c>
      <c r="G400" s="3">
        <v>44551</v>
      </c>
      <c r="H400" s="2" t="s">
        <v>529</v>
      </c>
      <c r="I400" s="2">
        <v>0</v>
      </c>
      <c r="K400" s="2">
        <v>1</v>
      </c>
      <c r="M400" s="2">
        <v>1</v>
      </c>
      <c r="Q400" s="20">
        <f t="shared" si="6"/>
        <v>1</v>
      </c>
    </row>
    <row r="401" spans="1:17" x14ac:dyDescent="0.2">
      <c r="A401" s="2" t="s">
        <v>12</v>
      </c>
      <c r="B401" s="3">
        <v>44588</v>
      </c>
      <c r="C401" s="2">
        <f>VLOOKUP(B401, [2]Sorties!$A$2:$G$100, 4, TRUE)</f>
        <v>7</v>
      </c>
      <c r="D401" s="2" t="s">
        <v>522</v>
      </c>
      <c r="E401" s="2">
        <v>46</v>
      </c>
      <c r="F401" s="2">
        <v>155</v>
      </c>
      <c r="G401" s="3">
        <v>44551</v>
      </c>
      <c r="H401" s="2" t="s">
        <v>529</v>
      </c>
      <c r="I401" s="2">
        <v>0</v>
      </c>
      <c r="K401" s="2">
        <v>1</v>
      </c>
      <c r="M401" s="2">
        <v>1</v>
      </c>
      <c r="Q401" s="20">
        <f t="shared" si="6"/>
        <v>1</v>
      </c>
    </row>
    <row r="402" spans="1:17" x14ac:dyDescent="0.2">
      <c r="A402" s="2" t="s">
        <v>12</v>
      </c>
      <c r="B402" s="3">
        <v>44588</v>
      </c>
      <c r="C402" s="2">
        <f>VLOOKUP(B402, [2]Sorties!$A$2:$G$100, 4, TRUE)</f>
        <v>7</v>
      </c>
      <c r="D402" s="2" t="s">
        <v>522</v>
      </c>
      <c r="E402" s="2">
        <v>31</v>
      </c>
      <c r="F402" s="2">
        <v>252</v>
      </c>
      <c r="G402" s="3">
        <v>44565</v>
      </c>
      <c r="H402" s="2" t="s">
        <v>529</v>
      </c>
      <c r="I402" s="2">
        <v>0</v>
      </c>
      <c r="K402" s="2">
        <v>1</v>
      </c>
      <c r="M402" s="2">
        <v>1</v>
      </c>
      <c r="Q402" s="20">
        <f t="shared" si="6"/>
        <v>1</v>
      </c>
    </row>
    <row r="403" spans="1:17" x14ac:dyDescent="0.2">
      <c r="A403" s="2" t="s">
        <v>12</v>
      </c>
      <c r="B403" s="3">
        <v>44588</v>
      </c>
      <c r="C403" s="2">
        <f>VLOOKUP(B403, [2]Sorties!$A$2:$G$100, 4, TRUE)</f>
        <v>7</v>
      </c>
      <c r="D403" s="2" t="s">
        <v>522</v>
      </c>
      <c r="E403" s="2">
        <v>34</v>
      </c>
      <c r="F403" s="2">
        <v>253</v>
      </c>
      <c r="G403" s="3">
        <v>44565</v>
      </c>
      <c r="H403" s="2" t="s">
        <v>529</v>
      </c>
      <c r="I403" s="2">
        <v>0</v>
      </c>
      <c r="K403" s="2">
        <v>1</v>
      </c>
      <c r="M403" s="2">
        <v>1</v>
      </c>
      <c r="Q403" s="20">
        <f t="shared" si="6"/>
        <v>1</v>
      </c>
    </row>
    <row r="404" spans="1:17" x14ac:dyDescent="0.2">
      <c r="A404" s="2" t="s">
        <v>12</v>
      </c>
      <c r="B404" s="3">
        <v>44588</v>
      </c>
      <c r="C404" s="2">
        <f>VLOOKUP(B404, [2]Sorties!$A$2:$G$100, 4, TRUE)</f>
        <v>7</v>
      </c>
      <c r="D404" s="2" t="s">
        <v>522</v>
      </c>
      <c r="E404" s="2">
        <v>30</v>
      </c>
      <c r="F404" s="2">
        <v>254</v>
      </c>
      <c r="G404" s="3">
        <v>44565</v>
      </c>
      <c r="H404" s="2" t="s">
        <v>529</v>
      </c>
      <c r="I404" s="2">
        <v>0</v>
      </c>
      <c r="K404" s="2">
        <v>1</v>
      </c>
      <c r="M404" s="2">
        <v>1</v>
      </c>
      <c r="Q404" s="20">
        <f t="shared" si="6"/>
        <v>1</v>
      </c>
    </row>
    <row r="405" spans="1:17" x14ac:dyDescent="0.2">
      <c r="A405" s="2" t="s">
        <v>12</v>
      </c>
      <c r="B405" s="3">
        <v>44588</v>
      </c>
      <c r="C405" s="2">
        <f>VLOOKUP(B405, [2]Sorties!$A$2:$G$100, 4, TRUE)</f>
        <v>7</v>
      </c>
      <c r="D405" s="2" t="s">
        <v>522</v>
      </c>
      <c r="E405" s="2">
        <v>41</v>
      </c>
      <c r="F405" s="2">
        <v>256</v>
      </c>
      <c r="G405" s="3">
        <v>44565</v>
      </c>
      <c r="H405" s="2" t="s">
        <v>529</v>
      </c>
      <c r="I405" s="2">
        <v>0</v>
      </c>
      <c r="L405" s="2">
        <v>1</v>
      </c>
      <c r="N405" s="2">
        <v>1</v>
      </c>
      <c r="Q405" s="20">
        <f t="shared" si="6"/>
        <v>0</v>
      </c>
    </row>
    <row r="406" spans="1:17" x14ac:dyDescent="0.2">
      <c r="A406" s="2" t="s">
        <v>12</v>
      </c>
      <c r="B406" s="3">
        <v>44588</v>
      </c>
      <c r="C406" s="2">
        <f>VLOOKUP(B406, [2]Sorties!$A$2:$G$100, 4, TRUE)</f>
        <v>7</v>
      </c>
      <c r="D406" s="2" t="s">
        <v>522</v>
      </c>
      <c r="E406" s="2">
        <v>5</v>
      </c>
      <c r="F406" s="2">
        <v>258</v>
      </c>
      <c r="G406" s="3">
        <v>44565</v>
      </c>
      <c r="H406" s="2" t="s">
        <v>529</v>
      </c>
      <c r="I406" s="2">
        <v>0</v>
      </c>
      <c r="O406" s="2">
        <v>1</v>
      </c>
      <c r="Q406" s="20">
        <f t="shared" si="6"/>
        <v>0</v>
      </c>
    </row>
    <row r="407" spans="1:17" x14ac:dyDescent="0.2">
      <c r="A407" s="2" t="s">
        <v>12</v>
      </c>
      <c r="B407" s="3">
        <v>44588</v>
      </c>
      <c r="C407" s="2">
        <f>VLOOKUP(B407, [2]Sorties!$A$2:$G$100, 4, TRUE)</f>
        <v>7</v>
      </c>
      <c r="D407" s="2" t="s">
        <v>522</v>
      </c>
      <c r="E407" s="2">
        <v>9</v>
      </c>
      <c r="F407" s="2">
        <v>260</v>
      </c>
      <c r="G407" s="3">
        <v>44565</v>
      </c>
      <c r="H407" s="2" t="s">
        <v>529</v>
      </c>
      <c r="I407" s="2">
        <v>0</v>
      </c>
      <c r="K407" s="2">
        <v>1</v>
      </c>
      <c r="M407" s="2">
        <v>1</v>
      </c>
      <c r="Q407" s="20">
        <f t="shared" si="6"/>
        <v>1</v>
      </c>
    </row>
    <row r="408" spans="1:17" x14ac:dyDescent="0.2">
      <c r="A408" s="2" t="s">
        <v>12</v>
      </c>
      <c r="B408" s="3">
        <v>44588</v>
      </c>
      <c r="C408" s="2">
        <f>VLOOKUP(B408, [2]Sorties!$A$2:$G$100, 4, TRUE)</f>
        <v>7</v>
      </c>
      <c r="D408" s="2" t="s">
        <v>522</v>
      </c>
      <c r="E408" s="2" t="s">
        <v>553</v>
      </c>
      <c r="F408" s="2">
        <v>262</v>
      </c>
      <c r="G408" s="3">
        <v>44565</v>
      </c>
      <c r="H408" s="2" t="s">
        <v>529</v>
      </c>
      <c r="I408" s="2">
        <v>0</v>
      </c>
      <c r="P408" s="2" t="s">
        <v>573</v>
      </c>
      <c r="Q408" s="20">
        <f t="shared" si="6"/>
        <v>1</v>
      </c>
    </row>
    <row r="409" spans="1:17" x14ac:dyDescent="0.2">
      <c r="A409" s="2" t="s">
        <v>12</v>
      </c>
      <c r="B409" s="3">
        <v>44606</v>
      </c>
      <c r="C409" s="2">
        <f>VLOOKUP(B409, [2]Sorties!$A$2:$G$100, 4, TRUE)</f>
        <v>8</v>
      </c>
      <c r="D409" s="2" t="s">
        <v>522</v>
      </c>
      <c r="E409" s="2">
        <v>64</v>
      </c>
      <c r="F409" s="2">
        <v>435</v>
      </c>
      <c r="G409" s="3">
        <v>44606</v>
      </c>
      <c r="H409" s="2" t="s">
        <v>529</v>
      </c>
      <c r="I409" s="2">
        <v>1</v>
      </c>
      <c r="K409" s="2">
        <v>1</v>
      </c>
      <c r="Q409" s="20">
        <f t="shared" si="6"/>
        <v>1</v>
      </c>
    </row>
    <row r="410" spans="1:17" x14ac:dyDescent="0.2">
      <c r="A410" s="2" t="s">
        <v>12</v>
      </c>
      <c r="B410" s="3">
        <v>44606</v>
      </c>
      <c r="C410" s="2">
        <f>VLOOKUP(B410, [2]Sorties!$A$2:$G$100, 4, TRUE)</f>
        <v>8</v>
      </c>
      <c r="D410" s="2" t="s">
        <v>522</v>
      </c>
      <c r="E410" s="2">
        <v>41</v>
      </c>
      <c r="F410" s="2">
        <v>436</v>
      </c>
      <c r="G410" s="3">
        <v>44606</v>
      </c>
      <c r="H410" s="2" t="s">
        <v>529</v>
      </c>
      <c r="I410" s="2">
        <v>1</v>
      </c>
      <c r="K410" s="2">
        <v>1</v>
      </c>
      <c r="Q410" s="20">
        <f t="shared" si="6"/>
        <v>1</v>
      </c>
    </row>
    <row r="411" spans="1:17" x14ac:dyDescent="0.2">
      <c r="A411" s="2" t="s">
        <v>12</v>
      </c>
      <c r="B411" s="3">
        <v>44606</v>
      </c>
      <c r="C411" s="2">
        <f>VLOOKUP(B411, [2]Sorties!$A$2:$G$100, 4, TRUE)</f>
        <v>8</v>
      </c>
      <c r="D411" s="2" t="s">
        <v>522</v>
      </c>
      <c r="E411" s="2">
        <v>30</v>
      </c>
      <c r="F411" s="2">
        <v>438</v>
      </c>
      <c r="G411" s="3">
        <v>44606</v>
      </c>
      <c r="H411" s="2" t="s">
        <v>529</v>
      </c>
      <c r="I411" s="2">
        <v>1</v>
      </c>
      <c r="K411" s="2">
        <v>1</v>
      </c>
      <c r="Q411" s="20">
        <f t="shared" si="6"/>
        <v>1</v>
      </c>
    </row>
    <row r="412" spans="1:17" x14ac:dyDescent="0.2">
      <c r="A412" s="2" t="s">
        <v>12</v>
      </c>
      <c r="B412" s="3">
        <v>44606</v>
      </c>
      <c r="C412" s="2">
        <f>VLOOKUP(B412, [2]Sorties!$A$2:$G$100, 4, TRUE)</f>
        <v>8</v>
      </c>
      <c r="D412" s="2" t="s">
        <v>522</v>
      </c>
      <c r="E412" s="2">
        <v>10</v>
      </c>
      <c r="F412" s="2">
        <v>440</v>
      </c>
      <c r="G412" s="3">
        <v>44606</v>
      </c>
      <c r="H412" s="2" t="s">
        <v>529</v>
      </c>
      <c r="I412" s="2">
        <v>1</v>
      </c>
      <c r="K412" s="2">
        <v>1</v>
      </c>
      <c r="Q412" s="20">
        <f t="shared" si="6"/>
        <v>1</v>
      </c>
    </row>
    <row r="413" spans="1:17" x14ac:dyDescent="0.2">
      <c r="A413" s="2" t="s">
        <v>12</v>
      </c>
      <c r="B413" s="3">
        <v>44606</v>
      </c>
      <c r="C413" s="2">
        <f>VLOOKUP(B413, [2]Sorties!$A$2:$G$100, 4, TRUE)</f>
        <v>8</v>
      </c>
      <c r="D413" s="2" t="s">
        <v>522</v>
      </c>
      <c r="E413" s="2">
        <v>12</v>
      </c>
      <c r="F413" s="2">
        <v>422</v>
      </c>
      <c r="G413" s="3">
        <v>44588</v>
      </c>
      <c r="H413" s="2" t="s">
        <v>529</v>
      </c>
      <c r="I413" s="2">
        <v>0</v>
      </c>
      <c r="L413" s="2">
        <v>1</v>
      </c>
      <c r="N413" s="2">
        <v>1</v>
      </c>
      <c r="Q413" s="20">
        <f t="shared" si="6"/>
        <v>0</v>
      </c>
    </row>
    <row r="414" spans="1:17" x14ac:dyDescent="0.2">
      <c r="A414" s="2" t="s">
        <v>12</v>
      </c>
      <c r="B414" s="3">
        <v>44606</v>
      </c>
      <c r="C414" s="2">
        <f>VLOOKUP(B414, [2]Sorties!$A$2:$G$100, 4, TRUE)</f>
        <v>8</v>
      </c>
      <c r="D414" s="2" t="s">
        <v>522</v>
      </c>
      <c r="E414" s="2">
        <v>17</v>
      </c>
      <c r="F414" s="2">
        <v>425</v>
      </c>
      <c r="G414" s="3">
        <v>44588</v>
      </c>
      <c r="H414" s="2" t="s">
        <v>529</v>
      </c>
      <c r="I414" s="2">
        <v>0</v>
      </c>
      <c r="L414" s="2">
        <v>1</v>
      </c>
      <c r="N414" s="2">
        <v>1</v>
      </c>
      <c r="Q414" s="20">
        <f t="shared" si="6"/>
        <v>0</v>
      </c>
    </row>
    <row r="415" spans="1:17" x14ac:dyDescent="0.2">
      <c r="A415" s="2" t="s">
        <v>12</v>
      </c>
      <c r="B415" s="3">
        <v>44606</v>
      </c>
      <c r="C415" s="2">
        <f>VLOOKUP(B415, [2]Sorties!$A$2:$G$100, 4, TRUE)</f>
        <v>8</v>
      </c>
      <c r="D415" s="2" t="s">
        <v>522</v>
      </c>
      <c r="E415" s="2">
        <v>31</v>
      </c>
      <c r="F415" s="2">
        <v>426</v>
      </c>
      <c r="G415" s="3">
        <v>44588</v>
      </c>
      <c r="H415" s="2" t="s">
        <v>529</v>
      </c>
      <c r="I415" s="2">
        <v>0</v>
      </c>
      <c r="L415" s="2">
        <v>1</v>
      </c>
      <c r="N415" s="2">
        <v>1</v>
      </c>
      <c r="Q415" s="20">
        <f t="shared" si="6"/>
        <v>0</v>
      </c>
    </row>
    <row r="416" spans="1:17" x14ac:dyDescent="0.2">
      <c r="A416" s="2" t="s">
        <v>12</v>
      </c>
      <c r="B416" s="3">
        <v>44606</v>
      </c>
      <c r="C416" s="2">
        <f>VLOOKUP(B416, [2]Sorties!$A$2:$G$100, 4, TRUE)</f>
        <v>8</v>
      </c>
      <c r="D416" s="2" t="s">
        <v>522</v>
      </c>
      <c r="E416" s="2">
        <v>10</v>
      </c>
      <c r="F416" s="2">
        <v>427</v>
      </c>
      <c r="G416" s="3">
        <v>44588</v>
      </c>
      <c r="H416" s="2" t="s">
        <v>529</v>
      </c>
      <c r="I416" s="2">
        <v>0</v>
      </c>
      <c r="K416" s="2">
        <v>1</v>
      </c>
      <c r="M416" s="2">
        <v>1</v>
      </c>
      <c r="Q416" s="20">
        <f t="shared" si="6"/>
        <v>1</v>
      </c>
    </row>
    <row r="417" spans="1:17" x14ac:dyDescent="0.2">
      <c r="A417" s="2" t="s">
        <v>12</v>
      </c>
      <c r="B417" s="3">
        <v>44606</v>
      </c>
      <c r="C417" s="2">
        <f>VLOOKUP(B417, [2]Sorties!$A$2:$G$100, 4, TRUE)</f>
        <v>8</v>
      </c>
      <c r="D417" s="2" t="s">
        <v>522</v>
      </c>
      <c r="E417" s="2">
        <v>41</v>
      </c>
      <c r="F417" s="2">
        <v>428</v>
      </c>
      <c r="G417" s="3">
        <v>44588</v>
      </c>
      <c r="H417" s="2" t="s">
        <v>529</v>
      </c>
      <c r="I417" s="2">
        <v>0</v>
      </c>
      <c r="K417" s="2">
        <v>1</v>
      </c>
      <c r="M417" s="2">
        <v>1</v>
      </c>
      <c r="Q417" s="20">
        <f t="shared" si="6"/>
        <v>1</v>
      </c>
    </row>
    <row r="418" spans="1:17" x14ac:dyDescent="0.2">
      <c r="A418" s="2" t="s">
        <v>12</v>
      </c>
      <c r="B418" s="3">
        <v>44606</v>
      </c>
      <c r="C418" s="2">
        <f>VLOOKUP(B418, [2]Sorties!$A$2:$G$100, 4, TRUE)</f>
        <v>8</v>
      </c>
      <c r="D418" s="2" t="s">
        <v>522</v>
      </c>
      <c r="E418" s="2" t="s">
        <v>571</v>
      </c>
      <c r="F418" s="2">
        <v>429</v>
      </c>
      <c r="G418" s="3">
        <v>44588</v>
      </c>
      <c r="H418" s="2" t="s">
        <v>529</v>
      </c>
      <c r="I418" s="2">
        <v>0</v>
      </c>
      <c r="L418" s="2">
        <v>1</v>
      </c>
      <c r="N418" s="2">
        <v>1</v>
      </c>
      <c r="Q418" s="20">
        <f t="shared" si="6"/>
        <v>0</v>
      </c>
    </row>
    <row r="419" spans="1:17" x14ac:dyDescent="0.2">
      <c r="A419" s="2" t="s">
        <v>12</v>
      </c>
      <c r="B419" s="3">
        <v>44606</v>
      </c>
      <c r="C419" s="2">
        <f>VLOOKUP(B419, [2]Sorties!$A$2:$G$100, 4, TRUE)</f>
        <v>8</v>
      </c>
      <c r="D419" s="2" t="s">
        <v>522</v>
      </c>
      <c r="E419" s="2" t="s">
        <v>571</v>
      </c>
      <c r="F419" s="2">
        <v>430</v>
      </c>
      <c r="G419" s="3">
        <v>44588</v>
      </c>
      <c r="H419" s="2" t="s">
        <v>529</v>
      </c>
      <c r="I419" s="2">
        <v>0</v>
      </c>
      <c r="L419" s="2">
        <v>1</v>
      </c>
      <c r="N419" s="2">
        <v>1</v>
      </c>
      <c r="Q419" s="20">
        <f t="shared" si="6"/>
        <v>0</v>
      </c>
    </row>
    <row r="420" spans="1:17" x14ac:dyDescent="0.2">
      <c r="A420" s="2" t="s">
        <v>12</v>
      </c>
      <c r="B420" s="3">
        <v>44606</v>
      </c>
      <c r="C420" s="2">
        <f>VLOOKUP(B420, [2]Sorties!$A$2:$G$100, 4, TRUE)</f>
        <v>8</v>
      </c>
      <c r="D420" s="2" t="s">
        <v>522</v>
      </c>
      <c r="E420" s="2">
        <v>64</v>
      </c>
      <c r="F420" s="2">
        <v>431</v>
      </c>
      <c r="G420" s="3">
        <v>44588</v>
      </c>
      <c r="H420" s="2" t="s">
        <v>529</v>
      </c>
      <c r="I420" s="2">
        <v>0</v>
      </c>
      <c r="K420" s="2">
        <v>1</v>
      </c>
      <c r="N420" s="2">
        <v>1</v>
      </c>
      <c r="Q420" s="20">
        <f t="shared" si="6"/>
        <v>1</v>
      </c>
    </row>
    <row r="421" spans="1:17" x14ac:dyDescent="0.2">
      <c r="A421" s="2" t="s">
        <v>12</v>
      </c>
      <c r="B421" s="3">
        <v>44606</v>
      </c>
      <c r="C421" s="2">
        <f>VLOOKUP(B421, [2]Sorties!$A$2:$G$100, 4, TRUE)</f>
        <v>8</v>
      </c>
      <c r="D421" s="2" t="s">
        <v>522</v>
      </c>
      <c r="E421" s="2" t="s">
        <v>571</v>
      </c>
      <c r="F421" s="2">
        <v>432</v>
      </c>
      <c r="G421" s="3">
        <v>44588</v>
      </c>
      <c r="H421" s="2" t="s">
        <v>529</v>
      </c>
      <c r="I421" s="2">
        <v>0</v>
      </c>
      <c r="K421" s="2">
        <v>1</v>
      </c>
      <c r="M421" s="2">
        <v>1</v>
      </c>
      <c r="Q421" s="20">
        <f t="shared" si="6"/>
        <v>1</v>
      </c>
    </row>
    <row r="422" spans="1:17" x14ac:dyDescent="0.2">
      <c r="A422" s="2" t="s">
        <v>12</v>
      </c>
      <c r="B422" s="3">
        <v>44606</v>
      </c>
      <c r="C422" s="2">
        <f>VLOOKUP(B422, [2]Sorties!$A$2:$G$100, 4, TRUE)</f>
        <v>8</v>
      </c>
      <c r="D422" s="2" t="s">
        <v>522</v>
      </c>
      <c r="E422" s="2" t="s">
        <v>571</v>
      </c>
      <c r="F422" s="2">
        <v>433</v>
      </c>
      <c r="G422" s="3">
        <v>44588</v>
      </c>
      <c r="H422" s="2" t="s">
        <v>529</v>
      </c>
      <c r="I422" s="2">
        <v>0</v>
      </c>
      <c r="K422" s="2">
        <v>1</v>
      </c>
      <c r="M422" s="2">
        <v>1</v>
      </c>
      <c r="Q422" s="20">
        <f t="shared" si="6"/>
        <v>1</v>
      </c>
    </row>
    <row r="423" spans="1:17" x14ac:dyDescent="0.2">
      <c r="A423" s="2" t="s">
        <v>12</v>
      </c>
      <c r="B423" s="3">
        <v>44606</v>
      </c>
      <c r="C423" s="2">
        <f>VLOOKUP(B423, [2]Sorties!$A$2:$G$100, 4, TRUE)</f>
        <v>8</v>
      </c>
      <c r="D423" s="2" t="s">
        <v>522</v>
      </c>
      <c r="E423" s="2">
        <v>1</v>
      </c>
      <c r="F423" s="2">
        <v>154</v>
      </c>
      <c r="G423" s="3">
        <v>44551</v>
      </c>
      <c r="H423" s="2" t="s">
        <v>529</v>
      </c>
      <c r="I423" s="2">
        <v>0</v>
      </c>
      <c r="L423" s="2">
        <v>1</v>
      </c>
      <c r="N423" s="2">
        <v>1</v>
      </c>
      <c r="Q423" s="20">
        <f t="shared" si="6"/>
        <v>0</v>
      </c>
    </row>
    <row r="424" spans="1:17" x14ac:dyDescent="0.2">
      <c r="A424" s="2" t="s">
        <v>12</v>
      </c>
      <c r="B424" s="3">
        <v>44606</v>
      </c>
      <c r="C424" s="2">
        <f>VLOOKUP(B424, [2]Sorties!$A$2:$G$100, 4, TRUE)</f>
        <v>8</v>
      </c>
      <c r="D424" s="2" t="s">
        <v>522</v>
      </c>
      <c r="E424" s="2">
        <v>46</v>
      </c>
      <c r="F424" s="2">
        <v>155</v>
      </c>
      <c r="G424" s="3">
        <v>44551</v>
      </c>
      <c r="H424" s="2" t="s">
        <v>529</v>
      </c>
      <c r="I424" s="2">
        <v>0</v>
      </c>
      <c r="L424" s="2">
        <v>1</v>
      </c>
      <c r="N424" s="2">
        <v>1</v>
      </c>
      <c r="Q424" s="20">
        <f t="shared" si="6"/>
        <v>0</v>
      </c>
    </row>
    <row r="425" spans="1:17" x14ac:dyDescent="0.2">
      <c r="A425" s="2" t="s">
        <v>12</v>
      </c>
      <c r="B425" s="3">
        <v>44606</v>
      </c>
      <c r="C425" s="2">
        <f>VLOOKUP(B425, [2]Sorties!$A$2:$G$100, 4, TRUE)</f>
        <v>8</v>
      </c>
      <c r="D425" s="2" t="s">
        <v>522</v>
      </c>
      <c r="E425" s="2">
        <v>31</v>
      </c>
      <c r="F425" s="2">
        <v>252</v>
      </c>
      <c r="G425" s="3">
        <v>44565</v>
      </c>
      <c r="H425" s="2" t="s">
        <v>529</v>
      </c>
      <c r="I425" s="2">
        <v>0</v>
      </c>
      <c r="L425" s="2">
        <v>1</v>
      </c>
      <c r="N425" s="2">
        <v>1</v>
      </c>
      <c r="Q425" s="20">
        <f t="shared" si="6"/>
        <v>0</v>
      </c>
    </row>
    <row r="426" spans="1:17" x14ac:dyDescent="0.2">
      <c r="A426" s="2" t="s">
        <v>12</v>
      </c>
      <c r="B426" s="3">
        <v>44606</v>
      </c>
      <c r="C426" s="2">
        <f>VLOOKUP(B426, [2]Sorties!$A$2:$G$100, 4, TRUE)</f>
        <v>8</v>
      </c>
      <c r="D426" s="2" t="s">
        <v>522</v>
      </c>
      <c r="E426" s="2">
        <v>34</v>
      </c>
      <c r="F426" s="2">
        <v>253</v>
      </c>
      <c r="G426" s="3">
        <v>44565</v>
      </c>
      <c r="H426" s="2" t="s">
        <v>529</v>
      </c>
      <c r="I426" s="2">
        <v>0</v>
      </c>
      <c r="L426" s="2">
        <v>1</v>
      </c>
      <c r="N426" s="2">
        <v>1</v>
      </c>
      <c r="Q426" s="20">
        <f t="shared" si="6"/>
        <v>0</v>
      </c>
    </row>
    <row r="427" spans="1:17" x14ac:dyDescent="0.2">
      <c r="A427" s="2" t="s">
        <v>12</v>
      </c>
      <c r="B427" s="3">
        <v>44606</v>
      </c>
      <c r="C427" s="2">
        <f>VLOOKUP(B427, [2]Sorties!$A$2:$G$100, 4, TRUE)</f>
        <v>8</v>
      </c>
      <c r="D427" s="2" t="s">
        <v>522</v>
      </c>
      <c r="E427" s="2">
        <v>30</v>
      </c>
      <c r="F427" s="2">
        <v>254</v>
      </c>
      <c r="G427" s="3">
        <v>44565</v>
      </c>
      <c r="H427" s="2" t="s">
        <v>529</v>
      </c>
      <c r="I427" s="2">
        <v>0</v>
      </c>
      <c r="K427" s="2">
        <v>1</v>
      </c>
      <c r="L427" s="2">
        <v>2</v>
      </c>
      <c r="M427" s="2">
        <v>1</v>
      </c>
      <c r="Q427" s="20">
        <f t="shared" si="6"/>
        <v>1</v>
      </c>
    </row>
    <row r="428" spans="1:17" x14ac:dyDescent="0.2">
      <c r="A428" s="2" t="s">
        <v>12</v>
      </c>
      <c r="B428" s="3">
        <v>44606</v>
      </c>
      <c r="C428" s="2">
        <f>VLOOKUP(B428, [2]Sorties!$A$2:$G$100, 4, TRUE)</f>
        <v>8</v>
      </c>
      <c r="D428" s="2" t="s">
        <v>522</v>
      </c>
      <c r="E428" s="2">
        <v>5</v>
      </c>
      <c r="F428" s="2">
        <v>258</v>
      </c>
      <c r="G428" s="3">
        <v>44565</v>
      </c>
      <c r="H428" s="2" t="s">
        <v>529</v>
      </c>
      <c r="I428" s="2">
        <v>0</v>
      </c>
      <c r="L428" s="2">
        <v>1</v>
      </c>
      <c r="N428" s="2">
        <v>1</v>
      </c>
      <c r="Q428" s="20">
        <f t="shared" si="6"/>
        <v>0</v>
      </c>
    </row>
    <row r="429" spans="1:17" x14ac:dyDescent="0.2">
      <c r="A429" s="2" t="s">
        <v>12</v>
      </c>
      <c r="B429" s="3">
        <v>44606</v>
      </c>
      <c r="C429" s="2">
        <f>VLOOKUP(B429, [2]Sorties!$A$2:$G$100, 4, TRUE)</f>
        <v>8</v>
      </c>
      <c r="D429" s="2" t="s">
        <v>522</v>
      </c>
      <c r="E429" s="2">
        <v>9</v>
      </c>
      <c r="F429" s="2">
        <v>260</v>
      </c>
      <c r="G429" s="3">
        <v>44565</v>
      </c>
      <c r="H429" s="2" t="s">
        <v>529</v>
      </c>
      <c r="I429" s="2">
        <v>0</v>
      </c>
      <c r="L429" s="2">
        <v>1</v>
      </c>
      <c r="N429" s="2">
        <v>1</v>
      </c>
      <c r="Q429" s="20">
        <f t="shared" si="6"/>
        <v>0</v>
      </c>
    </row>
    <row r="430" spans="1:17" x14ac:dyDescent="0.2">
      <c r="A430" s="2" t="s">
        <v>12</v>
      </c>
      <c r="B430" s="3">
        <v>44606</v>
      </c>
      <c r="C430" s="2">
        <f>VLOOKUP(B430, [2]Sorties!$A$2:$G$100, 4, TRUE)</f>
        <v>8</v>
      </c>
      <c r="D430" s="2" t="s">
        <v>522</v>
      </c>
      <c r="E430" s="2" t="s">
        <v>553</v>
      </c>
      <c r="F430" s="2">
        <v>262</v>
      </c>
      <c r="G430" s="3">
        <v>44565</v>
      </c>
      <c r="H430" s="2" t="s">
        <v>529</v>
      </c>
      <c r="I430" s="2">
        <v>0</v>
      </c>
      <c r="P430" s="2" t="s">
        <v>573</v>
      </c>
      <c r="Q430" s="20">
        <f t="shared" si="6"/>
        <v>1</v>
      </c>
    </row>
    <row r="431" spans="1:17" x14ac:dyDescent="0.2">
      <c r="A431" s="2" t="s">
        <v>12</v>
      </c>
      <c r="B431" s="3">
        <v>44606</v>
      </c>
      <c r="C431" s="2">
        <f>VLOOKUP(B431, [2]Sorties!$A$2:$G$100, 4, TRUE)</f>
        <v>8</v>
      </c>
      <c r="D431" s="2" t="s">
        <v>523</v>
      </c>
      <c r="E431" s="2" t="s">
        <v>583</v>
      </c>
      <c r="F431" s="2">
        <v>442</v>
      </c>
      <c r="G431" s="3">
        <v>44606</v>
      </c>
      <c r="H431" s="2" t="s">
        <v>536</v>
      </c>
      <c r="I431" s="2">
        <v>1</v>
      </c>
      <c r="P431" s="2" t="s">
        <v>584</v>
      </c>
      <c r="Q431" s="20">
        <f t="shared" si="6"/>
        <v>1</v>
      </c>
    </row>
    <row r="432" spans="1:17" x14ac:dyDescent="0.2">
      <c r="A432" s="2" t="s">
        <v>12</v>
      </c>
      <c r="B432" s="3">
        <v>44606</v>
      </c>
      <c r="C432" s="2">
        <f>VLOOKUP(B432, [2]Sorties!$A$2:$G$100, 4, TRUE)</f>
        <v>8</v>
      </c>
      <c r="D432" s="2" t="s">
        <v>523</v>
      </c>
      <c r="E432" s="2">
        <v>1</v>
      </c>
      <c r="F432" s="2">
        <v>263</v>
      </c>
      <c r="G432" s="3">
        <v>44565</v>
      </c>
      <c r="H432" s="2" t="s">
        <v>529</v>
      </c>
      <c r="I432" s="2">
        <v>0</v>
      </c>
      <c r="L432" s="2">
        <v>1</v>
      </c>
      <c r="N432" s="2">
        <v>1</v>
      </c>
      <c r="Q432" s="20">
        <f t="shared" si="6"/>
        <v>0</v>
      </c>
    </row>
    <row r="433" spans="1:17" x14ac:dyDescent="0.2">
      <c r="A433" s="2" t="s">
        <v>12</v>
      </c>
      <c r="B433" s="3">
        <v>44606</v>
      </c>
      <c r="C433" s="2">
        <f>VLOOKUP(B433, [2]Sorties!$A$2:$G$100, 4, TRUE)</f>
        <v>8</v>
      </c>
      <c r="D433" s="2" t="s">
        <v>523</v>
      </c>
      <c r="E433" s="2">
        <v>47</v>
      </c>
      <c r="F433" s="2">
        <v>264</v>
      </c>
      <c r="G433" s="3">
        <v>44565</v>
      </c>
      <c r="H433" s="2" t="s">
        <v>529</v>
      </c>
      <c r="I433" s="2">
        <v>0</v>
      </c>
      <c r="L433" s="2">
        <v>1</v>
      </c>
      <c r="N433" s="2">
        <v>1</v>
      </c>
      <c r="Q433" s="20">
        <f t="shared" si="6"/>
        <v>0</v>
      </c>
    </row>
    <row r="434" spans="1:17" x14ac:dyDescent="0.2">
      <c r="A434" s="2" t="s">
        <v>12</v>
      </c>
      <c r="B434" s="3">
        <v>44606</v>
      </c>
      <c r="C434" s="2">
        <f>VLOOKUP(B434, [2]Sorties!$A$2:$G$100, 4, TRUE)</f>
        <v>8</v>
      </c>
      <c r="D434" s="2" t="s">
        <v>523</v>
      </c>
      <c r="E434" s="2" t="s">
        <v>555</v>
      </c>
      <c r="F434" s="2">
        <v>266</v>
      </c>
      <c r="G434" s="3">
        <v>44565</v>
      </c>
      <c r="H434" s="2" t="s">
        <v>529</v>
      </c>
      <c r="I434" s="2">
        <v>0</v>
      </c>
      <c r="P434" s="2" t="s">
        <v>585</v>
      </c>
      <c r="Q434" s="20">
        <f t="shared" si="6"/>
        <v>1</v>
      </c>
    </row>
    <row r="435" spans="1:17" x14ac:dyDescent="0.2">
      <c r="A435" s="2" t="s">
        <v>12</v>
      </c>
      <c r="B435" s="3">
        <v>44606</v>
      </c>
      <c r="C435" s="2">
        <f>VLOOKUP(B435, [2]Sorties!$A$2:$G$100, 4, TRUE)</f>
        <v>8</v>
      </c>
      <c r="D435" s="2" t="s">
        <v>523</v>
      </c>
      <c r="E435" s="2">
        <v>60</v>
      </c>
      <c r="F435" s="2">
        <v>335</v>
      </c>
      <c r="G435" s="3">
        <v>44587</v>
      </c>
      <c r="H435" s="2" t="s">
        <v>529</v>
      </c>
      <c r="I435" s="2">
        <v>0</v>
      </c>
      <c r="L435" s="2">
        <v>1</v>
      </c>
      <c r="N435" s="2">
        <v>1</v>
      </c>
      <c r="Q435" s="20">
        <f t="shared" si="6"/>
        <v>0</v>
      </c>
    </row>
    <row r="436" spans="1:17" x14ac:dyDescent="0.2">
      <c r="A436" s="2" t="s">
        <v>12</v>
      </c>
      <c r="B436" s="3">
        <v>44606</v>
      </c>
      <c r="C436" s="2">
        <f>VLOOKUP(B436, [2]Sorties!$A$2:$G$100, 4, TRUE)</f>
        <v>8</v>
      </c>
      <c r="D436" s="2" t="s">
        <v>523</v>
      </c>
      <c r="E436" s="2">
        <v>38</v>
      </c>
      <c r="F436" s="2">
        <v>336</v>
      </c>
      <c r="G436" s="3">
        <v>44587</v>
      </c>
      <c r="H436" s="2" t="s">
        <v>529</v>
      </c>
      <c r="I436" s="2">
        <v>0</v>
      </c>
      <c r="L436" s="2">
        <v>1</v>
      </c>
      <c r="N436" s="2">
        <v>1</v>
      </c>
      <c r="Q436" s="20">
        <f t="shared" si="6"/>
        <v>0</v>
      </c>
    </row>
    <row r="437" spans="1:17" x14ac:dyDescent="0.2">
      <c r="A437" s="2" t="s">
        <v>12</v>
      </c>
      <c r="B437" s="3">
        <v>44606</v>
      </c>
      <c r="C437" s="2">
        <f>VLOOKUP(B437, [2]Sorties!$A$2:$G$100, 4, TRUE)</f>
        <v>8</v>
      </c>
      <c r="D437" s="2" t="s">
        <v>523</v>
      </c>
      <c r="E437" s="2">
        <v>42</v>
      </c>
      <c r="F437" s="2">
        <v>337</v>
      </c>
      <c r="G437" s="3">
        <v>44587</v>
      </c>
      <c r="H437" s="2" t="s">
        <v>529</v>
      </c>
      <c r="I437" s="2">
        <v>0</v>
      </c>
      <c r="L437" s="2">
        <v>1</v>
      </c>
      <c r="N437" s="2">
        <v>1</v>
      </c>
      <c r="Q437" s="20">
        <f t="shared" si="6"/>
        <v>0</v>
      </c>
    </row>
    <row r="438" spans="1:17" x14ac:dyDescent="0.2">
      <c r="A438" s="2" t="s">
        <v>12</v>
      </c>
      <c r="B438" s="3">
        <v>44606</v>
      </c>
      <c r="C438" s="2">
        <f>VLOOKUP(B438, [2]Sorties!$A$2:$G$100, 4, TRUE)</f>
        <v>8</v>
      </c>
      <c r="D438" s="2" t="s">
        <v>523</v>
      </c>
      <c r="E438" s="2">
        <v>19</v>
      </c>
      <c r="F438" s="2">
        <v>347</v>
      </c>
      <c r="G438" s="3">
        <v>44587</v>
      </c>
      <c r="H438" s="2" t="s">
        <v>529</v>
      </c>
      <c r="I438" s="2">
        <v>0</v>
      </c>
      <c r="L438" s="2">
        <v>1</v>
      </c>
      <c r="N438" s="2">
        <v>1</v>
      </c>
      <c r="Q438" s="20">
        <f t="shared" si="6"/>
        <v>0</v>
      </c>
    </row>
    <row r="439" spans="1:17" x14ac:dyDescent="0.2">
      <c r="A439" s="2" t="s">
        <v>12</v>
      </c>
      <c r="B439" s="3">
        <v>44606</v>
      </c>
      <c r="C439" s="2">
        <f>VLOOKUP(B439, [2]Sorties!$A$2:$G$100, 4, TRUE)</f>
        <v>8</v>
      </c>
      <c r="D439" s="2" t="s">
        <v>523</v>
      </c>
      <c r="E439" s="2">
        <v>53</v>
      </c>
      <c r="F439" s="2">
        <v>348</v>
      </c>
      <c r="G439" s="3">
        <v>44587</v>
      </c>
      <c r="H439" s="2" t="s">
        <v>529</v>
      </c>
      <c r="I439" s="2">
        <v>0</v>
      </c>
      <c r="K439" s="2">
        <v>1</v>
      </c>
      <c r="M439" s="2">
        <v>1</v>
      </c>
      <c r="Q439" s="20">
        <f t="shared" si="6"/>
        <v>1</v>
      </c>
    </row>
    <row r="440" spans="1:17" x14ac:dyDescent="0.2">
      <c r="A440" s="2" t="s">
        <v>12</v>
      </c>
      <c r="B440" s="3">
        <v>44606</v>
      </c>
      <c r="C440" s="2">
        <f>VLOOKUP(B440, [2]Sorties!$A$2:$G$100, 4, TRUE)</f>
        <v>8</v>
      </c>
      <c r="D440" s="2" t="s">
        <v>523</v>
      </c>
      <c r="E440" s="2">
        <v>32</v>
      </c>
      <c r="F440" s="2">
        <v>352</v>
      </c>
      <c r="G440" s="3">
        <v>44587</v>
      </c>
      <c r="H440" s="2" t="s">
        <v>529</v>
      </c>
      <c r="I440" s="2">
        <v>0</v>
      </c>
      <c r="L440" s="2">
        <v>1</v>
      </c>
      <c r="N440" s="2">
        <v>1</v>
      </c>
      <c r="Q440" s="20">
        <f t="shared" si="6"/>
        <v>0</v>
      </c>
    </row>
    <row r="441" spans="1:17" x14ac:dyDescent="0.2">
      <c r="A441" s="2" t="s">
        <v>12</v>
      </c>
      <c r="B441" s="3">
        <v>44606</v>
      </c>
      <c r="C441" s="2">
        <f>VLOOKUP(B441, [2]Sorties!$A$2:$G$100, 4, TRUE)</f>
        <v>8</v>
      </c>
      <c r="D441" s="2" t="s">
        <v>527</v>
      </c>
      <c r="E441" s="2">
        <v>25</v>
      </c>
      <c r="F441" s="2">
        <v>354</v>
      </c>
      <c r="G441" s="3">
        <v>44587</v>
      </c>
      <c r="H441" s="2" t="s">
        <v>529</v>
      </c>
      <c r="I441" s="2">
        <v>0</v>
      </c>
      <c r="O441" s="2">
        <v>1</v>
      </c>
      <c r="Q441" s="20">
        <f t="shared" si="6"/>
        <v>0</v>
      </c>
    </row>
    <row r="442" spans="1:17" x14ac:dyDescent="0.2">
      <c r="A442" s="2" t="s">
        <v>12</v>
      </c>
      <c r="B442" s="3">
        <v>44606</v>
      </c>
      <c r="C442" s="2">
        <f>VLOOKUP(B442, [2]Sorties!$A$2:$G$100, 4, TRUE)</f>
        <v>8</v>
      </c>
      <c r="D442" s="2" t="s">
        <v>527</v>
      </c>
      <c r="E442" s="2" t="s">
        <v>586</v>
      </c>
      <c r="F442" s="2">
        <v>353</v>
      </c>
      <c r="G442" s="3">
        <v>44587</v>
      </c>
      <c r="H442" s="2" t="s">
        <v>529</v>
      </c>
      <c r="I442" s="2">
        <v>0</v>
      </c>
      <c r="O442" s="2">
        <v>1</v>
      </c>
      <c r="P442" s="2" t="s">
        <v>587</v>
      </c>
      <c r="Q442" s="20">
        <f t="shared" si="6"/>
        <v>0</v>
      </c>
    </row>
    <row r="443" spans="1:17" x14ac:dyDescent="0.2">
      <c r="A443" s="2" t="s">
        <v>12</v>
      </c>
      <c r="B443" s="3">
        <v>44606</v>
      </c>
      <c r="C443" s="2">
        <f>VLOOKUP(B443, [2]Sorties!$A$2:$G$100, 4, TRUE)</f>
        <v>8</v>
      </c>
      <c r="D443" s="2" t="s">
        <v>538</v>
      </c>
      <c r="E443" s="2">
        <v>24</v>
      </c>
      <c r="F443" s="2">
        <v>400</v>
      </c>
      <c r="G443" s="3">
        <v>44588</v>
      </c>
      <c r="H443" s="2" t="s">
        <v>529</v>
      </c>
      <c r="I443" s="2">
        <v>0</v>
      </c>
      <c r="O443" s="2">
        <v>1</v>
      </c>
      <c r="Q443" s="20">
        <f t="shared" si="6"/>
        <v>0</v>
      </c>
    </row>
    <row r="444" spans="1:17" x14ac:dyDescent="0.2">
      <c r="A444" s="2" t="s">
        <v>12</v>
      </c>
      <c r="B444" s="3">
        <v>44606</v>
      </c>
      <c r="C444" s="2">
        <f>VLOOKUP(B444, [2]Sorties!$A$2:$G$100, 4, TRUE)</f>
        <v>8</v>
      </c>
      <c r="D444" s="2" t="s">
        <v>538</v>
      </c>
      <c r="E444" s="2">
        <v>44</v>
      </c>
      <c r="F444" s="2">
        <v>403</v>
      </c>
      <c r="G444" s="3">
        <v>44588</v>
      </c>
      <c r="H444" s="2" t="s">
        <v>529</v>
      </c>
      <c r="I444" s="2">
        <v>0</v>
      </c>
      <c r="L444" s="2">
        <v>1</v>
      </c>
      <c r="N444" s="2">
        <v>1</v>
      </c>
      <c r="Q444" s="20">
        <f t="shared" si="6"/>
        <v>0</v>
      </c>
    </row>
    <row r="445" spans="1:17" x14ac:dyDescent="0.2">
      <c r="A445" s="2" t="s">
        <v>12</v>
      </c>
      <c r="B445" s="3">
        <v>44606</v>
      </c>
      <c r="C445" s="2">
        <f>VLOOKUP(B445, [2]Sorties!$A$2:$G$100, 4, TRUE)</f>
        <v>8</v>
      </c>
      <c r="D445" s="2" t="s">
        <v>538</v>
      </c>
      <c r="E445" s="2" t="s">
        <v>577</v>
      </c>
      <c r="F445" s="2">
        <v>406</v>
      </c>
      <c r="G445" s="3">
        <v>44588</v>
      </c>
      <c r="H445" s="2" t="s">
        <v>529</v>
      </c>
      <c r="I445" s="2">
        <v>0</v>
      </c>
      <c r="L445" s="2">
        <v>1</v>
      </c>
      <c r="N445" s="2">
        <v>1</v>
      </c>
      <c r="Q445" s="20">
        <f t="shared" si="6"/>
        <v>0</v>
      </c>
    </row>
    <row r="446" spans="1:17" x14ac:dyDescent="0.2">
      <c r="A446" s="2" t="s">
        <v>12</v>
      </c>
      <c r="B446" s="3">
        <v>44606</v>
      </c>
      <c r="C446" s="2">
        <f>VLOOKUP(B446, [2]Sorties!$A$2:$G$100, 4, TRUE)</f>
        <v>8</v>
      </c>
      <c r="D446" s="2" t="s">
        <v>538</v>
      </c>
      <c r="E446" s="2">
        <v>66</v>
      </c>
      <c r="F446" s="2">
        <v>178</v>
      </c>
      <c r="G446" s="3">
        <v>44551</v>
      </c>
      <c r="H446" s="2" t="s">
        <v>529</v>
      </c>
      <c r="I446" s="2">
        <v>0</v>
      </c>
      <c r="L446" s="2">
        <v>1</v>
      </c>
      <c r="N446" s="2">
        <v>1</v>
      </c>
      <c r="Q446" s="20">
        <f t="shared" si="6"/>
        <v>0</v>
      </c>
    </row>
    <row r="447" spans="1:17" x14ac:dyDescent="0.2">
      <c r="A447" s="2" t="s">
        <v>12</v>
      </c>
      <c r="B447" s="3">
        <v>44606</v>
      </c>
      <c r="C447" s="2">
        <f>VLOOKUP(B447, [2]Sorties!$A$2:$G$100, 4, TRUE)</f>
        <v>8</v>
      </c>
      <c r="D447" s="2" t="s">
        <v>538</v>
      </c>
      <c r="E447" s="2">
        <v>51</v>
      </c>
      <c r="F447" s="2">
        <v>284</v>
      </c>
      <c r="G447" s="3">
        <v>44565</v>
      </c>
      <c r="H447" s="2" t="s">
        <v>529</v>
      </c>
      <c r="I447" s="2">
        <v>0</v>
      </c>
      <c r="L447" s="2">
        <v>1</v>
      </c>
      <c r="N447" s="2">
        <v>1</v>
      </c>
      <c r="Q447" s="20">
        <f t="shared" si="6"/>
        <v>0</v>
      </c>
    </row>
    <row r="448" spans="1:17" x14ac:dyDescent="0.2">
      <c r="A448" s="2" t="s">
        <v>12</v>
      </c>
      <c r="B448" s="3">
        <v>44606</v>
      </c>
      <c r="C448" s="2">
        <f>VLOOKUP(B448, [2]Sorties!$A$2:$G$100, 4, TRUE)</f>
        <v>8</v>
      </c>
      <c r="D448" s="2" t="s">
        <v>538</v>
      </c>
      <c r="E448" s="2">
        <v>4</v>
      </c>
      <c r="F448" s="2">
        <v>285</v>
      </c>
      <c r="G448" s="3">
        <v>44565</v>
      </c>
      <c r="H448" s="2" t="s">
        <v>536</v>
      </c>
      <c r="I448" s="2">
        <v>0</v>
      </c>
      <c r="O448" s="2">
        <v>1</v>
      </c>
      <c r="Q448" s="20">
        <f t="shared" si="6"/>
        <v>0</v>
      </c>
    </row>
    <row r="449" spans="1:17" x14ac:dyDescent="0.2">
      <c r="A449" s="2" t="s">
        <v>12</v>
      </c>
      <c r="B449" s="3">
        <v>44606</v>
      </c>
      <c r="C449" s="2">
        <f>VLOOKUP(B449, [2]Sorties!$A$2:$G$100, 4, TRUE)</f>
        <v>8</v>
      </c>
      <c r="D449" s="2" t="s">
        <v>524</v>
      </c>
      <c r="E449" s="2">
        <v>58</v>
      </c>
      <c r="F449" s="2">
        <v>409</v>
      </c>
      <c r="G449" s="3">
        <v>44588</v>
      </c>
      <c r="H449" s="2" t="s">
        <v>529</v>
      </c>
      <c r="I449" s="2">
        <v>0</v>
      </c>
      <c r="L449" s="2">
        <v>1</v>
      </c>
      <c r="N449" s="2">
        <v>1</v>
      </c>
      <c r="Q449" s="20">
        <f t="shared" si="6"/>
        <v>0</v>
      </c>
    </row>
    <row r="450" spans="1:17" x14ac:dyDescent="0.2">
      <c r="A450" s="2" t="s">
        <v>12</v>
      </c>
      <c r="B450" s="3">
        <v>44606</v>
      </c>
      <c r="C450" s="2">
        <f>VLOOKUP(B450, [2]Sorties!$A$2:$G$100, 4, TRUE)</f>
        <v>8</v>
      </c>
      <c r="D450" s="2" t="s">
        <v>524</v>
      </c>
      <c r="E450" s="2">
        <v>11</v>
      </c>
      <c r="F450" s="2">
        <v>181</v>
      </c>
      <c r="G450" s="3">
        <v>44551</v>
      </c>
      <c r="H450" s="2" t="s">
        <v>529</v>
      </c>
      <c r="I450" s="2">
        <v>0</v>
      </c>
      <c r="L450" s="2">
        <v>1</v>
      </c>
      <c r="N450" s="2">
        <v>1</v>
      </c>
      <c r="Q450" s="20">
        <f t="shared" si="6"/>
        <v>0</v>
      </c>
    </row>
    <row r="451" spans="1:17" x14ac:dyDescent="0.2">
      <c r="A451" s="2" t="s">
        <v>12</v>
      </c>
      <c r="B451" s="3">
        <v>44606</v>
      </c>
      <c r="C451" s="2">
        <f>VLOOKUP(B451, [2]Sorties!$A$2:$G$100, 4, TRUE)</f>
        <v>8</v>
      </c>
      <c r="D451" s="2" t="s">
        <v>524</v>
      </c>
      <c r="E451" s="2">
        <v>63</v>
      </c>
      <c r="F451" s="2">
        <v>289</v>
      </c>
      <c r="G451" s="3">
        <v>44565</v>
      </c>
      <c r="H451" s="2" t="s">
        <v>13</v>
      </c>
      <c r="I451" s="2">
        <v>0</v>
      </c>
      <c r="M451" s="2">
        <v>1</v>
      </c>
      <c r="P451" s="2" t="s">
        <v>588</v>
      </c>
      <c r="Q451" s="20">
        <f t="shared" ref="Q451:Q514" si="7">IF(OR(L451=1, O451=1)=TRUE, 0, 1)</f>
        <v>1</v>
      </c>
    </row>
    <row r="452" spans="1:17" x14ac:dyDescent="0.2">
      <c r="A452" s="2" t="s">
        <v>12</v>
      </c>
      <c r="B452" s="3">
        <v>44606</v>
      </c>
      <c r="C452" s="2">
        <f>VLOOKUP(B452, [2]Sorties!$A$2:$G$100, 4, TRUE)</f>
        <v>8</v>
      </c>
      <c r="D452" s="2" t="s">
        <v>524</v>
      </c>
      <c r="E452" s="2">
        <v>22</v>
      </c>
      <c r="F452" s="2">
        <v>287</v>
      </c>
      <c r="G452" s="3">
        <v>44565</v>
      </c>
      <c r="H452" s="2" t="s">
        <v>529</v>
      </c>
      <c r="I452" s="2">
        <v>0</v>
      </c>
      <c r="L452" s="2">
        <v>1</v>
      </c>
      <c r="N452" s="2">
        <v>1</v>
      </c>
      <c r="Q452" s="20">
        <f t="shared" si="7"/>
        <v>0</v>
      </c>
    </row>
    <row r="453" spans="1:17" x14ac:dyDescent="0.2">
      <c r="A453" s="2" t="s">
        <v>12</v>
      </c>
      <c r="B453" s="3">
        <v>44607</v>
      </c>
      <c r="C453" s="2">
        <f>VLOOKUP(B453, [2]Sorties!$A$2:$G$100, 4, TRUE)</f>
        <v>8</v>
      </c>
      <c r="D453" s="2" t="s">
        <v>484</v>
      </c>
      <c r="E453" s="2">
        <v>9</v>
      </c>
      <c r="F453" s="2">
        <v>448</v>
      </c>
      <c r="G453" s="3">
        <v>44607</v>
      </c>
      <c r="H453" s="2" t="s">
        <v>529</v>
      </c>
      <c r="I453" s="2">
        <v>1</v>
      </c>
      <c r="K453" s="2">
        <v>1</v>
      </c>
      <c r="Q453" s="20">
        <f t="shared" si="7"/>
        <v>1</v>
      </c>
    </row>
    <row r="454" spans="1:17" x14ac:dyDescent="0.2">
      <c r="A454" s="2" t="s">
        <v>12</v>
      </c>
      <c r="B454" s="3">
        <v>44607</v>
      </c>
      <c r="C454" s="2">
        <f>VLOOKUP(B454, [2]Sorties!$A$2:$G$100, 4, TRUE)</f>
        <v>8</v>
      </c>
      <c r="D454" s="2" t="s">
        <v>484</v>
      </c>
      <c r="E454" s="2">
        <v>7</v>
      </c>
      <c r="F454" s="2">
        <v>449</v>
      </c>
      <c r="G454" s="3">
        <v>44607</v>
      </c>
      <c r="H454" s="2" t="s">
        <v>529</v>
      </c>
      <c r="I454" s="2">
        <v>1</v>
      </c>
      <c r="J454" s="2">
        <v>1</v>
      </c>
      <c r="Q454" s="20">
        <f t="shared" si="7"/>
        <v>1</v>
      </c>
    </row>
    <row r="455" spans="1:17" x14ac:dyDescent="0.2">
      <c r="A455" s="2" t="s">
        <v>12</v>
      </c>
      <c r="B455" s="3">
        <v>44607</v>
      </c>
      <c r="C455" s="2">
        <f>VLOOKUP(B455, [2]Sorties!$A$2:$G$100, 4, TRUE)</f>
        <v>8</v>
      </c>
      <c r="D455" s="2" t="s">
        <v>484</v>
      </c>
      <c r="E455" s="2">
        <v>43</v>
      </c>
      <c r="F455" s="2">
        <v>15</v>
      </c>
      <c r="G455" s="3">
        <v>44518</v>
      </c>
      <c r="H455" s="2" t="s">
        <v>529</v>
      </c>
      <c r="I455" s="2">
        <v>0</v>
      </c>
      <c r="L455" s="2">
        <v>1</v>
      </c>
      <c r="N455" s="2">
        <v>1</v>
      </c>
      <c r="Q455" s="20">
        <f t="shared" si="7"/>
        <v>0</v>
      </c>
    </row>
    <row r="456" spans="1:17" x14ac:dyDescent="0.2">
      <c r="A456" s="2" t="s">
        <v>12</v>
      </c>
      <c r="B456" s="3">
        <v>44607</v>
      </c>
      <c r="C456" s="2">
        <f>VLOOKUP(B456, [2]Sorties!$A$2:$G$100, 4, TRUE)</f>
        <v>8</v>
      </c>
      <c r="D456" s="2" t="s">
        <v>484</v>
      </c>
      <c r="E456" s="2">
        <v>69</v>
      </c>
      <c r="F456" s="2">
        <v>16</v>
      </c>
      <c r="G456" s="3">
        <v>44518</v>
      </c>
      <c r="H456" s="2" t="s">
        <v>13</v>
      </c>
      <c r="I456" s="2">
        <v>0</v>
      </c>
      <c r="M456" s="2">
        <v>1</v>
      </c>
      <c r="Q456" s="20">
        <f t="shared" si="7"/>
        <v>1</v>
      </c>
    </row>
    <row r="457" spans="1:17" x14ac:dyDescent="0.2">
      <c r="A457" s="2" t="s">
        <v>12</v>
      </c>
      <c r="B457" s="3">
        <v>44607</v>
      </c>
      <c r="C457" s="2">
        <f>VLOOKUP(B457, [2]Sorties!$A$2:$G$100, 4, TRUE)</f>
        <v>8</v>
      </c>
      <c r="D457" s="2" t="s">
        <v>484</v>
      </c>
      <c r="E457" s="2">
        <v>14</v>
      </c>
      <c r="F457" s="2">
        <v>54</v>
      </c>
      <c r="G457" s="3">
        <v>44537</v>
      </c>
      <c r="H457" s="2" t="s">
        <v>529</v>
      </c>
      <c r="I457" s="2">
        <v>0</v>
      </c>
      <c r="K457" s="2">
        <v>1</v>
      </c>
      <c r="L457" s="2">
        <v>2</v>
      </c>
      <c r="N457" s="2">
        <v>1</v>
      </c>
      <c r="Q457" s="20">
        <f t="shared" si="7"/>
        <v>1</v>
      </c>
    </row>
    <row r="458" spans="1:17" x14ac:dyDescent="0.2">
      <c r="A458" s="2" t="s">
        <v>12</v>
      </c>
      <c r="B458" s="3">
        <v>44607</v>
      </c>
      <c r="C458" s="2">
        <f>VLOOKUP(B458, [2]Sorties!$A$2:$G$100, 4, TRUE)</f>
        <v>8</v>
      </c>
      <c r="D458" s="2" t="s">
        <v>484</v>
      </c>
      <c r="E458" s="2">
        <v>3</v>
      </c>
      <c r="F458" s="2">
        <v>67</v>
      </c>
      <c r="G458" s="3">
        <v>44537</v>
      </c>
      <c r="H458" s="2" t="s">
        <v>529</v>
      </c>
      <c r="I458" s="2">
        <v>0</v>
      </c>
      <c r="L458" s="2">
        <v>1</v>
      </c>
      <c r="N458" s="2">
        <v>1</v>
      </c>
      <c r="Q458" s="20">
        <f t="shared" si="7"/>
        <v>0</v>
      </c>
    </row>
    <row r="459" spans="1:17" x14ac:dyDescent="0.2">
      <c r="A459" s="2" t="s">
        <v>12</v>
      </c>
      <c r="B459" s="3">
        <v>44607</v>
      </c>
      <c r="C459" s="2">
        <f>VLOOKUP(B459, [2]Sorties!$A$2:$G$100, 4, TRUE)</f>
        <v>8</v>
      </c>
      <c r="D459" s="2" t="s">
        <v>484</v>
      </c>
      <c r="E459" s="2">
        <v>54</v>
      </c>
      <c r="F459" s="2">
        <v>65</v>
      </c>
      <c r="G459" s="3">
        <v>44537</v>
      </c>
      <c r="H459" s="2" t="s">
        <v>529</v>
      </c>
      <c r="I459" s="2">
        <v>0</v>
      </c>
      <c r="K459" s="2">
        <v>1</v>
      </c>
      <c r="M459" s="2">
        <v>1</v>
      </c>
      <c r="Q459" s="20">
        <f t="shared" si="7"/>
        <v>1</v>
      </c>
    </row>
    <row r="460" spans="1:17" x14ac:dyDescent="0.2">
      <c r="A460" s="2" t="s">
        <v>12</v>
      </c>
      <c r="B460" s="3">
        <v>44607</v>
      </c>
      <c r="C460" s="2">
        <f>VLOOKUP(B460, [2]Sorties!$A$2:$G$100, 4, TRUE)</f>
        <v>8</v>
      </c>
      <c r="D460" s="2" t="s">
        <v>484</v>
      </c>
      <c r="E460" s="2">
        <v>49</v>
      </c>
      <c r="F460" s="2">
        <v>66</v>
      </c>
      <c r="G460" s="3">
        <v>44537</v>
      </c>
      <c r="H460" s="2" t="s">
        <v>529</v>
      </c>
      <c r="I460" s="2">
        <v>0</v>
      </c>
      <c r="K460" s="2">
        <v>1</v>
      </c>
      <c r="M460" s="2">
        <v>1</v>
      </c>
      <c r="Q460" s="20">
        <f t="shared" si="7"/>
        <v>1</v>
      </c>
    </row>
    <row r="461" spans="1:17" x14ac:dyDescent="0.2">
      <c r="A461" s="2" t="s">
        <v>12</v>
      </c>
      <c r="B461" s="3">
        <v>44607</v>
      </c>
      <c r="C461" s="2">
        <f>VLOOKUP(B461, [2]Sorties!$A$2:$G$100, 4, TRUE)</f>
        <v>8</v>
      </c>
      <c r="D461" s="2" t="s">
        <v>484</v>
      </c>
      <c r="E461" s="2">
        <v>33</v>
      </c>
      <c r="F461" s="2">
        <v>59</v>
      </c>
      <c r="G461" s="3">
        <v>44537</v>
      </c>
      <c r="H461" s="2" t="s">
        <v>529</v>
      </c>
      <c r="I461" s="2">
        <v>0</v>
      </c>
      <c r="K461" s="2">
        <v>1</v>
      </c>
      <c r="M461" s="2">
        <v>1</v>
      </c>
      <c r="Q461" s="20">
        <f t="shared" si="7"/>
        <v>1</v>
      </c>
    </row>
    <row r="462" spans="1:17" x14ac:dyDescent="0.2">
      <c r="A462" s="2" t="s">
        <v>12</v>
      </c>
      <c r="B462" s="3">
        <v>44607</v>
      </c>
      <c r="C462" s="2">
        <f>VLOOKUP(B462, [2]Sorties!$A$2:$G$100, 4, TRUE)</f>
        <v>8</v>
      </c>
      <c r="D462" s="2" t="s">
        <v>484</v>
      </c>
      <c r="E462" s="2">
        <v>45</v>
      </c>
      <c r="F462" s="2">
        <v>199</v>
      </c>
      <c r="G462" s="3">
        <v>44552</v>
      </c>
      <c r="H462" s="2" t="s">
        <v>13</v>
      </c>
      <c r="I462" s="2">
        <v>0</v>
      </c>
      <c r="M462" s="2">
        <v>1</v>
      </c>
      <c r="Q462" s="20">
        <f t="shared" si="7"/>
        <v>1</v>
      </c>
    </row>
    <row r="463" spans="1:17" x14ac:dyDescent="0.2">
      <c r="A463" s="2" t="s">
        <v>12</v>
      </c>
      <c r="B463" s="3">
        <v>44607</v>
      </c>
      <c r="C463" s="2">
        <f>VLOOKUP(B463, [2]Sorties!$A$2:$G$100, 4, TRUE)</f>
        <v>8</v>
      </c>
      <c r="D463" s="2" t="s">
        <v>484</v>
      </c>
      <c r="E463" s="2">
        <v>68</v>
      </c>
      <c r="F463" s="2">
        <v>210</v>
      </c>
      <c r="G463" s="3">
        <v>44552</v>
      </c>
      <c r="H463" s="2" t="s">
        <v>529</v>
      </c>
      <c r="I463" s="2">
        <v>0</v>
      </c>
      <c r="K463" s="2">
        <v>1</v>
      </c>
      <c r="L463" s="2">
        <v>2</v>
      </c>
      <c r="M463" s="2">
        <v>1</v>
      </c>
      <c r="Q463" s="20">
        <f t="shared" si="7"/>
        <v>1</v>
      </c>
    </row>
    <row r="464" spans="1:17" x14ac:dyDescent="0.2">
      <c r="A464" s="2" t="s">
        <v>12</v>
      </c>
      <c r="B464" s="3">
        <v>44607</v>
      </c>
      <c r="C464" s="2">
        <f>VLOOKUP(B464, [2]Sorties!$A$2:$G$100, 4, TRUE)</f>
        <v>8</v>
      </c>
      <c r="D464" s="2" t="s">
        <v>484</v>
      </c>
      <c r="E464" s="2">
        <v>95</v>
      </c>
      <c r="F464" s="2">
        <v>211</v>
      </c>
      <c r="G464" s="3">
        <v>44552</v>
      </c>
      <c r="H464" s="2" t="s">
        <v>529</v>
      </c>
      <c r="I464" s="2">
        <v>0</v>
      </c>
      <c r="L464" s="2">
        <v>1</v>
      </c>
      <c r="N464" s="2">
        <v>1</v>
      </c>
      <c r="Q464" s="20">
        <f t="shared" si="7"/>
        <v>0</v>
      </c>
    </row>
    <row r="465" spans="1:17" x14ac:dyDescent="0.2">
      <c r="A465" s="2" t="s">
        <v>12</v>
      </c>
      <c r="B465" s="3">
        <v>44607</v>
      </c>
      <c r="C465" s="2">
        <f>VLOOKUP(B465, [2]Sorties!$A$2:$G$100, 4, TRUE)</f>
        <v>8</v>
      </c>
      <c r="D465" s="2" t="s">
        <v>484</v>
      </c>
      <c r="E465" s="2">
        <v>9</v>
      </c>
      <c r="F465" s="2">
        <v>307</v>
      </c>
      <c r="G465" s="3">
        <v>44566</v>
      </c>
      <c r="H465" s="2" t="s">
        <v>536</v>
      </c>
      <c r="I465" s="2">
        <v>0</v>
      </c>
      <c r="K465" s="2">
        <v>1</v>
      </c>
      <c r="L465" s="2">
        <v>2</v>
      </c>
      <c r="N465" s="2">
        <v>1</v>
      </c>
      <c r="Q465" s="20">
        <f t="shared" si="7"/>
        <v>1</v>
      </c>
    </row>
    <row r="466" spans="1:17" x14ac:dyDescent="0.2">
      <c r="A466" s="2" t="s">
        <v>12</v>
      </c>
      <c r="B466" s="3">
        <v>44607</v>
      </c>
      <c r="C466" s="2">
        <f>VLOOKUP(B466, [2]Sorties!$A$2:$G$100, 4, TRUE)</f>
        <v>8</v>
      </c>
      <c r="D466" s="2" t="s">
        <v>484</v>
      </c>
      <c r="E466" s="2">
        <v>32</v>
      </c>
      <c r="F466" s="2">
        <v>317</v>
      </c>
      <c r="G466" s="3">
        <v>44566</v>
      </c>
      <c r="H466" s="2" t="s">
        <v>529</v>
      </c>
      <c r="I466" s="2">
        <v>0</v>
      </c>
      <c r="K466" s="2">
        <v>1</v>
      </c>
      <c r="L466" s="2">
        <v>2</v>
      </c>
      <c r="N466" s="2">
        <v>1</v>
      </c>
      <c r="Q466" s="20">
        <f t="shared" si="7"/>
        <v>1</v>
      </c>
    </row>
    <row r="467" spans="1:17" x14ac:dyDescent="0.2">
      <c r="A467" s="2" t="s">
        <v>12</v>
      </c>
      <c r="B467" s="3">
        <v>44607</v>
      </c>
      <c r="C467" s="2">
        <f>VLOOKUP(B467, [2]Sorties!$A$2:$G$100, 4, TRUE)</f>
        <v>8</v>
      </c>
      <c r="D467" s="2" t="s">
        <v>484</v>
      </c>
      <c r="E467" s="2">
        <v>52</v>
      </c>
      <c r="F467" s="2">
        <v>318</v>
      </c>
      <c r="G467" s="3">
        <v>44566</v>
      </c>
      <c r="H467" s="2" t="s">
        <v>529</v>
      </c>
      <c r="I467" s="2">
        <v>0</v>
      </c>
      <c r="L467" s="2">
        <v>1</v>
      </c>
      <c r="N467" s="2">
        <v>1</v>
      </c>
      <c r="Q467" s="20">
        <f t="shared" si="7"/>
        <v>0</v>
      </c>
    </row>
    <row r="468" spans="1:17" x14ac:dyDescent="0.2">
      <c r="A468" s="2" t="s">
        <v>12</v>
      </c>
      <c r="B468" s="3">
        <v>44607</v>
      </c>
      <c r="C468" s="2">
        <f>VLOOKUP(B468, [2]Sorties!$A$2:$G$100, 4, TRUE)</f>
        <v>8</v>
      </c>
      <c r="D468" s="2" t="s">
        <v>484</v>
      </c>
      <c r="E468" s="2" t="s">
        <v>562</v>
      </c>
      <c r="F468" s="2">
        <v>319</v>
      </c>
      <c r="G468" s="3">
        <v>44566</v>
      </c>
      <c r="H468" s="2" t="s">
        <v>529</v>
      </c>
      <c r="I468" s="2">
        <v>0</v>
      </c>
      <c r="L468" s="2">
        <v>1</v>
      </c>
      <c r="N468" s="2">
        <v>1</v>
      </c>
      <c r="Q468" s="20">
        <f t="shared" si="7"/>
        <v>0</v>
      </c>
    </row>
    <row r="469" spans="1:17" x14ac:dyDescent="0.2">
      <c r="A469" s="2" t="s">
        <v>12</v>
      </c>
      <c r="B469" s="3">
        <v>44607</v>
      </c>
      <c r="C469" s="2">
        <f>VLOOKUP(B469, [2]Sorties!$A$2:$G$100, 4, TRUE)</f>
        <v>8</v>
      </c>
      <c r="D469" s="2" t="s">
        <v>484</v>
      </c>
      <c r="E469" s="2">
        <v>51</v>
      </c>
      <c r="F469" s="2">
        <v>320</v>
      </c>
      <c r="G469" s="3">
        <v>44566</v>
      </c>
      <c r="H469" s="2" t="s">
        <v>529</v>
      </c>
      <c r="I469" s="2">
        <v>0</v>
      </c>
      <c r="K469" s="2">
        <v>1</v>
      </c>
      <c r="L469" s="2">
        <v>2</v>
      </c>
      <c r="N469" s="2">
        <v>1</v>
      </c>
      <c r="Q469" s="20">
        <f t="shared" si="7"/>
        <v>1</v>
      </c>
    </row>
    <row r="470" spans="1:17" x14ac:dyDescent="0.2">
      <c r="A470" s="2" t="s">
        <v>12</v>
      </c>
      <c r="B470" s="3">
        <v>44607</v>
      </c>
      <c r="C470" s="2">
        <f>VLOOKUP(B470, [2]Sorties!$A$2:$G$100, 4, TRUE)</f>
        <v>8</v>
      </c>
      <c r="D470" s="2" t="s">
        <v>484</v>
      </c>
      <c r="E470" s="2">
        <v>27</v>
      </c>
      <c r="F470" s="2">
        <v>369</v>
      </c>
      <c r="G470" s="3">
        <v>44587</v>
      </c>
      <c r="H470" s="2" t="s">
        <v>529</v>
      </c>
      <c r="I470" s="2">
        <v>0</v>
      </c>
      <c r="L470" s="2">
        <v>1</v>
      </c>
      <c r="N470" s="2">
        <v>1</v>
      </c>
      <c r="Q470" s="20">
        <f t="shared" si="7"/>
        <v>0</v>
      </c>
    </row>
    <row r="471" spans="1:17" x14ac:dyDescent="0.2">
      <c r="A471" s="2" t="s">
        <v>12</v>
      </c>
      <c r="B471" s="3">
        <v>44607</v>
      </c>
      <c r="C471" s="2">
        <f>VLOOKUP(B471, [2]Sorties!$A$2:$G$100, 4, TRUE)</f>
        <v>8</v>
      </c>
      <c r="D471" s="2" t="s">
        <v>484</v>
      </c>
      <c r="E471" s="2">
        <v>21</v>
      </c>
      <c r="F471" s="2">
        <v>371</v>
      </c>
      <c r="G471" s="3">
        <v>44587</v>
      </c>
      <c r="H471" s="2" t="s">
        <v>529</v>
      </c>
      <c r="I471" s="2">
        <v>0</v>
      </c>
      <c r="J471" s="2">
        <v>1</v>
      </c>
      <c r="K471" s="2">
        <v>2</v>
      </c>
      <c r="M471" s="2">
        <v>1</v>
      </c>
      <c r="Q471" s="20">
        <f t="shared" si="7"/>
        <v>1</v>
      </c>
    </row>
    <row r="472" spans="1:17" x14ac:dyDescent="0.2">
      <c r="A472" s="2" t="s">
        <v>12</v>
      </c>
      <c r="B472" s="3">
        <v>44607</v>
      </c>
      <c r="C472" s="2">
        <f>VLOOKUP(B472, [2]Sorties!$A$2:$G$100, 4, TRUE)</f>
        <v>8</v>
      </c>
      <c r="D472" s="2" t="s">
        <v>484</v>
      </c>
      <c r="E472" s="2">
        <v>55</v>
      </c>
      <c r="F472" s="2">
        <v>372</v>
      </c>
      <c r="G472" s="3">
        <v>44587</v>
      </c>
      <c r="H472" s="2" t="s">
        <v>529</v>
      </c>
      <c r="I472" s="2">
        <v>0</v>
      </c>
      <c r="K472" s="2">
        <v>1</v>
      </c>
      <c r="L472" s="2">
        <v>2</v>
      </c>
      <c r="M472" s="2">
        <v>1</v>
      </c>
      <c r="Q472" s="20">
        <f t="shared" si="7"/>
        <v>1</v>
      </c>
    </row>
    <row r="473" spans="1:17" x14ac:dyDescent="0.2">
      <c r="A473" s="2" t="s">
        <v>12</v>
      </c>
      <c r="B473" s="3">
        <v>44607</v>
      </c>
      <c r="C473" s="2">
        <f>VLOOKUP(B473, [2]Sorties!$A$2:$G$100, 4, TRUE)</f>
        <v>8</v>
      </c>
      <c r="D473" s="2" t="s">
        <v>484</v>
      </c>
      <c r="E473" s="2">
        <v>21</v>
      </c>
      <c r="F473" s="2">
        <v>374</v>
      </c>
      <c r="G473" s="3">
        <v>44587</v>
      </c>
      <c r="H473" s="2" t="s">
        <v>529</v>
      </c>
      <c r="I473" s="2">
        <v>0</v>
      </c>
      <c r="K473" s="2">
        <v>1</v>
      </c>
      <c r="M473" s="2">
        <v>1</v>
      </c>
      <c r="Q473" s="20">
        <f t="shared" si="7"/>
        <v>1</v>
      </c>
    </row>
    <row r="474" spans="1:17" x14ac:dyDescent="0.2">
      <c r="A474" s="2" t="s">
        <v>12</v>
      </c>
      <c r="B474" s="3">
        <v>44607</v>
      </c>
      <c r="C474" s="2">
        <f>VLOOKUP(B474, [2]Sorties!$A$2:$G$100, 4, TRUE)</f>
        <v>8</v>
      </c>
      <c r="D474" s="2" t="s">
        <v>484</v>
      </c>
      <c r="E474" s="2">
        <v>21</v>
      </c>
      <c r="F474" s="2">
        <v>375</v>
      </c>
      <c r="G474" s="3">
        <v>44587</v>
      </c>
      <c r="H474" s="2" t="s">
        <v>529</v>
      </c>
      <c r="I474" s="2">
        <v>0</v>
      </c>
      <c r="K474" s="2">
        <v>1</v>
      </c>
      <c r="M474" s="2">
        <v>1</v>
      </c>
      <c r="Q474" s="20">
        <f t="shared" si="7"/>
        <v>1</v>
      </c>
    </row>
    <row r="475" spans="1:17" x14ac:dyDescent="0.2">
      <c r="A475" s="2" t="s">
        <v>12</v>
      </c>
      <c r="B475" s="3">
        <v>44607</v>
      </c>
      <c r="C475" s="2">
        <f>VLOOKUP(B475, [2]Sorties!$A$2:$G$100, 4, TRUE)</f>
        <v>8</v>
      </c>
      <c r="D475" s="2" t="s">
        <v>484</v>
      </c>
      <c r="E475" s="2">
        <v>35</v>
      </c>
      <c r="F475" s="2">
        <v>377</v>
      </c>
      <c r="G475" s="3">
        <v>44587</v>
      </c>
      <c r="H475" s="2" t="s">
        <v>529</v>
      </c>
      <c r="I475" s="2">
        <v>0</v>
      </c>
      <c r="L475" s="2">
        <v>1</v>
      </c>
      <c r="N475" s="2">
        <v>1</v>
      </c>
      <c r="Q475" s="20">
        <f t="shared" si="7"/>
        <v>0</v>
      </c>
    </row>
    <row r="476" spans="1:17" x14ac:dyDescent="0.2">
      <c r="A476" s="2" t="s">
        <v>12</v>
      </c>
      <c r="B476" s="3">
        <v>44607</v>
      </c>
      <c r="C476" s="2">
        <f>VLOOKUP(B476, [2]Sorties!$A$2:$G$100, 4, TRUE)</f>
        <v>8</v>
      </c>
      <c r="D476" s="2" t="s">
        <v>484</v>
      </c>
      <c r="E476" s="2">
        <v>36</v>
      </c>
      <c r="F476" s="2">
        <v>378</v>
      </c>
      <c r="G476" s="3">
        <v>44587</v>
      </c>
      <c r="H476" s="2" t="s">
        <v>529</v>
      </c>
      <c r="I476" s="2">
        <v>0</v>
      </c>
      <c r="K476" s="2">
        <v>1</v>
      </c>
      <c r="L476" s="2">
        <v>2</v>
      </c>
      <c r="M476" s="2">
        <v>1</v>
      </c>
      <c r="Q476" s="20">
        <f t="shared" si="7"/>
        <v>1</v>
      </c>
    </row>
    <row r="477" spans="1:17" x14ac:dyDescent="0.2">
      <c r="A477" s="2" t="s">
        <v>12</v>
      </c>
      <c r="B477" s="3">
        <v>44607</v>
      </c>
      <c r="C477" s="2">
        <f>VLOOKUP(B477, [2]Sorties!$A$2:$G$100, 4, TRUE)</f>
        <v>8</v>
      </c>
      <c r="D477" s="2" t="s">
        <v>484</v>
      </c>
      <c r="E477" s="2" t="s">
        <v>571</v>
      </c>
      <c r="F477" s="2">
        <v>379</v>
      </c>
      <c r="G477" s="3">
        <v>44587</v>
      </c>
      <c r="H477" s="2" t="s">
        <v>529</v>
      </c>
      <c r="I477" s="2">
        <v>0</v>
      </c>
      <c r="L477" s="2">
        <v>1</v>
      </c>
      <c r="N477" s="2">
        <v>1</v>
      </c>
      <c r="Q477" s="20">
        <f t="shared" si="7"/>
        <v>0</v>
      </c>
    </row>
    <row r="478" spans="1:17" x14ac:dyDescent="0.2">
      <c r="A478" s="2" t="s">
        <v>12</v>
      </c>
      <c r="B478" s="3">
        <v>44607</v>
      </c>
      <c r="C478" s="2">
        <f>VLOOKUP(B478, [2]Sorties!$A$2:$G$100, 4, TRUE)</f>
        <v>8</v>
      </c>
      <c r="D478" s="2" t="s">
        <v>484</v>
      </c>
      <c r="E478" s="2" t="s">
        <v>553</v>
      </c>
      <c r="F478" s="2">
        <v>380</v>
      </c>
      <c r="G478" s="3">
        <v>44587</v>
      </c>
      <c r="H478" s="2" t="s">
        <v>529</v>
      </c>
      <c r="I478" s="2">
        <v>0</v>
      </c>
      <c r="K478" s="2">
        <v>1</v>
      </c>
      <c r="L478" s="2">
        <v>2</v>
      </c>
      <c r="M478" s="2">
        <v>1</v>
      </c>
      <c r="Q478" s="20">
        <f t="shared" si="7"/>
        <v>1</v>
      </c>
    </row>
    <row r="479" spans="1:17" x14ac:dyDescent="0.2">
      <c r="A479" s="2" t="s">
        <v>12</v>
      </c>
      <c r="B479" s="3">
        <v>44607</v>
      </c>
      <c r="C479" s="2">
        <f>VLOOKUP(B479, [2]Sorties!$A$2:$G$100, 4, TRUE)</f>
        <v>8</v>
      </c>
      <c r="D479" s="2" t="s">
        <v>484</v>
      </c>
      <c r="E479" s="2" t="s">
        <v>575</v>
      </c>
      <c r="F479" s="2">
        <v>381</v>
      </c>
      <c r="G479" s="3">
        <v>44587</v>
      </c>
      <c r="H479" s="2" t="s">
        <v>529</v>
      </c>
      <c r="I479" s="2">
        <v>0</v>
      </c>
      <c r="L479" s="2">
        <v>1</v>
      </c>
      <c r="N479" s="2">
        <v>1</v>
      </c>
      <c r="Q479" s="20">
        <f t="shared" si="7"/>
        <v>0</v>
      </c>
    </row>
    <row r="480" spans="1:17" x14ac:dyDescent="0.2">
      <c r="A480" s="2" t="s">
        <v>12</v>
      </c>
      <c r="B480" s="3">
        <v>44607</v>
      </c>
      <c r="C480" s="2">
        <f>VLOOKUP(B480, [2]Sorties!$A$2:$G$100, 4, TRUE)</f>
        <v>8</v>
      </c>
      <c r="D480" s="2" t="s">
        <v>484</v>
      </c>
      <c r="E480" s="2">
        <v>7</v>
      </c>
      <c r="F480" s="2">
        <v>388</v>
      </c>
      <c r="G480" s="3">
        <v>44587</v>
      </c>
      <c r="H480" s="2" t="s">
        <v>529</v>
      </c>
      <c r="I480" s="2">
        <v>0</v>
      </c>
      <c r="L480" s="2">
        <v>1</v>
      </c>
      <c r="N480" s="2">
        <v>1</v>
      </c>
      <c r="Q480" s="20">
        <f t="shared" si="7"/>
        <v>0</v>
      </c>
    </row>
    <row r="481" spans="1:17" x14ac:dyDescent="0.2">
      <c r="A481" s="2" t="s">
        <v>12</v>
      </c>
      <c r="B481" s="3">
        <v>44607</v>
      </c>
      <c r="C481" s="2">
        <f>VLOOKUP(B481, [2]Sorties!$A$2:$G$100, 4, TRUE)</f>
        <v>8</v>
      </c>
      <c r="D481" s="2" t="s">
        <v>482</v>
      </c>
      <c r="E481" s="2">
        <v>9</v>
      </c>
      <c r="F481" s="2">
        <v>166</v>
      </c>
      <c r="G481" s="3">
        <v>44551</v>
      </c>
      <c r="H481" s="2" t="s">
        <v>529</v>
      </c>
      <c r="I481" s="2">
        <v>0</v>
      </c>
      <c r="L481" s="2">
        <v>1</v>
      </c>
      <c r="N481" s="2">
        <v>1</v>
      </c>
      <c r="Q481" s="20">
        <f t="shared" si="7"/>
        <v>0</v>
      </c>
    </row>
    <row r="482" spans="1:17" x14ac:dyDescent="0.2">
      <c r="A482" s="2" t="s">
        <v>12</v>
      </c>
      <c r="B482" s="3">
        <v>44607</v>
      </c>
      <c r="C482" s="2">
        <f>VLOOKUP(B482, [2]Sorties!$A$2:$G$100, 4, TRUE)</f>
        <v>8</v>
      </c>
      <c r="D482" s="2" t="s">
        <v>482</v>
      </c>
      <c r="E482" s="2">
        <v>34</v>
      </c>
      <c r="F482" s="2">
        <v>171</v>
      </c>
      <c r="G482" s="3">
        <v>44551</v>
      </c>
      <c r="H482" s="2" t="s">
        <v>529</v>
      </c>
      <c r="I482" s="2">
        <v>0</v>
      </c>
      <c r="K482" s="2">
        <v>1</v>
      </c>
      <c r="L482" s="2">
        <v>2</v>
      </c>
      <c r="N482" s="2">
        <v>1</v>
      </c>
      <c r="Q482" s="20">
        <f t="shared" si="7"/>
        <v>1</v>
      </c>
    </row>
    <row r="483" spans="1:17" x14ac:dyDescent="0.2">
      <c r="A483" s="2" t="s">
        <v>12</v>
      </c>
      <c r="B483" s="3">
        <v>44607</v>
      </c>
      <c r="C483" s="2">
        <f>VLOOKUP(B483, [2]Sorties!$A$2:$G$100, 4, TRUE)</f>
        <v>8</v>
      </c>
      <c r="D483" s="2" t="s">
        <v>482</v>
      </c>
      <c r="E483" s="2">
        <v>61</v>
      </c>
      <c r="F483" s="2">
        <v>273</v>
      </c>
      <c r="G483" s="3">
        <v>44565</v>
      </c>
      <c r="H483" s="2" t="s">
        <v>529</v>
      </c>
      <c r="I483" s="2">
        <v>0</v>
      </c>
      <c r="L483" s="2">
        <v>1</v>
      </c>
      <c r="N483" s="2">
        <v>1</v>
      </c>
      <c r="Q483" s="20">
        <f t="shared" si="7"/>
        <v>0</v>
      </c>
    </row>
    <row r="484" spans="1:17" x14ac:dyDescent="0.2">
      <c r="A484" s="2" t="s">
        <v>12</v>
      </c>
      <c r="B484" s="3">
        <v>44607</v>
      </c>
      <c r="C484" s="2">
        <f>VLOOKUP(B484, [2]Sorties!$A$2:$G$100, 4, TRUE)</f>
        <v>8</v>
      </c>
      <c r="D484" s="2" t="s">
        <v>482</v>
      </c>
      <c r="E484" s="2">
        <v>68</v>
      </c>
      <c r="F484" s="2">
        <v>274</v>
      </c>
      <c r="G484" s="3">
        <v>44565</v>
      </c>
      <c r="H484" s="2" t="s">
        <v>529</v>
      </c>
      <c r="I484" s="2">
        <v>0</v>
      </c>
      <c r="L484" s="2">
        <v>1</v>
      </c>
      <c r="N484" s="2">
        <v>1</v>
      </c>
      <c r="Q484" s="20">
        <f t="shared" si="7"/>
        <v>0</v>
      </c>
    </row>
    <row r="485" spans="1:17" x14ac:dyDescent="0.2">
      <c r="A485" s="2" t="s">
        <v>12</v>
      </c>
      <c r="B485" s="3">
        <v>44607</v>
      </c>
      <c r="C485" s="2">
        <f>VLOOKUP(B485, [2]Sorties!$A$2:$G$100, 4, TRUE)</f>
        <v>8</v>
      </c>
      <c r="D485" s="2" t="s">
        <v>482</v>
      </c>
      <c r="E485" s="2" t="s">
        <v>571</v>
      </c>
      <c r="F485" s="2">
        <v>355</v>
      </c>
      <c r="G485" s="3">
        <v>44587</v>
      </c>
      <c r="H485" s="2" t="s">
        <v>529</v>
      </c>
      <c r="I485" s="2">
        <v>0</v>
      </c>
      <c r="L485" s="2">
        <v>1</v>
      </c>
      <c r="N485" s="2">
        <v>1</v>
      </c>
      <c r="Q485" s="20">
        <f t="shared" si="7"/>
        <v>0</v>
      </c>
    </row>
    <row r="486" spans="1:17" x14ac:dyDescent="0.2">
      <c r="A486" s="2" t="s">
        <v>12</v>
      </c>
      <c r="B486" s="3">
        <v>44607</v>
      </c>
      <c r="C486" s="2">
        <f>VLOOKUP(B486, [2]Sorties!$A$2:$G$100, 4, TRUE)</f>
        <v>8</v>
      </c>
      <c r="D486" s="2" t="s">
        <v>482</v>
      </c>
      <c r="E486" s="2">
        <v>6</v>
      </c>
      <c r="F486" s="2">
        <v>357</v>
      </c>
      <c r="G486" s="3">
        <v>44587</v>
      </c>
      <c r="H486" s="2" t="s">
        <v>529</v>
      </c>
      <c r="I486" s="2">
        <v>0</v>
      </c>
      <c r="K486" s="2">
        <v>1</v>
      </c>
      <c r="L486" s="2">
        <v>2</v>
      </c>
      <c r="N486" s="2">
        <v>1</v>
      </c>
      <c r="Q486" s="20">
        <f t="shared" si="7"/>
        <v>1</v>
      </c>
    </row>
    <row r="487" spans="1:17" x14ac:dyDescent="0.2">
      <c r="A487" s="2" t="s">
        <v>12</v>
      </c>
      <c r="B487" s="3">
        <v>44607</v>
      </c>
      <c r="C487" s="2">
        <f>VLOOKUP(B487, [2]Sorties!$A$2:$G$100, 4, TRUE)</f>
        <v>8</v>
      </c>
      <c r="D487" s="2" t="s">
        <v>482</v>
      </c>
      <c r="E487" s="2">
        <v>2</v>
      </c>
      <c r="F487" s="2">
        <v>361</v>
      </c>
      <c r="G487" s="3">
        <v>44587</v>
      </c>
      <c r="H487" s="2" t="s">
        <v>529</v>
      </c>
      <c r="I487" s="2">
        <v>0</v>
      </c>
      <c r="L487" s="2">
        <v>1</v>
      </c>
      <c r="N487" s="2">
        <v>1</v>
      </c>
      <c r="Q487" s="20">
        <f t="shared" si="7"/>
        <v>0</v>
      </c>
    </row>
    <row r="488" spans="1:17" x14ac:dyDescent="0.2">
      <c r="A488" s="2" t="s">
        <v>12</v>
      </c>
      <c r="B488" s="3">
        <v>44607</v>
      </c>
      <c r="C488" s="2">
        <f>VLOOKUP(B488, [2]Sorties!$A$2:$G$100, 4, TRUE)</f>
        <v>8</v>
      </c>
      <c r="D488" s="2" t="s">
        <v>482</v>
      </c>
      <c r="E488" s="2">
        <v>41</v>
      </c>
      <c r="F488" s="2">
        <v>365</v>
      </c>
      <c r="G488" s="3">
        <v>44587</v>
      </c>
      <c r="H488" s="2" t="s">
        <v>529</v>
      </c>
      <c r="I488" s="2">
        <v>0</v>
      </c>
      <c r="K488" s="2">
        <v>1</v>
      </c>
      <c r="L488" s="2">
        <v>2</v>
      </c>
      <c r="N488" s="2">
        <v>1</v>
      </c>
      <c r="Q488" s="20">
        <f t="shared" si="7"/>
        <v>1</v>
      </c>
    </row>
    <row r="489" spans="1:17" x14ac:dyDescent="0.2">
      <c r="A489" s="2" t="s">
        <v>12</v>
      </c>
      <c r="B489" s="3">
        <v>44607</v>
      </c>
      <c r="C489" s="2">
        <f>VLOOKUP(B489, [2]Sorties!$A$2:$G$100, 4, TRUE)</f>
        <v>8</v>
      </c>
      <c r="D489" s="2" t="s">
        <v>489</v>
      </c>
      <c r="E489" s="2" t="s">
        <v>514</v>
      </c>
      <c r="F489" s="2">
        <v>213</v>
      </c>
      <c r="G489" s="3">
        <v>44552</v>
      </c>
      <c r="H489" s="2" t="s">
        <v>13</v>
      </c>
      <c r="I489" s="2">
        <v>0</v>
      </c>
      <c r="M489" s="2">
        <v>1</v>
      </c>
      <c r="Q489" s="20">
        <f t="shared" si="7"/>
        <v>1</v>
      </c>
    </row>
    <row r="490" spans="1:17" x14ac:dyDescent="0.2">
      <c r="A490" s="2" t="s">
        <v>12</v>
      </c>
      <c r="B490" s="3">
        <v>44607</v>
      </c>
      <c r="C490" s="2">
        <f>VLOOKUP(B490, [2]Sorties!$A$2:$G$100, 4, TRUE)</f>
        <v>8</v>
      </c>
      <c r="D490" s="2" t="s">
        <v>489</v>
      </c>
      <c r="E490" s="2">
        <v>23</v>
      </c>
      <c r="F490" s="2">
        <v>213</v>
      </c>
      <c r="G490" s="3">
        <v>44552</v>
      </c>
      <c r="H490" s="2" t="s">
        <v>529</v>
      </c>
      <c r="I490" s="2">
        <v>0</v>
      </c>
      <c r="K490" s="2">
        <v>1</v>
      </c>
      <c r="L490" s="2">
        <v>2</v>
      </c>
      <c r="N490" s="2">
        <v>1</v>
      </c>
      <c r="Q490" s="20">
        <f t="shared" si="7"/>
        <v>1</v>
      </c>
    </row>
    <row r="491" spans="1:17" x14ac:dyDescent="0.2">
      <c r="A491" s="2" t="s">
        <v>12</v>
      </c>
      <c r="B491" s="3">
        <v>44607</v>
      </c>
      <c r="C491" s="2">
        <f>VLOOKUP(B491, [2]Sorties!$A$2:$G$100, 4, TRUE)</f>
        <v>8</v>
      </c>
      <c r="D491" s="2" t="s">
        <v>489</v>
      </c>
      <c r="E491" s="2">
        <v>46</v>
      </c>
      <c r="F491" s="2">
        <v>322</v>
      </c>
      <c r="G491" s="3">
        <v>44566</v>
      </c>
      <c r="H491" s="2" t="s">
        <v>529</v>
      </c>
      <c r="I491" s="2">
        <v>0</v>
      </c>
      <c r="P491" s="2" t="s">
        <v>573</v>
      </c>
      <c r="Q491" s="20">
        <f t="shared" si="7"/>
        <v>1</v>
      </c>
    </row>
    <row r="492" spans="1:17" x14ac:dyDescent="0.2">
      <c r="A492" s="2" t="s">
        <v>12</v>
      </c>
      <c r="B492" s="3">
        <v>44607</v>
      </c>
      <c r="C492" s="2">
        <f>VLOOKUP(B492, [2]Sorties!$A$2:$G$100, 4, TRUE)</f>
        <v>8</v>
      </c>
      <c r="D492" s="2" t="s">
        <v>489</v>
      </c>
      <c r="E492" s="2">
        <v>28</v>
      </c>
      <c r="F492" s="2">
        <v>323</v>
      </c>
      <c r="G492" s="3">
        <v>44566</v>
      </c>
      <c r="H492" s="2" t="s">
        <v>529</v>
      </c>
      <c r="I492" s="2">
        <v>0</v>
      </c>
      <c r="K492" s="2">
        <v>1</v>
      </c>
      <c r="L492" s="2">
        <v>2</v>
      </c>
      <c r="N492" s="2">
        <v>1</v>
      </c>
      <c r="Q492" s="20">
        <f t="shared" si="7"/>
        <v>1</v>
      </c>
    </row>
    <row r="493" spans="1:17" x14ac:dyDescent="0.2">
      <c r="A493" s="2" t="s">
        <v>12</v>
      </c>
      <c r="B493" s="3">
        <v>44607</v>
      </c>
      <c r="C493" s="2">
        <f>VLOOKUP(B493, [2]Sorties!$A$2:$G$100, 4, TRUE)</f>
        <v>8</v>
      </c>
      <c r="D493" s="2" t="s">
        <v>489</v>
      </c>
      <c r="E493" s="2">
        <v>7</v>
      </c>
      <c r="F493" s="2">
        <v>324</v>
      </c>
      <c r="G493" s="3">
        <v>44566</v>
      </c>
      <c r="H493" s="2" t="s">
        <v>536</v>
      </c>
      <c r="I493" s="2">
        <v>0</v>
      </c>
      <c r="L493" s="2">
        <v>1</v>
      </c>
      <c r="N493" s="2">
        <v>1</v>
      </c>
      <c r="Q493" s="20">
        <f t="shared" si="7"/>
        <v>0</v>
      </c>
    </row>
    <row r="494" spans="1:17" x14ac:dyDescent="0.2">
      <c r="A494" s="2" t="s">
        <v>12</v>
      </c>
      <c r="B494" s="3">
        <v>44607</v>
      </c>
      <c r="C494" s="2">
        <f>VLOOKUP(B494, [2]Sorties!$A$2:$G$100, 4, TRUE)</f>
        <v>8</v>
      </c>
      <c r="D494" s="2" t="s">
        <v>489</v>
      </c>
      <c r="E494" s="2">
        <v>11</v>
      </c>
      <c r="F494" s="2">
        <v>366</v>
      </c>
      <c r="G494" s="3">
        <v>44587</v>
      </c>
      <c r="H494" s="2" t="s">
        <v>529</v>
      </c>
      <c r="I494" s="2">
        <v>0</v>
      </c>
      <c r="L494" s="2">
        <v>1</v>
      </c>
      <c r="N494" s="2">
        <v>1</v>
      </c>
      <c r="Q494" s="20">
        <f t="shared" si="7"/>
        <v>0</v>
      </c>
    </row>
    <row r="495" spans="1:17" x14ac:dyDescent="0.2">
      <c r="A495" s="2" t="s">
        <v>12</v>
      </c>
      <c r="B495" s="3">
        <v>44607</v>
      </c>
      <c r="C495" s="2">
        <f>VLOOKUP(B495, [2]Sorties!$A$2:$G$100, 4, TRUE)</f>
        <v>8</v>
      </c>
      <c r="D495" s="2" t="s">
        <v>526</v>
      </c>
      <c r="E495" s="2" t="s">
        <v>589</v>
      </c>
      <c r="F495" s="2">
        <v>452</v>
      </c>
      <c r="G495" s="3">
        <v>44607</v>
      </c>
      <c r="H495" s="2" t="s">
        <v>529</v>
      </c>
      <c r="I495" s="2">
        <v>1</v>
      </c>
      <c r="J495" s="2">
        <v>1</v>
      </c>
      <c r="Q495" s="20">
        <f t="shared" si="7"/>
        <v>1</v>
      </c>
    </row>
    <row r="496" spans="1:17" x14ac:dyDescent="0.2">
      <c r="A496" s="2" t="s">
        <v>12</v>
      </c>
      <c r="B496" s="3">
        <v>44607</v>
      </c>
      <c r="C496" s="2">
        <f>VLOOKUP(B496, [2]Sorties!$A$2:$G$100, 4, TRUE)</f>
        <v>8</v>
      </c>
      <c r="D496" s="2" t="s">
        <v>526</v>
      </c>
      <c r="E496" s="2">
        <v>25</v>
      </c>
      <c r="F496" s="2">
        <v>165</v>
      </c>
      <c r="G496" s="3">
        <v>44551</v>
      </c>
      <c r="H496" s="2" t="s">
        <v>529</v>
      </c>
      <c r="I496" s="2">
        <v>0</v>
      </c>
      <c r="L496" s="2">
        <v>1</v>
      </c>
      <c r="N496" s="2">
        <v>1</v>
      </c>
      <c r="Q496" s="20">
        <f t="shared" si="7"/>
        <v>0</v>
      </c>
    </row>
    <row r="497" spans="1:17" x14ac:dyDescent="0.2">
      <c r="A497" s="2" t="s">
        <v>12</v>
      </c>
      <c r="B497" s="3">
        <v>44608</v>
      </c>
      <c r="C497" s="2">
        <f>VLOOKUP(B497, [2]Sorties!$A$2:$G$100, 4, TRUE)</f>
        <v>9</v>
      </c>
      <c r="D497" s="2" t="s">
        <v>525</v>
      </c>
      <c r="E497" s="2" t="s">
        <v>590</v>
      </c>
      <c r="F497" s="2">
        <v>453</v>
      </c>
      <c r="G497" s="3">
        <v>44608</v>
      </c>
      <c r="H497" s="2" t="s">
        <v>529</v>
      </c>
      <c r="I497" s="2">
        <v>1</v>
      </c>
      <c r="K497" s="2">
        <v>1</v>
      </c>
      <c r="Q497" s="20">
        <f t="shared" si="7"/>
        <v>1</v>
      </c>
    </row>
    <row r="498" spans="1:17" x14ac:dyDescent="0.2">
      <c r="A498" s="2" t="s">
        <v>12</v>
      </c>
      <c r="B498" s="3">
        <v>44608</v>
      </c>
      <c r="C498" s="2">
        <f>VLOOKUP(B498, [2]Sorties!$A$2:$G$100, 4, TRUE)</f>
        <v>9</v>
      </c>
      <c r="D498" s="2" t="s">
        <v>525</v>
      </c>
      <c r="E498" s="2" t="s">
        <v>591</v>
      </c>
      <c r="F498" s="2">
        <v>454</v>
      </c>
      <c r="G498" s="3">
        <v>44608</v>
      </c>
      <c r="H498" s="2" t="s">
        <v>529</v>
      </c>
      <c r="I498" s="2">
        <v>1</v>
      </c>
      <c r="K498" s="2">
        <v>1</v>
      </c>
      <c r="Q498" s="20">
        <f t="shared" si="7"/>
        <v>1</v>
      </c>
    </row>
    <row r="499" spans="1:17" x14ac:dyDescent="0.2">
      <c r="A499" s="2" t="s">
        <v>12</v>
      </c>
      <c r="B499" s="3">
        <v>44608</v>
      </c>
      <c r="C499" s="2">
        <f>VLOOKUP(B499, [2]Sorties!$A$2:$G$100, 4, TRUE)</f>
        <v>9</v>
      </c>
      <c r="D499" s="2" t="s">
        <v>525</v>
      </c>
      <c r="E499" s="2" t="s">
        <v>592</v>
      </c>
      <c r="F499" s="2">
        <v>455</v>
      </c>
      <c r="G499" s="3">
        <v>44608</v>
      </c>
      <c r="H499" s="2" t="s">
        <v>529</v>
      </c>
      <c r="I499" s="2">
        <v>1</v>
      </c>
      <c r="K499" s="2">
        <v>1</v>
      </c>
      <c r="Q499" s="20">
        <f t="shared" si="7"/>
        <v>1</v>
      </c>
    </row>
    <row r="500" spans="1:17" x14ac:dyDescent="0.2">
      <c r="A500" s="2" t="s">
        <v>12</v>
      </c>
      <c r="B500" s="3">
        <v>44608</v>
      </c>
      <c r="C500" s="2">
        <f>VLOOKUP(B500, [2]Sorties!$A$2:$G$100, 4, TRUE)</f>
        <v>9</v>
      </c>
      <c r="D500" s="2" t="s">
        <v>525</v>
      </c>
      <c r="E500" s="2" t="s">
        <v>593</v>
      </c>
      <c r="F500" s="2">
        <v>457</v>
      </c>
      <c r="G500" s="3">
        <v>44608</v>
      </c>
      <c r="H500" s="2" t="s">
        <v>529</v>
      </c>
      <c r="I500" s="2">
        <v>1</v>
      </c>
      <c r="K500" s="2">
        <v>1</v>
      </c>
      <c r="Q500" s="20">
        <f t="shared" si="7"/>
        <v>1</v>
      </c>
    </row>
    <row r="501" spans="1:17" x14ac:dyDescent="0.2">
      <c r="A501" s="2" t="s">
        <v>12</v>
      </c>
      <c r="B501" s="3">
        <v>44608</v>
      </c>
      <c r="C501" s="2">
        <f>VLOOKUP(B501, [2]Sorties!$A$2:$G$100, 4, TRUE)</f>
        <v>9</v>
      </c>
      <c r="D501" s="2" t="s">
        <v>525</v>
      </c>
      <c r="E501" s="2" t="s">
        <v>594</v>
      </c>
      <c r="F501" s="2">
        <v>458</v>
      </c>
      <c r="G501" s="3">
        <v>44608</v>
      </c>
      <c r="H501" s="2" t="s">
        <v>529</v>
      </c>
      <c r="I501" s="2">
        <v>1</v>
      </c>
      <c r="K501" s="2">
        <v>1</v>
      </c>
      <c r="Q501" s="20">
        <f t="shared" si="7"/>
        <v>1</v>
      </c>
    </row>
    <row r="502" spans="1:17" x14ac:dyDescent="0.2">
      <c r="A502" s="2" t="s">
        <v>12</v>
      </c>
      <c r="B502" s="3">
        <v>44608</v>
      </c>
      <c r="C502" s="2">
        <f>VLOOKUP(B502, [2]Sorties!$A$2:$G$100, 4, TRUE)</f>
        <v>9</v>
      </c>
      <c r="D502" s="2" t="s">
        <v>525</v>
      </c>
      <c r="E502" s="2" t="s">
        <v>595</v>
      </c>
      <c r="F502" s="2">
        <v>461</v>
      </c>
      <c r="G502" s="3">
        <v>44608</v>
      </c>
      <c r="H502" s="2" t="s">
        <v>529</v>
      </c>
      <c r="I502" s="2">
        <v>1</v>
      </c>
      <c r="K502" s="2">
        <v>1</v>
      </c>
      <c r="Q502" s="20">
        <f t="shared" si="7"/>
        <v>1</v>
      </c>
    </row>
    <row r="503" spans="1:17" x14ac:dyDescent="0.2">
      <c r="A503" s="2" t="s">
        <v>12</v>
      </c>
      <c r="B503" s="3">
        <v>44608</v>
      </c>
      <c r="C503" s="2">
        <f>VLOOKUP(B503, [2]Sorties!$A$2:$G$100, 4, TRUE)</f>
        <v>9</v>
      </c>
      <c r="D503" s="2" t="s">
        <v>525</v>
      </c>
      <c r="E503" s="2">
        <v>15</v>
      </c>
      <c r="F503" s="2">
        <v>391</v>
      </c>
      <c r="G503" s="3">
        <v>44588</v>
      </c>
      <c r="H503" s="2" t="s">
        <v>529</v>
      </c>
      <c r="I503" s="2">
        <v>0</v>
      </c>
      <c r="L503" s="2">
        <v>1</v>
      </c>
      <c r="N503" s="2">
        <v>1</v>
      </c>
      <c r="Q503" s="20">
        <f t="shared" si="7"/>
        <v>0</v>
      </c>
    </row>
    <row r="504" spans="1:17" x14ac:dyDescent="0.2">
      <c r="A504" s="2" t="s">
        <v>12</v>
      </c>
      <c r="B504" s="3">
        <v>44608</v>
      </c>
      <c r="C504" s="2">
        <f>VLOOKUP(B504, [2]Sorties!$A$2:$G$100, 4, TRUE)</f>
        <v>9</v>
      </c>
      <c r="D504" s="2" t="s">
        <v>525</v>
      </c>
      <c r="E504" s="2">
        <v>39</v>
      </c>
      <c r="F504" s="2">
        <v>392</v>
      </c>
      <c r="G504" s="3">
        <v>44588</v>
      </c>
      <c r="H504" s="2" t="s">
        <v>529</v>
      </c>
      <c r="I504" s="2">
        <v>0</v>
      </c>
      <c r="K504" s="2">
        <v>1</v>
      </c>
      <c r="N504" s="2">
        <v>1</v>
      </c>
      <c r="Q504" s="20">
        <f t="shared" si="7"/>
        <v>1</v>
      </c>
    </row>
    <row r="505" spans="1:17" x14ac:dyDescent="0.2">
      <c r="A505" s="2" t="s">
        <v>12</v>
      </c>
      <c r="B505" s="3">
        <v>44608</v>
      </c>
      <c r="C505" s="2">
        <f>VLOOKUP(B505, [2]Sorties!$A$2:$G$100, 4, TRUE)</f>
        <v>9</v>
      </c>
      <c r="D505" s="2" t="s">
        <v>525</v>
      </c>
      <c r="E505" s="2">
        <v>67</v>
      </c>
      <c r="F505" s="2">
        <v>395</v>
      </c>
      <c r="G505" s="3">
        <v>44588</v>
      </c>
      <c r="H505" s="2" t="s">
        <v>529</v>
      </c>
      <c r="I505" s="2">
        <v>0</v>
      </c>
      <c r="K505" s="2">
        <v>1</v>
      </c>
      <c r="L505" s="2">
        <v>2</v>
      </c>
      <c r="N505" s="2">
        <v>1</v>
      </c>
      <c r="Q505" s="20">
        <f t="shared" si="7"/>
        <v>1</v>
      </c>
    </row>
    <row r="506" spans="1:17" x14ac:dyDescent="0.2">
      <c r="A506" s="2" t="s">
        <v>12</v>
      </c>
      <c r="B506" s="3">
        <v>44608</v>
      </c>
      <c r="C506" s="2">
        <f>VLOOKUP(B506, [2]Sorties!$A$2:$G$100, 4, TRUE)</f>
        <v>9</v>
      </c>
      <c r="D506" s="2" t="s">
        <v>525</v>
      </c>
      <c r="E506" s="2">
        <v>40</v>
      </c>
      <c r="F506" s="2">
        <v>396</v>
      </c>
      <c r="G506" s="3">
        <v>44588</v>
      </c>
      <c r="H506" s="2" t="s">
        <v>529</v>
      </c>
      <c r="I506" s="2">
        <v>0</v>
      </c>
      <c r="K506" s="2">
        <v>1</v>
      </c>
      <c r="N506" s="2">
        <v>1</v>
      </c>
      <c r="Q506" s="20">
        <f t="shared" si="7"/>
        <v>1</v>
      </c>
    </row>
    <row r="507" spans="1:17" x14ac:dyDescent="0.2">
      <c r="A507" s="2" t="s">
        <v>12</v>
      </c>
      <c r="B507" s="3">
        <v>44608</v>
      </c>
      <c r="C507" s="2">
        <f>VLOOKUP(B507, [2]Sorties!$A$2:$G$100, 4, TRUE)</f>
        <v>9</v>
      </c>
      <c r="D507" s="2" t="s">
        <v>525</v>
      </c>
      <c r="E507" s="2">
        <v>25</v>
      </c>
      <c r="F507" s="2">
        <v>398</v>
      </c>
      <c r="G507" s="3">
        <v>44588</v>
      </c>
      <c r="H507" s="2" t="s">
        <v>529</v>
      </c>
      <c r="I507" s="2">
        <v>0</v>
      </c>
      <c r="O507" s="2">
        <v>1</v>
      </c>
      <c r="Q507" s="20">
        <f t="shared" si="7"/>
        <v>0</v>
      </c>
    </row>
    <row r="508" spans="1:17" x14ac:dyDescent="0.2">
      <c r="A508" s="2" t="s">
        <v>12</v>
      </c>
      <c r="B508" s="3">
        <v>44608</v>
      </c>
      <c r="C508" s="2">
        <f>VLOOKUP(B508, [2]Sorties!$A$2:$G$100, 4, TRUE)</f>
        <v>9</v>
      </c>
      <c r="D508" s="2" t="s">
        <v>525</v>
      </c>
      <c r="E508" s="2">
        <v>13</v>
      </c>
      <c r="F508" s="2">
        <v>399</v>
      </c>
      <c r="G508" s="3">
        <v>44588</v>
      </c>
      <c r="H508" s="2" t="s">
        <v>529</v>
      </c>
      <c r="I508" s="2">
        <v>0</v>
      </c>
      <c r="L508" s="2">
        <v>1</v>
      </c>
      <c r="N508" s="2">
        <v>1</v>
      </c>
      <c r="Q508" s="20">
        <f t="shared" si="7"/>
        <v>0</v>
      </c>
    </row>
    <row r="509" spans="1:17" x14ac:dyDescent="0.2">
      <c r="A509" s="2" t="s">
        <v>12</v>
      </c>
      <c r="B509" s="3">
        <v>44608</v>
      </c>
      <c r="C509" s="2">
        <f>VLOOKUP(B509, [2]Sorties!$A$2:$G$100, 4, TRUE)</f>
        <v>9</v>
      </c>
      <c r="D509" s="2" t="s">
        <v>525</v>
      </c>
      <c r="E509" s="2">
        <v>27</v>
      </c>
      <c r="F509" s="2">
        <v>78</v>
      </c>
      <c r="G509" s="3">
        <v>44537</v>
      </c>
      <c r="H509" s="2" t="s">
        <v>529</v>
      </c>
      <c r="I509" s="2">
        <v>0</v>
      </c>
      <c r="O509" s="2">
        <v>1</v>
      </c>
      <c r="Q509" s="20">
        <f t="shared" si="7"/>
        <v>0</v>
      </c>
    </row>
    <row r="510" spans="1:17" x14ac:dyDescent="0.2">
      <c r="A510" s="2" t="s">
        <v>12</v>
      </c>
      <c r="B510" s="3">
        <v>44608</v>
      </c>
      <c r="C510" s="2">
        <f>VLOOKUP(B510, [2]Sorties!$A$2:$G$100, 4, TRUE)</f>
        <v>9</v>
      </c>
      <c r="D510" s="2" t="s">
        <v>525</v>
      </c>
      <c r="E510" s="2">
        <v>4</v>
      </c>
      <c r="F510" s="2">
        <v>79</v>
      </c>
      <c r="G510" s="3">
        <v>44537</v>
      </c>
      <c r="H510" s="2" t="s">
        <v>529</v>
      </c>
      <c r="I510" s="2">
        <v>0</v>
      </c>
      <c r="K510" s="2">
        <v>1</v>
      </c>
      <c r="L510" s="2">
        <v>2</v>
      </c>
      <c r="N510" s="2">
        <v>1</v>
      </c>
      <c r="Q510" s="20">
        <f t="shared" si="7"/>
        <v>1</v>
      </c>
    </row>
    <row r="511" spans="1:17" x14ac:dyDescent="0.2">
      <c r="A511" s="2" t="s">
        <v>12</v>
      </c>
      <c r="B511" s="3">
        <v>44608</v>
      </c>
      <c r="C511" s="2">
        <f>VLOOKUP(B511, [2]Sorties!$A$2:$G$100, 4, TRUE)</f>
        <v>9</v>
      </c>
      <c r="D511" s="2" t="s">
        <v>525</v>
      </c>
      <c r="E511" s="2">
        <v>18</v>
      </c>
      <c r="F511" s="2">
        <v>80</v>
      </c>
      <c r="G511" s="3">
        <v>44537</v>
      </c>
      <c r="H511" s="2" t="s">
        <v>529</v>
      </c>
      <c r="I511" s="2">
        <v>0</v>
      </c>
      <c r="K511" s="2">
        <v>1</v>
      </c>
      <c r="L511" s="2">
        <v>2</v>
      </c>
      <c r="N511" s="2">
        <v>1</v>
      </c>
      <c r="Q511" s="20">
        <f t="shared" si="7"/>
        <v>1</v>
      </c>
    </row>
    <row r="512" spans="1:17" x14ac:dyDescent="0.2">
      <c r="A512" s="2" t="s">
        <v>12</v>
      </c>
      <c r="B512" s="3">
        <v>44608</v>
      </c>
      <c r="C512" s="2">
        <f>VLOOKUP(B512, [2]Sorties!$A$2:$G$100, 4, TRUE)</f>
        <v>9</v>
      </c>
      <c r="D512" s="2" t="s">
        <v>525</v>
      </c>
      <c r="E512" s="2">
        <v>65</v>
      </c>
      <c r="F512" s="2">
        <v>87</v>
      </c>
      <c r="G512" s="3">
        <v>44537</v>
      </c>
      <c r="H512" s="2" t="s">
        <v>529</v>
      </c>
      <c r="I512" s="2">
        <v>0</v>
      </c>
      <c r="O512" s="2">
        <v>1</v>
      </c>
      <c r="Q512" s="20">
        <f t="shared" si="7"/>
        <v>0</v>
      </c>
    </row>
    <row r="513" spans="1:17" x14ac:dyDescent="0.2">
      <c r="A513" s="2" t="s">
        <v>12</v>
      </c>
      <c r="B513" s="3">
        <v>44608</v>
      </c>
      <c r="C513" s="2">
        <f>VLOOKUP(B513, [2]Sorties!$A$2:$G$100, 4, TRUE)</f>
        <v>9</v>
      </c>
      <c r="D513" s="2" t="s">
        <v>525</v>
      </c>
      <c r="E513" s="2">
        <v>30</v>
      </c>
      <c r="F513" s="2">
        <v>191</v>
      </c>
      <c r="G513" s="3">
        <v>44552</v>
      </c>
      <c r="H513" s="2" t="s">
        <v>529</v>
      </c>
      <c r="I513" s="2">
        <v>0</v>
      </c>
      <c r="L513" s="2">
        <v>1</v>
      </c>
      <c r="N513" s="2">
        <v>1</v>
      </c>
      <c r="Q513" s="20">
        <f t="shared" si="7"/>
        <v>0</v>
      </c>
    </row>
    <row r="514" spans="1:17" x14ac:dyDescent="0.2">
      <c r="A514" s="2" t="s">
        <v>12</v>
      </c>
      <c r="B514" s="3">
        <v>44608</v>
      </c>
      <c r="C514" s="2">
        <f>VLOOKUP(B514, [2]Sorties!$A$2:$G$100, 4, TRUE)</f>
        <v>9</v>
      </c>
      <c r="D514" s="2" t="s">
        <v>525</v>
      </c>
      <c r="E514" s="2">
        <v>67</v>
      </c>
      <c r="F514" s="2">
        <v>192</v>
      </c>
      <c r="G514" s="3">
        <v>44552</v>
      </c>
      <c r="H514" s="2" t="s">
        <v>529</v>
      </c>
      <c r="I514" s="2">
        <v>0</v>
      </c>
      <c r="L514" s="2">
        <v>1</v>
      </c>
      <c r="N514" s="2">
        <v>1</v>
      </c>
      <c r="Q514" s="20">
        <f t="shared" si="7"/>
        <v>0</v>
      </c>
    </row>
    <row r="515" spans="1:17" x14ac:dyDescent="0.2">
      <c r="A515" s="2" t="s">
        <v>12</v>
      </c>
      <c r="B515" s="3">
        <v>44608</v>
      </c>
      <c r="C515" s="2">
        <f>VLOOKUP(B515, [2]Sorties!$A$2:$G$100, 4, TRUE)</f>
        <v>9</v>
      </c>
      <c r="D515" s="2" t="s">
        <v>525</v>
      </c>
      <c r="E515" s="2">
        <v>40</v>
      </c>
      <c r="F515" s="2">
        <v>182</v>
      </c>
      <c r="G515" s="3">
        <v>44552</v>
      </c>
      <c r="H515" s="2" t="s">
        <v>13</v>
      </c>
      <c r="I515" s="2">
        <v>0</v>
      </c>
      <c r="M515" s="2">
        <v>1</v>
      </c>
      <c r="Q515" s="20">
        <f t="shared" ref="Q515:Q576" si="8">IF(OR(L515=1, O515=1)=TRUE, 0, 1)</f>
        <v>1</v>
      </c>
    </row>
    <row r="516" spans="1:17" x14ac:dyDescent="0.2">
      <c r="A516" s="2" t="s">
        <v>12</v>
      </c>
      <c r="B516" s="3">
        <v>44608</v>
      </c>
      <c r="C516" s="2">
        <f>VLOOKUP(B516, [2]Sorties!$A$2:$G$100, 4, TRUE)</f>
        <v>9</v>
      </c>
      <c r="D516" s="2" t="s">
        <v>525</v>
      </c>
      <c r="E516" s="2">
        <v>70</v>
      </c>
      <c r="F516" s="2">
        <v>184</v>
      </c>
      <c r="G516" s="3">
        <v>44552</v>
      </c>
      <c r="H516" s="2" t="s">
        <v>529</v>
      </c>
      <c r="I516" s="2">
        <v>0</v>
      </c>
      <c r="L516" s="2">
        <v>1</v>
      </c>
      <c r="N516" s="2">
        <v>1</v>
      </c>
      <c r="Q516" s="20">
        <f t="shared" si="8"/>
        <v>0</v>
      </c>
    </row>
    <row r="517" spans="1:17" x14ac:dyDescent="0.2">
      <c r="A517" s="2" t="s">
        <v>12</v>
      </c>
      <c r="B517" s="3">
        <v>44608</v>
      </c>
      <c r="C517" s="2">
        <f>VLOOKUP(B517, [2]Sorties!$A$2:$G$100, 4, TRUE)</f>
        <v>9</v>
      </c>
      <c r="D517" s="2" t="s">
        <v>525</v>
      </c>
      <c r="E517" s="2">
        <v>42</v>
      </c>
      <c r="F517" s="2">
        <v>187</v>
      </c>
      <c r="G517" s="3">
        <v>44552</v>
      </c>
      <c r="H517" s="2" t="s">
        <v>529</v>
      </c>
      <c r="I517" s="2">
        <v>0</v>
      </c>
      <c r="L517" s="2">
        <v>1</v>
      </c>
      <c r="N517" s="2">
        <v>1</v>
      </c>
      <c r="Q517" s="20">
        <f t="shared" si="8"/>
        <v>0</v>
      </c>
    </row>
    <row r="518" spans="1:17" x14ac:dyDescent="0.2">
      <c r="A518" s="2" t="s">
        <v>12</v>
      </c>
      <c r="B518" s="3">
        <v>44608</v>
      </c>
      <c r="C518" s="2">
        <f>VLOOKUP(B518, [2]Sorties!$A$2:$G$100, 4, TRUE)</f>
        <v>9</v>
      </c>
      <c r="D518" s="2" t="s">
        <v>525</v>
      </c>
      <c r="E518" s="2">
        <v>23</v>
      </c>
      <c r="F518" s="2">
        <v>195</v>
      </c>
      <c r="G518" s="3">
        <v>44552</v>
      </c>
      <c r="H518" s="2" t="s">
        <v>529</v>
      </c>
      <c r="I518" s="2">
        <v>0</v>
      </c>
      <c r="K518" s="2">
        <v>1</v>
      </c>
      <c r="L518" s="2">
        <v>2</v>
      </c>
      <c r="N518" s="2">
        <v>1</v>
      </c>
      <c r="Q518" s="20">
        <f t="shared" si="8"/>
        <v>1</v>
      </c>
    </row>
    <row r="519" spans="1:17" x14ac:dyDescent="0.2">
      <c r="A519" s="2" t="s">
        <v>12</v>
      </c>
      <c r="B519" s="3">
        <v>44608</v>
      </c>
      <c r="C519" s="2">
        <f>VLOOKUP(B519, [2]Sorties!$A$2:$G$100, 4, TRUE)</f>
        <v>9</v>
      </c>
      <c r="D519" s="2" t="s">
        <v>525</v>
      </c>
      <c r="E519" s="2">
        <v>11</v>
      </c>
      <c r="F519" s="2">
        <v>197</v>
      </c>
      <c r="G519" s="3">
        <v>44552</v>
      </c>
      <c r="H519" s="2" t="s">
        <v>529</v>
      </c>
      <c r="I519" s="2">
        <v>0</v>
      </c>
      <c r="L519" s="2">
        <v>1</v>
      </c>
      <c r="N519" s="2">
        <v>1</v>
      </c>
      <c r="Q519" s="20">
        <f t="shared" si="8"/>
        <v>0</v>
      </c>
    </row>
    <row r="520" spans="1:17" x14ac:dyDescent="0.2">
      <c r="A520" s="2" t="s">
        <v>12</v>
      </c>
      <c r="B520" s="3">
        <v>44608</v>
      </c>
      <c r="C520" s="2">
        <f>VLOOKUP(B520, [2]Sorties!$A$2:$G$100, 4, TRUE)</f>
        <v>9</v>
      </c>
      <c r="D520" s="2" t="s">
        <v>525</v>
      </c>
      <c r="E520" s="2">
        <v>37</v>
      </c>
      <c r="F520" s="2">
        <v>291</v>
      </c>
      <c r="G520" s="3">
        <v>44565</v>
      </c>
      <c r="H520" s="2" t="s">
        <v>529</v>
      </c>
      <c r="I520" s="2">
        <v>0</v>
      </c>
      <c r="L520" s="2">
        <v>1</v>
      </c>
      <c r="N520" s="2">
        <v>1</v>
      </c>
      <c r="Q520" s="20">
        <f t="shared" si="8"/>
        <v>0</v>
      </c>
    </row>
    <row r="521" spans="1:17" x14ac:dyDescent="0.2">
      <c r="A521" s="2" t="s">
        <v>12</v>
      </c>
      <c r="B521" s="3">
        <v>44608</v>
      </c>
      <c r="C521" s="2">
        <f>VLOOKUP(B521, [2]Sorties!$A$2:$G$100, 4, TRUE)</f>
        <v>9</v>
      </c>
      <c r="D521" s="2" t="s">
        <v>525</v>
      </c>
      <c r="E521" s="2">
        <v>8</v>
      </c>
      <c r="F521" s="2">
        <v>292</v>
      </c>
      <c r="G521" s="3">
        <v>44565</v>
      </c>
      <c r="H521" s="2" t="s">
        <v>529</v>
      </c>
      <c r="I521" s="2">
        <v>0</v>
      </c>
      <c r="L521" s="2">
        <v>1</v>
      </c>
      <c r="N521" s="2">
        <v>1</v>
      </c>
      <c r="Q521" s="20">
        <f t="shared" si="8"/>
        <v>0</v>
      </c>
    </row>
    <row r="522" spans="1:17" x14ac:dyDescent="0.2">
      <c r="A522" s="2" t="s">
        <v>12</v>
      </c>
      <c r="B522" s="3">
        <v>44608</v>
      </c>
      <c r="C522" s="2">
        <f>VLOOKUP(B522, [2]Sorties!$A$2:$G$100, 4, TRUE)</f>
        <v>9</v>
      </c>
      <c r="D522" s="2" t="s">
        <v>525</v>
      </c>
      <c r="E522" s="2">
        <v>3</v>
      </c>
      <c r="F522" s="2">
        <v>294</v>
      </c>
      <c r="G522" s="3">
        <v>44565</v>
      </c>
      <c r="H522" s="2" t="s">
        <v>529</v>
      </c>
      <c r="I522" s="2">
        <v>0</v>
      </c>
      <c r="L522" s="2">
        <v>1</v>
      </c>
      <c r="N522" s="2">
        <v>1</v>
      </c>
      <c r="Q522" s="20">
        <f t="shared" si="8"/>
        <v>0</v>
      </c>
    </row>
    <row r="523" spans="1:17" x14ac:dyDescent="0.2">
      <c r="A523" s="2" t="s">
        <v>12</v>
      </c>
      <c r="B523" s="3">
        <v>44608</v>
      </c>
      <c r="C523" s="2">
        <f>VLOOKUP(B523, [2]Sorties!$A$2:$G$100, 4, TRUE)</f>
        <v>9</v>
      </c>
      <c r="D523" s="2" t="s">
        <v>525</v>
      </c>
      <c r="E523" s="2">
        <v>59</v>
      </c>
      <c r="F523" s="2">
        <v>298</v>
      </c>
      <c r="G523" s="3">
        <v>44565</v>
      </c>
      <c r="H523" s="2" t="s">
        <v>529</v>
      </c>
      <c r="I523" s="2">
        <v>0</v>
      </c>
      <c r="L523" s="2">
        <v>1</v>
      </c>
      <c r="N523" s="2">
        <v>1</v>
      </c>
      <c r="Q523" s="20">
        <f t="shared" si="8"/>
        <v>0</v>
      </c>
    </row>
    <row r="524" spans="1:17" x14ac:dyDescent="0.2">
      <c r="A524" s="2" t="s">
        <v>12</v>
      </c>
      <c r="B524" s="3">
        <v>44608</v>
      </c>
      <c r="C524" s="2">
        <f>VLOOKUP(B524, [2]Sorties!$A$2:$G$100, 4, TRUE)</f>
        <v>9</v>
      </c>
      <c r="D524" s="2" t="s">
        <v>525</v>
      </c>
      <c r="E524" s="2">
        <v>20</v>
      </c>
      <c r="F524" s="2">
        <v>299</v>
      </c>
      <c r="G524" s="3">
        <v>44565</v>
      </c>
      <c r="H524" s="2" t="s">
        <v>529</v>
      </c>
      <c r="I524" s="2">
        <v>0</v>
      </c>
      <c r="L524" s="2">
        <v>1</v>
      </c>
      <c r="N524" s="2">
        <v>1</v>
      </c>
      <c r="Q524" s="20">
        <f t="shared" si="8"/>
        <v>0</v>
      </c>
    </row>
    <row r="525" spans="1:17" x14ac:dyDescent="0.2">
      <c r="A525" s="2" t="s">
        <v>12</v>
      </c>
      <c r="B525" s="3">
        <v>44608</v>
      </c>
      <c r="C525" s="2">
        <f>VLOOKUP(B525, [2]Sorties!$A$2:$G$100, 4, TRUE)</f>
        <v>9</v>
      </c>
      <c r="D525" s="2" t="s">
        <v>525</v>
      </c>
      <c r="E525" s="2">
        <v>56</v>
      </c>
      <c r="F525" s="2">
        <v>301</v>
      </c>
      <c r="G525" s="3">
        <v>44565</v>
      </c>
      <c r="H525" s="2" t="s">
        <v>529</v>
      </c>
      <c r="I525" s="2">
        <v>0</v>
      </c>
      <c r="L525" s="2">
        <v>1</v>
      </c>
      <c r="N525" s="2">
        <v>1</v>
      </c>
      <c r="Q525" s="20">
        <f t="shared" si="8"/>
        <v>0</v>
      </c>
    </row>
    <row r="526" spans="1:17" x14ac:dyDescent="0.2">
      <c r="A526" s="2" t="s">
        <v>12</v>
      </c>
      <c r="B526" s="3">
        <v>44608</v>
      </c>
      <c r="C526" s="2">
        <f>VLOOKUP(B526, [2]Sorties!$A$2:$G$100, 4, TRUE)</f>
        <v>9</v>
      </c>
      <c r="D526" s="2" t="s">
        <v>525</v>
      </c>
      <c r="E526" s="2">
        <v>29</v>
      </c>
      <c r="F526" s="2">
        <v>302</v>
      </c>
      <c r="G526" s="3">
        <v>44565</v>
      </c>
      <c r="H526" s="2" t="s">
        <v>13</v>
      </c>
      <c r="I526" s="2">
        <v>0</v>
      </c>
      <c r="M526" s="2">
        <v>1</v>
      </c>
      <c r="Q526" s="20">
        <f t="shared" si="8"/>
        <v>1</v>
      </c>
    </row>
    <row r="527" spans="1:17" x14ac:dyDescent="0.2">
      <c r="A527" s="2" t="s">
        <v>12</v>
      </c>
      <c r="B527" s="3">
        <v>44608</v>
      </c>
      <c r="C527" s="2">
        <f>VLOOKUP(B527, [2]Sorties!$A$2:$G$100, 4, TRUE)</f>
        <v>9</v>
      </c>
      <c r="D527" s="2" t="s">
        <v>525</v>
      </c>
      <c r="E527" s="2">
        <v>5</v>
      </c>
      <c r="F527" s="2">
        <v>295</v>
      </c>
      <c r="G527" s="3">
        <v>44565</v>
      </c>
      <c r="H527" s="2" t="s">
        <v>529</v>
      </c>
      <c r="I527" s="2">
        <v>0</v>
      </c>
      <c r="K527" s="2">
        <v>1</v>
      </c>
      <c r="L527" s="2">
        <v>2</v>
      </c>
      <c r="N527" s="2">
        <v>1</v>
      </c>
      <c r="Q527" s="20">
        <f t="shared" si="8"/>
        <v>1</v>
      </c>
    </row>
    <row r="528" spans="1:17" x14ac:dyDescent="0.2">
      <c r="A528" s="2" t="s">
        <v>12</v>
      </c>
      <c r="B528" s="3">
        <v>44610</v>
      </c>
      <c r="C528" s="2">
        <f>VLOOKUP(B528, [2]Sorties!$A$2:$G$100, 4, TRUE)</f>
        <v>9</v>
      </c>
      <c r="D528" s="2" t="s">
        <v>528</v>
      </c>
      <c r="E528" s="2">
        <v>22</v>
      </c>
      <c r="F528" s="2">
        <v>222</v>
      </c>
      <c r="G528" s="3">
        <v>44552</v>
      </c>
      <c r="H528" s="2" t="s">
        <v>529</v>
      </c>
      <c r="I528" s="2">
        <v>0</v>
      </c>
      <c r="O528" s="2">
        <v>1</v>
      </c>
      <c r="Q528" s="20">
        <f t="shared" si="8"/>
        <v>0</v>
      </c>
    </row>
    <row r="529" spans="1:17" x14ac:dyDescent="0.2">
      <c r="A529" s="2" t="s">
        <v>12</v>
      </c>
      <c r="B529" s="3">
        <v>44610</v>
      </c>
      <c r="C529" s="2">
        <f>VLOOKUP(B529, [2]Sorties!$A$2:$G$100, 4, TRUE)</f>
        <v>9</v>
      </c>
      <c r="D529" s="2" t="s">
        <v>528</v>
      </c>
      <c r="E529" s="2">
        <v>63</v>
      </c>
      <c r="F529" s="2">
        <v>329</v>
      </c>
      <c r="G529" s="3">
        <v>44566</v>
      </c>
      <c r="H529" s="2" t="s">
        <v>536</v>
      </c>
      <c r="I529" s="2">
        <v>0</v>
      </c>
      <c r="K529" s="2">
        <v>1</v>
      </c>
      <c r="L529" s="2">
        <v>2</v>
      </c>
      <c r="N529" s="2">
        <v>1</v>
      </c>
      <c r="Q529" s="20">
        <f t="shared" si="8"/>
        <v>1</v>
      </c>
    </row>
    <row r="530" spans="1:17" x14ac:dyDescent="0.2">
      <c r="A530" s="2" t="s">
        <v>12</v>
      </c>
      <c r="B530" s="3">
        <v>44610</v>
      </c>
      <c r="C530" s="2">
        <f>VLOOKUP(B530, [2]Sorties!$A$2:$G$100, 4, TRUE)</f>
        <v>9</v>
      </c>
      <c r="D530" s="2" t="s">
        <v>528</v>
      </c>
      <c r="E530" s="2">
        <v>35</v>
      </c>
      <c r="F530" s="2">
        <v>331</v>
      </c>
      <c r="G530" s="3">
        <v>44566</v>
      </c>
      <c r="H530" s="2" t="s">
        <v>529</v>
      </c>
      <c r="I530" s="2">
        <v>0</v>
      </c>
      <c r="K530" s="2">
        <v>1</v>
      </c>
      <c r="L530" s="2">
        <v>2</v>
      </c>
      <c r="N530" s="2">
        <v>1</v>
      </c>
      <c r="Q530" s="20">
        <f t="shared" si="8"/>
        <v>1</v>
      </c>
    </row>
    <row r="531" spans="1:17" x14ac:dyDescent="0.2">
      <c r="A531" s="2" t="s">
        <v>12</v>
      </c>
      <c r="B531" s="3">
        <v>44610</v>
      </c>
      <c r="C531" s="2">
        <f>VLOOKUP(B531, [2]Sorties!$A$2:$G$100, 4, TRUE)</f>
        <v>9</v>
      </c>
      <c r="D531" s="2" t="s">
        <v>528</v>
      </c>
      <c r="E531" s="2">
        <v>67</v>
      </c>
      <c r="F531" s="2">
        <v>333</v>
      </c>
      <c r="G531" s="3">
        <v>44566</v>
      </c>
      <c r="H531" s="2" t="s">
        <v>529</v>
      </c>
      <c r="I531" s="2">
        <v>0</v>
      </c>
      <c r="O531" s="2">
        <v>1</v>
      </c>
      <c r="Q531" s="20">
        <f t="shared" si="8"/>
        <v>0</v>
      </c>
    </row>
    <row r="532" spans="1:17" x14ac:dyDescent="0.2">
      <c r="A532" s="2" t="s">
        <v>12</v>
      </c>
      <c r="B532" s="3">
        <v>44610</v>
      </c>
      <c r="C532" s="2">
        <f>VLOOKUP(B532, [2]Sorties!$A$2:$G$100, 4, TRUE)</f>
        <v>9</v>
      </c>
      <c r="D532" s="2" t="s">
        <v>528</v>
      </c>
      <c r="E532" s="2">
        <v>70</v>
      </c>
      <c r="F532" s="2">
        <v>334</v>
      </c>
      <c r="G532" s="3">
        <v>44566</v>
      </c>
      <c r="H532" s="2" t="s">
        <v>529</v>
      </c>
      <c r="I532" s="2">
        <v>0</v>
      </c>
      <c r="O532" s="2">
        <v>1</v>
      </c>
      <c r="Q532" s="20">
        <f t="shared" si="8"/>
        <v>0</v>
      </c>
    </row>
    <row r="533" spans="1:17" x14ac:dyDescent="0.2">
      <c r="A533" s="2" t="s">
        <v>12</v>
      </c>
      <c r="B533" s="3">
        <v>44610</v>
      </c>
      <c r="C533" s="2">
        <f>VLOOKUP(B533, [2]Sorties!$A$2:$G$100, 4, TRUE)</f>
        <v>9</v>
      </c>
      <c r="D533" s="2" t="s">
        <v>528</v>
      </c>
      <c r="E533" s="2">
        <v>62</v>
      </c>
      <c r="F533" s="2">
        <v>417</v>
      </c>
      <c r="G533" s="3">
        <v>44588</v>
      </c>
      <c r="H533" s="2" t="s">
        <v>529</v>
      </c>
      <c r="I533" s="2">
        <v>0</v>
      </c>
      <c r="K533" s="2">
        <v>1</v>
      </c>
      <c r="N533" s="2">
        <v>1</v>
      </c>
      <c r="Q533" s="20">
        <f t="shared" si="8"/>
        <v>1</v>
      </c>
    </row>
    <row r="534" spans="1:17" x14ac:dyDescent="0.2">
      <c r="A534" s="2" t="s">
        <v>12</v>
      </c>
      <c r="B534" s="3">
        <v>44610</v>
      </c>
      <c r="C534" s="2">
        <f>VLOOKUP(B534, [2]Sorties!$A$2:$G$100, 4, TRUE)</f>
        <v>9</v>
      </c>
      <c r="D534" s="2" t="s">
        <v>525</v>
      </c>
      <c r="E534" s="2">
        <v>40</v>
      </c>
      <c r="F534" s="2">
        <v>182</v>
      </c>
      <c r="G534" s="3">
        <v>44552</v>
      </c>
      <c r="H534" s="2" t="s">
        <v>13</v>
      </c>
      <c r="I534" s="2">
        <v>0</v>
      </c>
      <c r="N534" s="2">
        <v>1</v>
      </c>
      <c r="P534" s="2" t="s">
        <v>596</v>
      </c>
      <c r="Q534" s="20">
        <f t="shared" si="8"/>
        <v>1</v>
      </c>
    </row>
    <row r="535" spans="1:17" x14ac:dyDescent="0.2">
      <c r="A535" s="2" t="s">
        <v>12</v>
      </c>
      <c r="B535" s="3">
        <v>44610</v>
      </c>
      <c r="C535" s="2">
        <f>VLOOKUP(B535, [2]Sorties!$A$2:$G$100, 4, TRUE)</f>
        <v>9</v>
      </c>
      <c r="D535" s="2" t="s">
        <v>489</v>
      </c>
      <c r="E535" s="2" t="s">
        <v>514</v>
      </c>
      <c r="F535" s="2">
        <v>213</v>
      </c>
      <c r="G535" s="3">
        <v>44552</v>
      </c>
      <c r="H535" s="2" t="s">
        <v>13</v>
      </c>
      <c r="I535" s="2">
        <v>0</v>
      </c>
      <c r="N535" s="2">
        <v>1</v>
      </c>
      <c r="P535" s="2" t="s">
        <v>597</v>
      </c>
      <c r="Q535" s="20">
        <f t="shared" si="8"/>
        <v>1</v>
      </c>
    </row>
    <row r="536" spans="1:17" x14ac:dyDescent="0.2">
      <c r="A536" s="2" t="s">
        <v>12</v>
      </c>
      <c r="B536" s="3">
        <v>44610</v>
      </c>
      <c r="C536" s="2">
        <f>VLOOKUP(B536, [2]Sorties!$A$2:$G$100, 4, TRUE)</f>
        <v>9</v>
      </c>
      <c r="D536" s="2" t="s">
        <v>484</v>
      </c>
      <c r="E536" s="2">
        <v>45</v>
      </c>
      <c r="F536" s="2">
        <v>199</v>
      </c>
      <c r="G536" s="3">
        <v>44552</v>
      </c>
      <c r="H536" s="2" t="s">
        <v>13</v>
      </c>
      <c r="I536" s="2">
        <v>0</v>
      </c>
      <c r="N536" s="2">
        <v>1</v>
      </c>
      <c r="P536" s="2" t="s">
        <v>598</v>
      </c>
      <c r="Q536" s="20">
        <f t="shared" si="8"/>
        <v>1</v>
      </c>
    </row>
    <row r="537" spans="1:17" x14ac:dyDescent="0.2">
      <c r="A537" s="2" t="s">
        <v>12</v>
      </c>
      <c r="B537" s="3">
        <v>44610</v>
      </c>
      <c r="C537" s="2">
        <f>VLOOKUP(B537, [2]Sorties!$A$2:$G$100, 4, TRUE)</f>
        <v>9</v>
      </c>
      <c r="D537" s="2" t="s">
        <v>541</v>
      </c>
      <c r="E537" s="2">
        <v>26</v>
      </c>
      <c r="F537" s="2">
        <v>130</v>
      </c>
      <c r="G537" s="3">
        <v>44547</v>
      </c>
      <c r="H537" s="2" t="s">
        <v>13</v>
      </c>
      <c r="I537" s="2">
        <v>0</v>
      </c>
      <c r="N537" s="2">
        <v>1</v>
      </c>
      <c r="P537" s="2" t="s">
        <v>599</v>
      </c>
      <c r="Q537" s="20">
        <f t="shared" si="8"/>
        <v>1</v>
      </c>
    </row>
    <row r="538" spans="1:17" x14ac:dyDescent="0.2">
      <c r="A538" s="2" t="s">
        <v>12</v>
      </c>
      <c r="B538" s="3">
        <v>44615</v>
      </c>
      <c r="C538" s="2">
        <f>VLOOKUP(B538, [2]Sorties!$A$2:$G$100, 4, TRUE)</f>
        <v>10</v>
      </c>
      <c r="D538" s="2" t="s">
        <v>484</v>
      </c>
      <c r="E538" s="2">
        <v>69</v>
      </c>
      <c r="F538" s="2">
        <v>16</v>
      </c>
      <c r="G538" s="3">
        <v>44518</v>
      </c>
      <c r="H538" s="2" t="s">
        <v>13</v>
      </c>
      <c r="I538" s="2">
        <v>0</v>
      </c>
      <c r="N538" s="2">
        <v>1</v>
      </c>
      <c r="P538" s="2" t="s">
        <v>600</v>
      </c>
      <c r="Q538" s="20">
        <f t="shared" si="8"/>
        <v>1</v>
      </c>
    </row>
    <row r="539" spans="1:17" x14ac:dyDescent="0.2">
      <c r="A539" s="2" t="s">
        <v>12</v>
      </c>
      <c r="B539" s="3">
        <v>44615</v>
      </c>
      <c r="C539" s="2">
        <f>VLOOKUP(B539, [2]Sorties!$A$2:$G$100, 4, TRUE)</f>
        <v>10</v>
      </c>
      <c r="D539" s="2" t="s">
        <v>484</v>
      </c>
      <c r="E539" s="2">
        <v>54</v>
      </c>
      <c r="F539" s="2">
        <v>65</v>
      </c>
      <c r="G539" s="3">
        <v>44537</v>
      </c>
      <c r="H539" s="2" t="s">
        <v>529</v>
      </c>
      <c r="I539" s="2">
        <v>0</v>
      </c>
      <c r="K539" s="2">
        <v>1</v>
      </c>
      <c r="L539" s="2">
        <v>2</v>
      </c>
      <c r="N539" s="2">
        <v>1</v>
      </c>
      <c r="Q539" s="20">
        <f t="shared" si="8"/>
        <v>1</v>
      </c>
    </row>
    <row r="540" spans="1:17" x14ac:dyDescent="0.2">
      <c r="A540" s="2" t="s">
        <v>12</v>
      </c>
      <c r="B540" s="3">
        <v>44615</v>
      </c>
      <c r="C540" s="2">
        <f>VLOOKUP(B540, [2]Sorties!$A$2:$G$100, 4, TRUE)</f>
        <v>10</v>
      </c>
      <c r="D540" s="2" t="s">
        <v>484</v>
      </c>
      <c r="E540" s="2">
        <v>49</v>
      </c>
      <c r="F540" s="2">
        <v>66</v>
      </c>
      <c r="G540" s="3">
        <v>44537</v>
      </c>
      <c r="H540" s="2" t="s">
        <v>529</v>
      </c>
      <c r="I540" s="2">
        <v>0</v>
      </c>
      <c r="K540" s="2">
        <v>1</v>
      </c>
      <c r="L540" s="2">
        <v>2</v>
      </c>
      <c r="N540" s="2">
        <v>1</v>
      </c>
      <c r="Q540" s="20">
        <f t="shared" si="8"/>
        <v>1</v>
      </c>
    </row>
    <row r="541" spans="1:17" x14ac:dyDescent="0.2">
      <c r="A541" s="2" t="s">
        <v>12</v>
      </c>
      <c r="B541" s="3">
        <v>44615</v>
      </c>
      <c r="C541" s="2">
        <f>VLOOKUP(B541, [2]Sorties!$A$2:$G$100, 4, TRUE)</f>
        <v>10</v>
      </c>
      <c r="D541" s="2" t="s">
        <v>484</v>
      </c>
      <c r="E541" s="2">
        <v>33</v>
      </c>
      <c r="F541" s="2">
        <v>59</v>
      </c>
      <c r="G541" s="3">
        <v>44537</v>
      </c>
      <c r="H541" s="2" t="s">
        <v>529</v>
      </c>
      <c r="I541" s="2">
        <v>0</v>
      </c>
      <c r="K541" s="2">
        <v>1</v>
      </c>
      <c r="N541" s="2">
        <v>1</v>
      </c>
      <c r="Q541" s="20">
        <f t="shared" si="8"/>
        <v>1</v>
      </c>
    </row>
    <row r="542" spans="1:17" x14ac:dyDescent="0.2">
      <c r="A542" s="2" t="s">
        <v>12</v>
      </c>
      <c r="B542" s="3">
        <v>44615</v>
      </c>
      <c r="C542" s="2">
        <f>VLOOKUP(B542, [2]Sorties!$A$2:$G$100, 4, TRUE)</f>
        <v>10</v>
      </c>
      <c r="D542" s="2" t="s">
        <v>484</v>
      </c>
      <c r="E542" s="2">
        <v>68</v>
      </c>
      <c r="F542" s="2">
        <v>210</v>
      </c>
      <c r="G542" s="3">
        <v>44552</v>
      </c>
      <c r="H542" s="2" t="s">
        <v>529</v>
      </c>
      <c r="I542" s="2">
        <v>0</v>
      </c>
      <c r="K542" s="2">
        <v>1</v>
      </c>
      <c r="N542" s="2">
        <v>1</v>
      </c>
      <c r="Q542" s="20">
        <f t="shared" si="8"/>
        <v>1</v>
      </c>
    </row>
    <row r="543" spans="1:17" x14ac:dyDescent="0.2">
      <c r="A543" s="2" t="s">
        <v>12</v>
      </c>
      <c r="B543" s="3">
        <v>44615</v>
      </c>
      <c r="C543" s="2">
        <f>VLOOKUP(B543, [2]Sorties!$A$2:$G$100, 4, TRUE)</f>
        <v>10</v>
      </c>
      <c r="D543" s="2" t="s">
        <v>484</v>
      </c>
      <c r="E543" s="2">
        <v>21</v>
      </c>
      <c r="F543" s="2">
        <v>371</v>
      </c>
      <c r="G543" s="3">
        <v>44587</v>
      </c>
      <c r="H543" s="2" t="s">
        <v>529</v>
      </c>
      <c r="I543" s="2">
        <v>0</v>
      </c>
      <c r="J543" s="2">
        <v>1</v>
      </c>
      <c r="K543" s="2">
        <v>2</v>
      </c>
      <c r="N543" s="2">
        <v>1</v>
      </c>
      <c r="Q543" s="20">
        <f t="shared" si="8"/>
        <v>1</v>
      </c>
    </row>
    <row r="544" spans="1:17" x14ac:dyDescent="0.2">
      <c r="A544" s="2" t="s">
        <v>12</v>
      </c>
      <c r="B544" s="3">
        <v>44615</v>
      </c>
      <c r="C544" s="2">
        <f>VLOOKUP(B544, [2]Sorties!$A$2:$G$100, 4, TRUE)</f>
        <v>10</v>
      </c>
      <c r="D544" s="2" t="s">
        <v>484</v>
      </c>
      <c r="E544" s="2">
        <v>55</v>
      </c>
      <c r="F544" s="2">
        <v>372</v>
      </c>
      <c r="G544" s="3">
        <v>44587</v>
      </c>
      <c r="H544" s="2" t="s">
        <v>529</v>
      </c>
      <c r="I544" s="2">
        <v>0</v>
      </c>
      <c r="K544" s="2">
        <v>1</v>
      </c>
      <c r="N544" s="2">
        <v>1</v>
      </c>
      <c r="Q544" s="20">
        <f t="shared" si="8"/>
        <v>1</v>
      </c>
    </row>
    <row r="545" spans="1:17" x14ac:dyDescent="0.2">
      <c r="A545" s="2" t="s">
        <v>12</v>
      </c>
      <c r="B545" s="3">
        <v>44615</v>
      </c>
      <c r="C545" s="2">
        <f>VLOOKUP(B545, [2]Sorties!$A$2:$G$100, 4, TRUE)</f>
        <v>10</v>
      </c>
      <c r="D545" s="2" t="s">
        <v>484</v>
      </c>
      <c r="E545" s="2">
        <v>21</v>
      </c>
      <c r="F545" s="2">
        <v>374</v>
      </c>
      <c r="G545" s="3">
        <v>44587</v>
      </c>
      <c r="H545" s="2" t="s">
        <v>529</v>
      </c>
      <c r="I545" s="2">
        <v>0</v>
      </c>
      <c r="K545" s="2">
        <v>1</v>
      </c>
      <c r="N545" s="2">
        <v>1</v>
      </c>
      <c r="Q545" s="20">
        <f t="shared" si="8"/>
        <v>1</v>
      </c>
    </row>
    <row r="546" spans="1:17" x14ac:dyDescent="0.2">
      <c r="A546" s="2" t="s">
        <v>12</v>
      </c>
      <c r="B546" s="3">
        <v>44615</v>
      </c>
      <c r="C546" s="2">
        <f>VLOOKUP(B546, [2]Sorties!$A$2:$G$100, 4, TRUE)</f>
        <v>10</v>
      </c>
      <c r="D546" s="2" t="s">
        <v>484</v>
      </c>
      <c r="E546" s="2">
        <v>21</v>
      </c>
      <c r="F546" s="2">
        <v>375</v>
      </c>
      <c r="G546" s="3">
        <v>44587</v>
      </c>
      <c r="H546" s="2" t="s">
        <v>529</v>
      </c>
      <c r="I546" s="2">
        <v>0</v>
      </c>
      <c r="K546" s="2">
        <v>1</v>
      </c>
      <c r="N546" s="2">
        <v>1</v>
      </c>
      <c r="Q546" s="20">
        <f t="shared" si="8"/>
        <v>1</v>
      </c>
    </row>
    <row r="547" spans="1:17" x14ac:dyDescent="0.2">
      <c r="A547" s="2" t="s">
        <v>12</v>
      </c>
      <c r="B547" s="3">
        <v>44615</v>
      </c>
      <c r="C547" s="2">
        <f>VLOOKUP(B547, [2]Sorties!$A$2:$G$100, 4, TRUE)</f>
        <v>10</v>
      </c>
      <c r="D547" s="2" t="s">
        <v>484</v>
      </c>
      <c r="E547" s="2">
        <v>36</v>
      </c>
      <c r="F547" s="2">
        <v>378</v>
      </c>
      <c r="G547" s="3">
        <v>44587</v>
      </c>
      <c r="H547" s="2" t="s">
        <v>529</v>
      </c>
      <c r="I547" s="2">
        <v>0</v>
      </c>
      <c r="L547" s="2">
        <v>1</v>
      </c>
      <c r="N547" s="2">
        <v>1</v>
      </c>
      <c r="Q547" s="20">
        <f t="shared" si="8"/>
        <v>0</v>
      </c>
    </row>
    <row r="548" spans="1:17" x14ac:dyDescent="0.2">
      <c r="A548" s="2" t="s">
        <v>12</v>
      </c>
      <c r="B548" s="3">
        <v>44615</v>
      </c>
      <c r="C548" s="2">
        <f>VLOOKUP(B548, [2]Sorties!$A$2:$G$100, 4, TRUE)</f>
        <v>10</v>
      </c>
      <c r="D548" s="2" t="s">
        <v>484</v>
      </c>
      <c r="E548" s="2" t="s">
        <v>601</v>
      </c>
      <c r="F548" s="2">
        <v>380</v>
      </c>
      <c r="G548" s="3">
        <v>44587</v>
      </c>
      <c r="H548" s="2" t="s">
        <v>529</v>
      </c>
      <c r="I548" s="2">
        <v>0</v>
      </c>
      <c r="K548" s="2">
        <v>1</v>
      </c>
      <c r="N548" s="2">
        <v>1</v>
      </c>
      <c r="Q548" s="20">
        <f t="shared" si="8"/>
        <v>1</v>
      </c>
    </row>
    <row r="549" spans="1:17" x14ac:dyDescent="0.2">
      <c r="A549" s="2" t="s">
        <v>12</v>
      </c>
      <c r="B549" s="3">
        <v>44615</v>
      </c>
      <c r="C549" s="2">
        <f>VLOOKUP(B549, [2]Sorties!$A$2:$G$100, 4, TRUE)</f>
        <v>10</v>
      </c>
      <c r="D549" s="2" t="s">
        <v>484</v>
      </c>
      <c r="E549" s="2">
        <v>9</v>
      </c>
      <c r="F549" s="2">
        <v>448</v>
      </c>
      <c r="G549" s="3">
        <v>44607</v>
      </c>
      <c r="H549" s="2" t="s">
        <v>529</v>
      </c>
      <c r="I549" s="2">
        <v>0</v>
      </c>
      <c r="K549" s="2">
        <v>1</v>
      </c>
      <c r="N549" s="2">
        <v>1</v>
      </c>
      <c r="Q549" s="20">
        <f t="shared" si="8"/>
        <v>1</v>
      </c>
    </row>
    <row r="550" spans="1:17" x14ac:dyDescent="0.2">
      <c r="A550" s="2" t="s">
        <v>12</v>
      </c>
      <c r="B550" s="3">
        <v>44615</v>
      </c>
      <c r="C550" s="2">
        <f>VLOOKUP(B550, [2]Sorties!$A$2:$G$100, 4, TRUE)</f>
        <v>10</v>
      </c>
      <c r="D550" s="2" t="s">
        <v>484</v>
      </c>
      <c r="E550" s="2">
        <v>7</v>
      </c>
      <c r="F550" s="2">
        <v>449</v>
      </c>
      <c r="G550" s="3">
        <v>44607</v>
      </c>
      <c r="H550" s="2" t="s">
        <v>529</v>
      </c>
      <c r="I550" s="2">
        <v>0</v>
      </c>
      <c r="K550" s="2">
        <v>1</v>
      </c>
      <c r="N550" s="2">
        <v>1</v>
      </c>
      <c r="Q550" s="20">
        <f t="shared" si="8"/>
        <v>1</v>
      </c>
    </row>
    <row r="551" spans="1:17" x14ac:dyDescent="0.2">
      <c r="A551" s="2" t="s">
        <v>12</v>
      </c>
      <c r="B551" s="3">
        <v>44615</v>
      </c>
      <c r="C551" s="2">
        <f>VLOOKUP(B551, [2]Sorties!$A$2:$G$100, 4, TRUE)</f>
        <v>10</v>
      </c>
      <c r="D551" s="2" t="s">
        <v>525</v>
      </c>
      <c r="E551" s="2">
        <v>25</v>
      </c>
      <c r="F551" s="2">
        <v>398</v>
      </c>
      <c r="G551" s="3">
        <v>44588</v>
      </c>
      <c r="H551" s="2" t="s">
        <v>529</v>
      </c>
      <c r="I551" s="2">
        <v>0</v>
      </c>
      <c r="O551" s="2">
        <v>1</v>
      </c>
      <c r="Q551" s="20">
        <f t="shared" si="8"/>
        <v>0</v>
      </c>
    </row>
    <row r="552" spans="1:17" x14ac:dyDescent="0.2">
      <c r="A552" s="2" t="s">
        <v>12</v>
      </c>
      <c r="B552" s="3">
        <v>44615</v>
      </c>
      <c r="C552" s="2">
        <f>VLOOKUP(B552, [2]Sorties!$A$2:$G$100, 4, TRUE)</f>
        <v>10</v>
      </c>
      <c r="D552" s="2" t="s">
        <v>525</v>
      </c>
      <c r="E552" s="2">
        <v>65</v>
      </c>
      <c r="F552" s="2">
        <v>87</v>
      </c>
      <c r="G552" s="3">
        <v>44537</v>
      </c>
      <c r="H552" s="2" t="s">
        <v>529</v>
      </c>
      <c r="I552" s="2">
        <v>0</v>
      </c>
      <c r="O552" s="2">
        <v>1</v>
      </c>
      <c r="Q552" s="20">
        <f t="shared" si="8"/>
        <v>0</v>
      </c>
    </row>
    <row r="553" spans="1:17" x14ac:dyDescent="0.2">
      <c r="A553" s="2" t="s">
        <v>12</v>
      </c>
      <c r="B553" s="3">
        <v>44615</v>
      </c>
      <c r="C553" s="2">
        <f>VLOOKUP(B553, [2]Sorties!$A$2:$G$100, 4, TRUE)</f>
        <v>10</v>
      </c>
      <c r="D553" s="2" t="s">
        <v>525</v>
      </c>
      <c r="E553" s="2">
        <v>29</v>
      </c>
      <c r="F553" s="2">
        <v>302</v>
      </c>
      <c r="G553" s="3">
        <v>44565</v>
      </c>
      <c r="H553" s="2" t="s">
        <v>13</v>
      </c>
      <c r="I553" s="2">
        <v>0</v>
      </c>
      <c r="M553" s="2">
        <v>1</v>
      </c>
      <c r="P553" s="2" t="s">
        <v>602</v>
      </c>
      <c r="Q553" s="20">
        <f t="shared" si="8"/>
        <v>1</v>
      </c>
    </row>
    <row r="554" spans="1:17" x14ac:dyDescent="0.2">
      <c r="A554" s="2" t="s">
        <v>12</v>
      </c>
      <c r="B554" s="3">
        <v>44630</v>
      </c>
      <c r="C554" s="2">
        <f>VLOOKUP(B554, [2]Sorties!$A$2:$G$100, 4, TRUE)</f>
        <v>11</v>
      </c>
      <c r="D554" s="2" t="s">
        <v>527</v>
      </c>
      <c r="E554" s="2">
        <v>25</v>
      </c>
      <c r="F554" s="2">
        <v>354</v>
      </c>
      <c r="G554" s="3">
        <v>44587</v>
      </c>
      <c r="H554" s="2" t="s">
        <v>529</v>
      </c>
      <c r="I554" s="2">
        <v>0</v>
      </c>
      <c r="O554" s="2">
        <v>1</v>
      </c>
      <c r="P554" s="2" t="s">
        <v>603</v>
      </c>
      <c r="Q554" s="20">
        <f t="shared" si="8"/>
        <v>0</v>
      </c>
    </row>
    <row r="555" spans="1:17" x14ac:dyDescent="0.2">
      <c r="A555" s="2" t="s">
        <v>12</v>
      </c>
      <c r="B555" s="3">
        <v>44630</v>
      </c>
      <c r="C555" s="2">
        <f>VLOOKUP(B555, [2]Sorties!$A$2:$G$100, 4, TRUE)</f>
        <v>11</v>
      </c>
      <c r="D555" s="2" t="s">
        <v>526</v>
      </c>
      <c r="E555" s="2" t="s">
        <v>589</v>
      </c>
      <c r="F555" s="2">
        <v>452</v>
      </c>
      <c r="G555" s="3">
        <v>44607</v>
      </c>
      <c r="H555" s="2" t="s">
        <v>529</v>
      </c>
      <c r="I555" s="2">
        <v>0</v>
      </c>
      <c r="K555" s="2">
        <v>1</v>
      </c>
      <c r="N555" s="2">
        <v>1</v>
      </c>
      <c r="Q555" s="20">
        <f t="shared" si="8"/>
        <v>1</v>
      </c>
    </row>
    <row r="556" spans="1:17" x14ac:dyDescent="0.2">
      <c r="A556" s="2" t="s">
        <v>12</v>
      </c>
      <c r="B556" s="3">
        <v>44630</v>
      </c>
      <c r="C556" s="2">
        <f>VLOOKUP(B556, [2]Sorties!$A$2:$G$100, 4, TRUE)</f>
        <v>11</v>
      </c>
      <c r="D556" s="2" t="s">
        <v>525</v>
      </c>
      <c r="E556" s="2">
        <v>29</v>
      </c>
      <c r="F556" s="2">
        <v>302</v>
      </c>
      <c r="G556" s="3">
        <v>44565</v>
      </c>
      <c r="H556" s="2" t="s">
        <v>13</v>
      </c>
      <c r="I556" s="2">
        <v>0</v>
      </c>
      <c r="N556" s="2">
        <v>1</v>
      </c>
      <c r="P556" s="2" t="s">
        <v>604</v>
      </c>
      <c r="Q556" s="20">
        <f t="shared" si="8"/>
        <v>1</v>
      </c>
    </row>
    <row r="557" spans="1:17" x14ac:dyDescent="0.2">
      <c r="A557" s="2" t="s">
        <v>12</v>
      </c>
      <c r="B557" s="3">
        <v>44630</v>
      </c>
      <c r="C557" s="2">
        <f>VLOOKUP(B557, [2]Sorties!$A$2:$G$100, 4, TRUE)</f>
        <v>11</v>
      </c>
      <c r="D557" s="2" t="s">
        <v>525</v>
      </c>
      <c r="E557" s="2">
        <v>25</v>
      </c>
      <c r="F557" s="2">
        <v>398</v>
      </c>
      <c r="G557" s="3">
        <v>44588</v>
      </c>
      <c r="H557" s="2" t="s">
        <v>529</v>
      </c>
      <c r="I557" s="2">
        <v>0</v>
      </c>
      <c r="L557" s="2">
        <v>1</v>
      </c>
      <c r="N557" s="2">
        <v>1</v>
      </c>
      <c r="Q557" s="20">
        <f t="shared" si="8"/>
        <v>0</v>
      </c>
    </row>
    <row r="558" spans="1:17" x14ac:dyDescent="0.2">
      <c r="A558" s="2" t="s">
        <v>12</v>
      </c>
      <c r="B558" s="3">
        <v>44630</v>
      </c>
      <c r="C558" s="2">
        <f>VLOOKUP(B558, [2]Sorties!$A$2:$G$100, 4, TRUE)</f>
        <v>11</v>
      </c>
      <c r="D558" s="2" t="s">
        <v>525</v>
      </c>
      <c r="E558" s="2">
        <v>65</v>
      </c>
      <c r="F558" s="2">
        <v>87</v>
      </c>
      <c r="G558" s="3">
        <v>44537</v>
      </c>
      <c r="H558" s="2" t="s">
        <v>529</v>
      </c>
      <c r="I558" s="2">
        <v>0</v>
      </c>
      <c r="O558" s="2">
        <v>1</v>
      </c>
      <c r="Q558" s="20">
        <f t="shared" si="8"/>
        <v>0</v>
      </c>
    </row>
    <row r="559" spans="1:17" x14ac:dyDescent="0.2">
      <c r="A559" s="2" t="s">
        <v>12</v>
      </c>
      <c r="B559" s="3">
        <v>44615</v>
      </c>
      <c r="C559" s="2">
        <f>VLOOKUP(B559, [2]Sorties!$A$2:$G$100, 4, TRUE)</f>
        <v>10</v>
      </c>
      <c r="D559" s="2" t="s">
        <v>484</v>
      </c>
      <c r="E559" s="2" t="s">
        <v>605</v>
      </c>
      <c r="F559" s="2">
        <v>463</v>
      </c>
      <c r="G559" s="3">
        <v>44615</v>
      </c>
      <c r="H559" s="2" t="s">
        <v>529</v>
      </c>
      <c r="I559" s="2">
        <v>1</v>
      </c>
      <c r="Q559" s="20">
        <f t="shared" si="8"/>
        <v>1</v>
      </c>
    </row>
    <row r="560" spans="1:17" x14ac:dyDescent="0.2">
      <c r="A560" s="2" t="s">
        <v>12</v>
      </c>
      <c r="B560" s="3">
        <v>44615</v>
      </c>
      <c r="C560" s="2">
        <f>VLOOKUP(B560, [2]Sorties!$A$2:$G$100, 4, TRUE)</f>
        <v>10</v>
      </c>
      <c r="D560" s="2" t="s">
        <v>484</v>
      </c>
      <c r="E560" s="2" t="s">
        <v>606</v>
      </c>
      <c r="F560" s="2">
        <v>464</v>
      </c>
      <c r="G560" s="3">
        <v>44615</v>
      </c>
      <c r="H560" s="2" t="s">
        <v>529</v>
      </c>
      <c r="I560" s="2">
        <v>1</v>
      </c>
      <c r="Q560" s="20">
        <f t="shared" si="8"/>
        <v>1</v>
      </c>
    </row>
    <row r="561" spans="1:17" x14ac:dyDescent="0.2">
      <c r="A561" s="2" t="s">
        <v>12</v>
      </c>
      <c r="B561" s="3">
        <v>44630</v>
      </c>
      <c r="C561" s="2">
        <f>VLOOKUP(B561, [2]Sorties!$A$2:$G$100, 4, TRUE)</f>
        <v>11</v>
      </c>
      <c r="D561" s="2" t="s">
        <v>484</v>
      </c>
      <c r="E561" s="2" t="s">
        <v>605</v>
      </c>
      <c r="F561" s="2">
        <v>463</v>
      </c>
      <c r="G561" s="3">
        <v>44615</v>
      </c>
      <c r="H561" s="2" t="s">
        <v>529</v>
      </c>
      <c r="I561" s="2">
        <v>0</v>
      </c>
      <c r="J561" s="2">
        <v>1</v>
      </c>
      <c r="K561" s="2">
        <v>2</v>
      </c>
      <c r="N561" s="2">
        <v>1</v>
      </c>
      <c r="Q561" s="20">
        <f t="shared" si="8"/>
        <v>1</v>
      </c>
    </row>
    <row r="562" spans="1:17" x14ac:dyDescent="0.2">
      <c r="A562" s="2" t="s">
        <v>12</v>
      </c>
      <c r="B562" s="3">
        <v>44630</v>
      </c>
      <c r="C562" s="2">
        <f>VLOOKUP(B562, [2]Sorties!$A$2:$G$100, 4, TRUE)</f>
        <v>11</v>
      </c>
      <c r="D562" s="2" t="s">
        <v>484</v>
      </c>
      <c r="E562" s="2" t="s">
        <v>606</v>
      </c>
      <c r="F562" s="2">
        <v>464</v>
      </c>
      <c r="G562" s="3">
        <v>44615</v>
      </c>
      <c r="H562" s="2" t="s">
        <v>529</v>
      </c>
      <c r="I562" s="2">
        <v>0</v>
      </c>
      <c r="J562" s="2">
        <v>1</v>
      </c>
      <c r="K562" s="2">
        <v>2</v>
      </c>
      <c r="N562" s="2">
        <v>1</v>
      </c>
      <c r="Q562" s="20">
        <f t="shared" si="8"/>
        <v>1</v>
      </c>
    </row>
    <row r="563" spans="1:17" x14ac:dyDescent="0.2">
      <c r="A563" s="2" t="s">
        <v>12</v>
      </c>
      <c r="B563" s="3">
        <v>44631</v>
      </c>
      <c r="C563" s="2">
        <f>VLOOKUP(B563, [2]Sorties!$A$2:$G$100, 4, TRUE)</f>
        <v>11</v>
      </c>
      <c r="D563" s="2" t="s">
        <v>524</v>
      </c>
      <c r="E563" s="2">
        <v>63</v>
      </c>
      <c r="F563" s="2">
        <v>289</v>
      </c>
      <c r="G563" s="3">
        <v>44565</v>
      </c>
      <c r="H563" s="2" t="s">
        <v>13</v>
      </c>
      <c r="I563" s="2">
        <v>0</v>
      </c>
      <c r="N563" s="2">
        <v>1</v>
      </c>
      <c r="P563" s="2" t="s">
        <v>607</v>
      </c>
      <c r="Q563" s="20">
        <f t="shared" si="8"/>
        <v>1</v>
      </c>
    </row>
    <row r="564" spans="1:17" x14ac:dyDescent="0.2">
      <c r="A564" s="2" t="s">
        <v>12</v>
      </c>
      <c r="B564" s="3">
        <v>44631</v>
      </c>
      <c r="C564" s="2">
        <f>VLOOKUP(B564, [2]Sorties!$A$2:$G$100, 4, TRUE)</f>
        <v>11</v>
      </c>
      <c r="D564" s="2" t="s">
        <v>538</v>
      </c>
      <c r="E564" s="2">
        <v>24</v>
      </c>
      <c r="F564" s="2">
        <v>400</v>
      </c>
      <c r="G564" s="3">
        <v>44588</v>
      </c>
      <c r="H564" s="2" t="s">
        <v>529</v>
      </c>
      <c r="I564" s="2">
        <v>0</v>
      </c>
      <c r="L564" s="2">
        <v>1</v>
      </c>
      <c r="N564" s="2">
        <v>1</v>
      </c>
      <c r="Q564" s="20">
        <f t="shared" si="8"/>
        <v>0</v>
      </c>
    </row>
    <row r="565" spans="1:17" x14ac:dyDescent="0.2">
      <c r="A565" s="2" t="s">
        <v>12</v>
      </c>
      <c r="B565" s="3">
        <v>44631</v>
      </c>
      <c r="C565" s="2">
        <f>VLOOKUP(B565, [2]Sorties!$A$2:$G$100, 4, TRUE)</f>
        <v>11</v>
      </c>
      <c r="D565" s="2" t="s">
        <v>538</v>
      </c>
      <c r="E565" s="2">
        <v>4</v>
      </c>
      <c r="F565" s="2">
        <v>285</v>
      </c>
      <c r="G565" s="3">
        <v>44565</v>
      </c>
      <c r="H565" s="2" t="s">
        <v>536</v>
      </c>
      <c r="I565" s="2">
        <v>0</v>
      </c>
      <c r="L565" s="2">
        <v>1</v>
      </c>
      <c r="O565" s="2">
        <v>1</v>
      </c>
      <c r="Q565" s="20">
        <f t="shared" si="8"/>
        <v>0</v>
      </c>
    </row>
    <row r="566" spans="1:17" x14ac:dyDescent="0.2">
      <c r="A566" s="2" t="s">
        <v>12</v>
      </c>
      <c r="B566" s="3">
        <v>44631</v>
      </c>
      <c r="C566" s="2">
        <f>VLOOKUP(B566, [2]Sorties!$A$2:$G$100, 4, TRUE)</f>
        <v>11</v>
      </c>
      <c r="D566" s="2" t="s">
        <v>523</v>
      </c>
      <c r="E566" s="2" t="s">
        <v>608</v>
      </c>
      <c r="F566" s="2">
        <v>442</v>
      </c>
      <c r="G566" s="3">
        <v>44606</v>
      </c>
      <c r="H566" s="2" t="s">
        <v>536</v>
      </c>
      <c r="I566" s="2">
        <v>0</v>
      </c>
      <c r="K566" s="2">
        <v>1</v>
      </c>
      <c r="N566" s="2">
        <v>1</v>
      </c>
      <c r="Q566" s="20">
        <f t="shared" si="8"/>
        <v>1</v>
      </c>
    </row>
    <row r="567" spans="1:17" x14ac:dyDescent="0.2">
      <c r="A567" s="2" t="s">
        <v>12</v>
      </c>
      <c r="B567" s="3">
        <v>44631</v>
      </c>
      <c r="C567" s="2">
        <f>VLOOKUP(B567, [2]Sorties!$A$2:$G$100, 4, TRUE)</f>
        <v>11</v>
      </c>
      <c r="D567" s="2" t="s">
        <v>523</v>
      </c>
      <c r="E567" s="2">
        <v>53</v>
      </c>
      <c r="F567" s="2">
        <v>348</v>
      </c>
      <c r="G567" s="3">
        <v>44587</v>
      </c>
      <c r="H567" s="2" t="s">
        <v>529</v>
      </c>
      <c r="I567" s="2">
        <v>0</v>
      </c>
      <c r="K567" s="2">
        <v>1</v>
      </c>
      <c r="L567" s="2">
        <v>2</v>
      </c>
      <c r="N567" s="2">
        <v>1</v>
      </c>
      <c r="Q567" s="20">
        <f t="shared" si="8"/>
        <v>1</v>
      </c>
    </row>
    <row r="568" spans="1:17" x14ac:dyDescent="0.2">
      <c r="A568" s="2" t="s">
        <v>12</v>
      </c>
      <c r="B568" s="3">
        <v>44631</v>
      </c>
      <c r="C568" s="2">
        <f>VLOOKUP(B568, [2]Sorties!$A$2:$G$100, 4, TRUE)</f>
        <v>11</v>
      </c>
      <c r="D568" s="2" t="s">
        <v>528</v>
      </c>
      <c r="E568" s="2">
        <v>22</v>
      </c>
      <c r="F568" s="2">
        <v>222</v>
      </c>
      <c r="G568" s="3">
        <v>44552</v>
      </c>
      <c r="H568" s="2" t="s">
        <v>529</v>
      </c>
      <c r="I568" s="2">
        <v>0</v>
      </c>
      <c r="L568" s="2">
        <v>1</v>
      </c>
      <c r="N568" s="2">
        <v>1</v>
      </c>
      <c r="Q568" s="20">
        <f t="shared" si="8"/>
        <v>0</v>
      </c>
    </row>
    <row r="569" spans="1:17" x14ac:dyDescent="0.2">
      <c r="A569" s="2" t="s">
        <v>12</v>
      </c>
      <c r="B569" s="3">
        <v>44631</v>
      </c>
      <c r="C569" s="2">
        <f>VLOOKUP(B569, [2]Sorties!$A$2:$G$100, 4, TRUE)</f>
        <v>11</v>
      </c>
      <c r="D569" s="2" t="s">
        <v>528</v>
      </c>
      <c r="E569" s="2">
        <v>67</v>
      </c>
      <c r="F569" s="2">
        <v>333</v>
      </c>
      <c r="G569" s="3">
        <v>44566</v>
      </c>
      <c r="H569" s="2" t="s">
        <v>529</v>
      </c>
      <c r="I569" s="2">
        <v>0</v>
      </c>
      <c r="L569" s="2">
        <v>1</v>
      </c>
      <c r="N569" s="2">
        <v>1</v>
      </c>
      <c r="Q569" s="20">
        <f t="shared" si="8"/>
        <v>0</v>
      </c>
    </row>
    <row r="570" spans="1:17" x14ac:dyDescent="0.2">
      <c r="A570" s="2" t="s">
        <v>12</v>
      </c>
      <c r="B570" s="3">
        <v>44631</v>
      </c>
      <c r="C570" s="2">
        <f>VLOOKUP(B570, [2]Sorties!$A$2:$G$100, 4, TRUE)</f>
        <v>11</v>
      </c>
      <c r="D570" s="2" t="s">
        <v>528</v>
      </c>
      <c r="E570" s="2">
        <v>70</v>
      </c>
      <c r="F570" s="2">
        <v>334</v>
      </c>
      <c r="G570" s="3">
        <v>44566</v>
      </c>
      <c r="H570" s="2" t="s">
        <v>529</v>
      </c>
      <c r="I570" s="2">
        <v>0</v>
      </c>
      <c r="O570" s="2">
        <v>1</v>
      </c>
      <c r="Q570" s="20">
        <f t="shared" si="8"/>
        <v>0</v>
      </c>
    </row>
    <row r="571" spans="1:17" x14ac:dyDescent="0.2">
      <c r="A571" s="2" t="s">
        <v>12</v>
      </c>
      <c r="B571" s="3">
        <v>44631</v>
      </c>
      <c r="C571" s="2">
        <f>VLOOKUP(B571, [2]Sorties!$A$2:$G$100, 4, TRUE)</f>
        <v>11</v>
      </c>
      <c r="D571" s="2" t="s">
        <v>522</v>
      </c>
      <c r="E571" s="2" t="s">
        <v>571</v>
      </c>
      <c r="F571" s="2">
        <v>432</v>
      </c>
      <c r="G571" s="3">
        <v>44588</v>
      </c>
      <c r="H571" s="2" t="s">
        <v>529</v>
      </c>
      <c r="I571" s="2">
        <v>0</v>
      </c>
      <c r="K571" s="2">
        <v>1</v>
      </c>
      <c r="N571" s="2">
        <v>1</v>
      </c>
      <c r="Q571" s="20">
        <f t="shared" si="8"/>
        <v>1</v>
      </c>
    </row>
    <row r="572" spans="1:17" x14ac:dyDescent="0.2">
      <c r="A572" s="2" t="s">
        <v>12</v>
      </c>
      <c r="B572" s="3">
        <v>44631</v>
      </c>
      <c r="C572" s="2">
        <f>VLOOKUP(B572, [2]Sorties!$A$2:$G$100, 4, TRUE)</f>
        <v>11</v>
      </c>
      <c r="D572" s="2" t="s">
        <v>522</v>
      </c>
      <c r="E572" s="2" t="s">
        <v>571</v>
      </c>
      <c r="F572" s="2">
        <v>433</v>
      </c>
      <c r="G572" s="3">
        <v>44588</v>
      </c>
      <c r="H572" s="2" t="s">
        <v>529</v>
      </c>
      <c r="I572" s="2">
        <v>0</v>
      </c>
      <c r="K572" s="2">
        <v>1</v>
      </c>
      <c r="N572" s="2">
        <v>1</v>
      </c>
      <c r="Q572" s="20">
        <f t="shared" si="8"/>
        <v>1</v>
      </c>
    </row>
    <row r="573" spans="1:17" x14ac:dyDescent="0.2">
      <c r="A573" s="2" t="s">
        <v>12</v>
      </c>
      <c r="B573" s="3">
        <v>44631</v>
      </c>
      <c r="C573" s="2">
        <f>VLOOKUP(B573, [2]Sorties!$A$2:$G$100, 4, TRUE)</f>
        <v>11</v>
      </c>
      <c r="D573" s="2" t="s">
        <v>522</v>
      </c>
      <c r="E573" s="2">
        <v>64</v>
      </c>
      <c r="F573" s="2">
        <v>431</v>
      </c>
      <c r="G573" s="3">
        <v>44588</v>
      </c>
      <c r="H573" s="2" t="s">
        <v>529</v>
      </c>
      <c r="I573" s="2">
        <v>0</v>
      </c>
      <c r="K573" s="2">
        <v>1</v>
      </c>
      <c r="N573" s="2">
        <v>1</v>
      </c>
      <c r="Q573" s="20">
        <f t="shared" si="8"/>
        <v>1</v>
      </c>
    </row>
    <row r="574" spans="1:17" x14ac:dyDescent="0.2">
      <c r="A574" s="2" t="s">
        <v>12</v>
      </c>
      <c r="B574" s="3">
        <v>44631</v>
      </c>
      <c r="C574" s="2">
        <f>VLOOKUP(B574, [2]Sorties!$A$2:$G$100, 4, TRUE)</f>
        <v>11</v>
      </c>
      <c r="D574" s="2" t="s">
        <v>522</v>
      </c>
      <c r="E574" s="2">
        <v>41</v>
      </c>
      <c r="F574" s="2">
        <v>428</v>
      </c>
      <c r="G574" s="3">
        <v>44588</v>
      </c>
      <c r="H574" s="2" t="s">
        <v>529</v>
      </c>
      <c r="I574" s="2">
        <v>0</v>
      </c>
      <c r="K574" s="2">
        <v>1</v>
      </c>
      <c r="L574" s="2">
        <v>2</v>
      </c>
      <c r="N574" s="2">
        <v>1</v>
      </c>
      <c r="Q574" s="20">
        <f t="shared" si="8"/>
        <v>1</v>
      </c>
    </row>
    <row r="575" spans="1:17" x14ac:dyDescent="0.2">
      <c r="A575" s="2" t="s">
        <v>12</v>
      </c>
      <c r="B575" s="3">
        <v>44631</v>
      </c>
      <c r="C575" s="2">
        <f>VLOOKUP(B575, [2]Sorties!$A$2:$G$100, 4, TRUE)</f>
        <v>11</v>
      </c>
      <c r="D575" s="2" t="s">
        <v>522</v>
      </c>
      <c r="E575" s="2">
        <v>30</v>
      </c>
      <c r="F575" s="2">
        <v>254</v>
      </c>
      <c r="G575" s="3">
        <v>44565</v>
      </c>
      <c r="H575" s="2" t="s">
        <v>529</v>
      </c>
      <c r="I575" s="2">
        <v>0</v>
      </c>
      <c r="L575" s="2">
        <v>1</v>
      </c>
      <c r="N575" s="2">
        <v>1</v>
      </c>
      <c r="Q575" s="20">
        <f t="shared" si="8"/>
        <v>0</v>
      </c>
    </row>
    <row r="576" spans="1:17" x14ac:dyDescent="0.2">
      <c r="A576" s="2" t="s">
        <v>12</v>
      </c>
      <c r="B576" s="3">
        <v>44631</v>
      </c>
      <c r="C576" s="2">
        <f>VLOOKUP(B576, [2]Sorties!$A$2:$G$100, 4, TRUE)</f>
        <v>11</v>
      </c>
      <c r="D576" s="2" t="s">
        <v>522</v>
      </c>
      <c r="E576" s="2">
        <v>10</v>
      </c>
      <c r="F576" s="2">
        <v>427</v>
      </c>
      <c r="G576" s="3">
        <v>44588</v>
      </c>
      <c r="H576" s="2" t="s">
        <v>529</v>
      </c>
      <c r="I576" s="2">
        <v>0</v>
      </c>
      <c r="K576" s="2">
        <v>1</v>
      </c>
      <c r="L576" s="2">
        <v>2</v>
      </c>
      <c r="N576" s="2">
        <v>1</v>
      </c>
      <c r="Q576" s="20">
        <f t="shared" si="8"/>
        <v>1</v>
      </c>
    </row>
  </sheetData>
  <autoFilter ref="B1:Q576" xr:uid="{00000000-0009-0000-0000-000001000000}"/>
  <pageMargins left="0.7" right="0.7" top="0.75" bottom="0.75" header="0.3" footer="0.3"/>
  <pageSetup paperSize="9" orientation="portrait" horizont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82"/>
  <sheetViews>
    <sheetView zoomScaleNormal="100" workbookViewId="0">
      <pane ySplit="1" topLeftCell="A2" activePane="bottomLeft" state="frozen"/>
      <selection pane="bottomLeft" activeCell="G37" sqref="G37"/>
    </sheetView>
  </sheetViews>
  <sheetFormatPr baseColWidth="10" defaultColWidth="10.83203125" defaultRowHeight="15" x14ac:dyDescent="0.2"/>
  <cols>
    <col min="1" max="1" width="10.83203125" style="2"/>
    <col min="2" max="2" width="10.5" style="2" bestFit="1" customWidth="1"/>
    <col min="3" max="3" width="10.1640625" style="2" bestFit="1" customWidth="1"/>
    <col min="4" max="4" width="9.5" style="2" bestFit="1" customWidth="1"/>
    <col min="5" max="5" width="12.33203125" style="2" bestFit="1" customWidth="1"/>
    <col min="6" max="6" width="28.83203125" style="2" bestFit="1" customWidth="1"/>
    <col min="7" max="7" width="13" style="2" customWidth="1"/>
    <col min="8" max="8" width="18.6640625" style="2" bestFit="1" customWidth="1"/>
    <col min="9" max="9" width="9.83203125" style="2" bestFit="1" customWidth="1"/>
    <col min="10" max="10" width="14.1640625" style="2" bestFit="1" customWidth="1"/>
    <col min="11" max="11" width="10.5" style="2" bestFit="1" customWidth="1"/>
    <col min="12" max="12" width="10.33203125" style="2" bestFit="1" customWidth="1"/>
    <col min="13" max="13" width="10.83203125" style="2" bestFit="1" customWidth="1"/>
    <col min="14" max="14" width="10.83203125" style="2" customWidth="1"/>
    <col min="15" max="15" width="28.83203125" style="2" customWidth="1"/>
    <col min="16" max="16384" width="10.83203125" style="2"/>
  </cols>
  <sheetData>
    <row r="1" spans="1:16" ht="41" customHeight="1" x14ac:dyDescent="0.2">
      <c r="A1" s="19" t="s">
        <v>629</v>
      </c>
      <c r="B1" s="19" t="s">
        <v>0</v>
      </c>
      <c r="C1" s="19" t="s">
        <v>475</v>
      </c>
      <c r="D1" s="19" t="s">
        <v>476</v>
      </c>
      <c r="E1" s="19" t="s">
        <v>477</v>
      </c>
      <c r="F1" s="19" t="s">
        <v>478</v>
      </c>
      <c r="G1" s="19" t="s">
        <v>9</v>
      </c>
      <c r="H1" s="40" t="s">
        <v>1</v>
      </c>
      <c r="I1" s="19" t="s">
        <v>2</v>
      </c>
      <c r="J1" s="19" t="s">
        <v>3</v>
      </c>
      <c r="K1" s="19" t="s">
        <v>479</v>
      </c>
      <c r="L1" s="19" t="s">
        <v>5</v>
      </c>
      <c r="M1" s="19" t="s">
        <v>6</v>
      </c>
      <c r="N1" s="19" t="s">
        <v>631</v>
      </c>
      <c r="O1" s="19" t="s">
        <v>480</v>
      </c>
      <c r="P1" s="40" t="s">
        <v>8</v>
      </c>
    </row>
    <row r="2" spans="1:16" x14ac:dyDescent="0.2">
      <c r="A2" s="2" t="s">
        <v>11</v>
      </c>
      <c r="B2" s="3">
        <v>43803</v>
      </c>
      <c r="C2" s="2">
        <v>2</v>
      </c>
      <c r="D2" s="2" t="s">
        <v>481</v>
      </c>
      <c r="E2" s="2">
        <v>2</v>
      </c>
      <c r="F2" s="2">
        <v>1</v>
      </c>
      <c r="G2" s="3">
        <v>43796</v>
      </c>
      <c r="H2" s="2" t="s">
        <v>10</v>
      </c>
      <c r="I2" s="2">
        <v>1</v>
      </c>
      <c r="L2" s="2">
        <v>1</v>
      </c>
      <c r="P2" s="2">
        <f>IF(OR(K2=1, N2=1)=TRUE, 0, 1)</f>
        <v>1</v>
      </c>
    </row>
    <row r="3" spans="1:16" x14ac:dyDescent="0.2">
      <c r="A3" s="2" t="s">
        <v>11</v>
      </c>
      <c r="B3" s="3">
        <v>43804</v>
      </c>
      <c r="C3" s="2">
        <v>2</v>
      </c>
      <c r="D3" s="2" t="s">
        <v>482</v>
      </c>
      <c r="E3" s="2">
        <v>16</v>
      </c>
      <c r="F3" s="2">
        <v>7</v>
      </c>
      <c r="G3" s="3">
        <v>43796</v>
      </c>
      <c r="H3" s="2" t="s">
        <v>10</v>
      </c>
      <c r="I3" s="2">
        <v>1</v>
      </c>
      <c r="L3" s="2">
        <v>1</v>
      </c>
      <c r="P3" s="2">
        <f t="shared" ref="P3:P66" si="0">IF(OR(K3=1, N3=1)=TRUE, 0, 1)</f>
        <v>1</v>
      </c>
    </row>
    <row r="4" spans="1:16" x14ac:dyDescent="0.2">
      <c r="A4" s="2" t="s">
        <v>11</v>
      </c>
      <c r="B4" s="3">
        <v>43804</v>
      </c>
      <c r="C4" s="39">
        <v>2</v>
      </c>
      <c r="D4" s="2" t="s">
        <v>482</v>
      </c>
      <c r="E4" s="2">
        <v>35</v>
      </c>
      <c r="F4" s="2">
        <v>10</v>
      </c>
      <c r="G4" s="3">
        <v>43796</v>
      </c>
      <c r="H4" s="2" t="s">
        <v>10</v>
      </c>
      <c r="I4" s="2">
        <v>1</v>
      </c>
      <c r="L4" s="2">
        <v>1</v>
      </c>
      <c r="P4" s="2">
        <f t="shared" si="0"/>
        <v>1</v>
      </c>
    </row>
    <row r="5" spans="1:16" x14ac:dyDescent="0.2">
      <c r="A5" s="2" t="s">
        <v>11</v>
      </c>
      <c r="B5" s="3">
        <v>43804</v>
      </c>
      <c r="C5" s="2">
        <v>2</v>
      </c>
      <c r="D5" s="2" t="s">
        <v>482</v>
      </c>
      <c r="E5" s="2">
        <v>14</v>
      </c>
      <c r="F5" s="2">
        <v>11</v>
      </c>
      <c r="G5" s="3">
        <v>43796</v>
      </c>
      <c r="H5" s="2" t="s">
        <v>10</v>
      </c>
      <c r="I5" s="2">
        <v>1</v>
      </c>
      <c r="L5" s="2">
        <v>1</v>
      </c>
      <c r="P5" s="2">
        <f t="shared" si="0"/>
        <v>1</v>
      </c>
    </row>
    <row r="6" spans="1:16" x14ac:dyDescent="0.2">
      <c r="A6" s="2" t="s">
        <v>11</v>
      </c>
      <c r="B6" s="3">
        <v>43804</v>
      </c>
      <c r="C6" s="2">
        <v>2</v>
      </c>
      <c r="D6" s="2" t="s">
        <v>482</v>
      </c>
      <c r="E6" s="2" t="s">
        <v>483</v>
      </c>
      <c r="F6" s="2">
        <v>12</v>
      </c>
      <c r="G6" s="3">
        <v>43796</v>
      </c>
      <c r="H6" s="2" t="s">
        <v>10</v>
      </c>
      <c r="I6" s="2">
        <v>1</v>
      </c>
      <c r="L6" s="2">
        <v>1</v>
      </c>
      <c r="P6" s="2">
        <f t="shared" si="0"/>
        <v>1</v>
      </c>
    </row>
    <row r="7" spans="1:16" x14ac:dyDescent="0.2">
      <c r="A7" s="2" t="s">
        <v>11</v>
      </c>
      <c r="B7" s="3">
        <v>43804</v>
      </c>
      <c r="C7" s="2">
        <v>2</v>
      </c>
      <c r="D7" s="2" t="s">
        <v>484</v>
      </c>
      <c r="E7" s="2">
        <v>18</v>
      </c>
      <c r="F7" s="2">
        <v>17</v>
      </c>
      <c r="G7" s="3">
        <v>43797</v>
      </c>
      <c r="H7" s="2" t="s">
        <v>10</v>
      </c>
      <c r="I7" s="2">
        <v>1</v>
      </c>
      <c r="L7" s="2">
        <v>1</v>
      </c>
      <c r="O7" s="2" t="s">
        <v>485</v>
      </c>
      <c r="P7" s="2">
        <f t="shared" si="0"/>
        <v>1</v>
      </c>
    </row>
    <row r="8" spans="1:16" x14ac:dyDescent="0.2">
      <c r="A8" s="2" t="s">
        <v>11</v>
      </c>
      <c r="B8" s="3">
        <v>43804</v>
      </c>
      <c r="C8" s="2">
        <v>2</v>
      </c>
      <c r="D8" s="2" t="s">
        <v>484</v>
      </c>
      <c r="E8" s="2">
        <v>33</v>
      </c>
      <c r="F8" s="2">
        <v>18</v>
      </c>
      <c r="G8" s="3">
        <v>43797</v>
      </c>
      <c r="H8" s="2" t="s">
        <v>10</v>
      </c>
      <c r="I8" s="2">
        <v>1</v>
      </c>
      <c r="L8" s="2">
        <v>1</v>
      </c>
      <c r="O8" s="2" t="s">
        <v>485</v>
      </c>
      <c r="P8" s="2">
        <f t="shared" si="0"/>
        <v>1</v>
      </c>
    </row>
    <row r="9" spans="1:16" x14ac:dyDescent="0.2">
      <c r="A9" s="2" t="s">
        <v>11</v>
      </c>
      <c r="B9" s="3">
        <v>43804</v>
      </c>
      <c r="C9" s="2">
        <v>2</v>
      </c>
      <c r="D9" s="2" t="s">
        <v>484</v>
      </c>
      <c r="E9" s="2">
        <v>1</v>
      </c>
      <c r="F9" s="2">
        <v>19</v>
      </c>
      <c r="G9" s="3">
        <v>43797</v>
      </c>
      <c r="H9" s="2" t="s">
        <v>10</v>
      </c>
      <c r="I9" s="2">
        <v>1</v>
      </c>
      <c r="L9" s="2">
        <v>1</v>
      </c>
      <c r="O9" s="2" t="s">
        <v>485</v>
      </c>
      <c r="P9" s="2">
        <f t="shared" si="0"/>
        <v>1</v>
      </c>
    </row>
    <row r="10" spans="1:16" x14ac:dyDescent="0.2">
      <c r="A10" s="2" t="s">
        <v>11</v>
      </c>
      <c r="B10" s="3">
        <v>43804</v>
      </c>
      <c r="C10" s="2">
        <v>2</v>
      </c>
      <c r="D10" s="2" t="s">
        <v>484</v>
      </c>
      <c r="E10" s="2" t="s">
        <v>486</v>
      </c>
      <c r="F10" s="2">
        <v>20</v>
      </c>
      <c r="G10" s="3">
        <v>43797</v>
      </c>
      <c r="H10" s="2" t="s">
        <v>10</v>
      </c>
      <c r="I10" s="2">
        <v>1</v>
      </c>
      <c r="L10" s="2">
        <v>1</v>
      </c>
      <c r="O10" s="2" t="s">
        <v>485</v>
      </c>
      <c r="P10" s="2">
        <f t="shared" si="0"/>
        <v>1</v>
      </c>
    </row>
    <row r="11" spans="1:16" x14ac:dyDescent="0.2">
      <c r="A11" s="2" t="s">
        <v>11</v>
      </c>
      <c r="B11" s="3">
        <v>43804</v>
      </c>
      <c r="C11" s="2">
        <v>2</v>
      </c>
      <c r="D11" s="2" t="s">
        <v>484</v>
      </c>
      <c r="E11" s="2" t="s">
        <v>487</v>
      </c>
      <c r="F11" s="2">
        <v>21</v>
      </c>
      <c r="G11" s="3">
        <v>43797</v>
      </c>
      <c r="H11" s="2" t="s">
        <v>10</v>
      </c>
      <c r="I11" s="2">
        <v>1</v>
      </c>
      <c r="L11" s="2">
        <v>1</v>
      </c>
      <c r="O11" s="2" t="s">
        <v>485</v>
      </c>
      <c r="P11" s="2">
        <f t="shared" si="0"/>
        <v>1</v>
      </c>
    </row>
    <row r="12" spans="1:16" x14ac:dyDescent="0.2">
      <c r="A12" s="2" t="s">
        <v>11</v>
      </c>
      <c r="B12" s="3">
        <v>43804</v>
      </c>
      <c r="C12" s="2">
        <v>2</v>
      </c>
      <c r="D12" s="2" t="s">
        <v>484</v>
      </c>
      <c r="E12" s="2" t="s">
        <v>488</v>
      </c>
      <c r="F12" s="2">
        <v>22</v>
      </c>
      <c r="G12" s="3">
        <v>43797</v>
      </c>
      <c r="H12" s="2" t="s">
        <v>10</v>
      </c>
      <c r="I12" s="2">
        <v>1</v>
      </c>
      <c r="L12" s="2">
        <v>1</v>
      </c>
      <c r="O12" s="2" t="s">
        <v>485</v>
      </c>
      <c r="P12" s="2">
        <f t="shared" si="0"/>
        <v>1</v>
      </c>
    </row>
    <row r="13" spans="1:16" x14ac:dyDescent="0.2">
      <c r="A13" s="2" t="s">
        <v>11</v>
      </c>
      <c r="B13" s="3">
        <v>43804</v>
      </c>
      <c r="C13" s="2">
        <v>2</v>
      </c>
      <c r="D13" s="2" t="s">
        <v>484</v>
      </c>
      <c r="E13" s="2">
        <v>44</v>
      </c>
      <c r="F13" s="2">
        <v>23</v>
      </c>
      <c r="G13" s="3">
        <v>43797</v>
      </c>
      <c r="H13" s="2" t="s">
        <v>10</v>
      </c>
      <c r="I13" s="2">
        <v>1</v>
      </c>
      <c r="L13" s="2">
        <v>1</v>
      </c>
      <c r="P13" s="2">
        <f t="shared" si="0"/>
        <v>1</v>
      </c>
    </row>
    <row r="14" spans="1:16" x14ac:dyDescent="0.2">
      <c r="A14" s="2" t="s">
        <v>11</v>
      </c>
      <c r="B14" s="3">
        <v>43804</v>
      </c>
      <c r="C14" s="2">
        <v>2</v>
      </c>
      <c r="D14" s="2" t="s">
        <v>484</v>
      </c>
      <c r="E14" s="2">
        <v>98</v>
      </c>
      <c r="F14" s="2">
        <v>24</v>
      </c>
      <c r="G14" s="3">
        <v>43797</v>
      </c>
      <c r="H14" s="2" t="s">
        <v>10</v>
      </c>
      <c r="J14" s="2">
        <v>1</v>
      </c>
      <c r="L14" s="2">
        <v>1</v>
      </c>
      <c r="P14" s="2">
        <f t="shared" si="0"/>
        <v>1</v>
      </c>
    </row>
    <row r="15" spans="1:16" x14ac:dyDescent="0.2">
      <c r="A15" s="2" t="s">
        <v>11</v>
      </c>
      <c r="B15" s="3">
        <v>43804</v>
      </c>
      <c r="C15" s="2">
        <v>2</v>
      </c>
      <c r="D15" s="2" t="s">
        <v>484</v>
      </c>
      <c r="E15" s="2">
        <v>12</v>
      </c>
      <c r="F15" s="2">
        <v>25</v>
      </c>
      <c r="G15" s="3">
        <v>43797</v>
      </c>
      <c r="H15" s="2" t="s">
        <v>10</v>
      </c>
      <c r="I15" s="2">
        <v>1</v>
      </c>
      <c r="L15" s="2">
        <v>1</v>
      </c>
      <c r="P15" s="2">
        <f t="shared" si="0"/>
        <v>1</v>
      </c>
    </row>
    <row r="16" spans="1:16" x14ac:dyDescent="0.2">
      <c r="A16" s="2" t="s">
        <v>11</v>
      </c>
      <c r="B16" s="3">
        <v>43804</v>
      </c>
      <c r="C16" s="2">
        <v>2</v>
      </c>
      <c r="D16" s="2" t="s">
        <v>484</v>
      </c>
      <c r="E16" s="2">
        <v>3</v>
      </c>
      <c r="F16" s="2">
        <v>27</v>
      </c>
      <c r="G16" s="3">
        <v>43797</v>
      </c>
      <c r="H16" s="2" t="s">
        <v>10</v>
      </c>
      <c r="I16" s="2">
        <v>1</v>
      </c>
      <c r="L16" s="2">
        <v>1</v>
      </c>
      <c r="P16" s="2">
        <f t="shared" si="0"/>
        <v>1</v>
      </c>
    </row>
    <row r="17" spans="1:16" x14ac:dyDescent="0.2">
      <c r="A17" s="2" t="s">
        <v>11</v>
      </c>
      <c r="B17" s="3">
        <v>43804</v>
      </c>
      <c r="C17" s="2">
        <v>2</v>
      </c>
      <c r="D17" s="2" t="s">
        <v>489</v>
      </c>
      <c r="E17" s="2">
        <v>26</v>
      </c>
      <c r="F17" s="2">
        <v>30</v>
      </c>
      <c r="G17" s="3">
        <v>43797</v>
      </c>
      <c r="H17" s="2" t="s">
        <v>10</v>
      </c>
      <c r="J17" s="2">
        <v>1</v>
      </c>
      <c r="M17" s="2">
        <v>1</v>
      </c>
      <c r="P17" s="2">
        <f t="shared" si="0"/>
        <v>1</v>
      </c>
    </row>
    <row r="18" spans="1:16" x14ac:dyDescent="0.2">
      <c r="A18" s="2" t="s">
        <v>11</v>
      </c>
      <c r="B18" s="3">
        <v>43804</v>
      </c>
      <c r="C18" s="2">
        <v>2</v>
      </c>
      <c r="D18" s="2" t="s">
        <v>489</v>
      </c>
      <c r="E18" s="2">
        <v>17</v>
      </c>
      <c r="F18" s="2">
        <v>31</v>
      </c>
      <c r="G18" s="3">
        <v>43797</v>
      </c>
      <c r="H18" s="2" t="s">
        <v>10</v>
      </c>
      <c r="I18" s="2">
        <v>1</v>
      </c>
      <c r="L18" s="2">
        <v>1</v>
      </c>
      <c r="P18" s="2">
        <f t="shared" si="0"/>
        <v>1</v>
      </c>
    </row>
    <row r="19" spans="1:16" x14ac:dyDescent="0.2">
      <c r="A19" s="2" t="s">
        <v>11</v>
      </c>
      <c r="B19" s="3">
        <v>43804</v>
      </c>
      <c r="C19" s="2">
        <v>2</v>
      </c>
      <c r="D19" s="2" t="s">
        <v>489</v>
      </c>
      <c r="E19" s="2" t="s">
        <v>490</v>
      </c>
      <c r="F19" s="2">
        <v>32</v>
      </c>
      <c r="G19" s="3">
        <v>43797</v>
      </c>
      <c r="H19" s="2" t="s">
        <v>10</v>
      </c>
      <c r="I19" s="2">
        <v>1</v>
      </c>
      <c r="L19" s="2">
        <v>1</v>
      </c>
      <c r="P19" s="2">
        <f t="shared" si="0"/>
        <v>1</v>
      </c>
    </row>
    <row r="20" spans="1:16" x14ac:dyDescent="0.2">
      <c r="A20" s="2" t="s">
        <v>11</v>
      </c>
      <c r="B20" s="3">
        <v>43804</v>
      </c>
      <c r="C20" s="2">
        <v>2</v>
      </c>
      <c r="D20" s="2" t="s">
        <v>489</v>
      </c>
      <c r="E20" s="2" t="s">
        <v>491</v>
      </c>
      <c r="F20" s="2">
        <v>34</v>
      </c>
      <c r="G20" s="3">
        <v>43797</v>
      </c>
      <c r="H20" s="2" t="s">
        <v>10</v>
      </c>
      <c r="I20" s="4"/>
      <c r="J20" s="4"/>
      <c r="K20" s="4"/>
      <c r="L20" s="4"/>
      <c r="M20" s="4"/>
      <c r="N20" s="4">
        <v>1</v>
      </c>
      <c r="O20" s="4" t="s">
        <v>492</v>
      </c>
      <c r="P20" s="2">
        <f t="shared" si="0"/>
        <v>0</v>
      </c>
    </row>
    <row r="21" spans="1:16" x14ac:dyDescent="0.2">
      <c r="A21" s="2" t="s">
        <v>11</v>
      </c>
      <c r="B21" s="3">
        <v>43803</v>
      </c>
      <c r="C21" s="2">
        <v>2</v>
      </c>
      <c r="D21" s="2" t="s">
        <v>493</v>
      </c>
      <c r="E21" s="2" t="s">
        <v>494</v>
      </c>
      <c r="F21" s="2">
        <v>36</v>
      </c>
      <c r="G21" s="3">
        <v>43797</v>
      </c>
      <c r="H21" s="2" t="s">
        <v>10</v>
      </c>
      <c r="J21" s="2">
        <v>1</v>
      </c>
      <c r="M21" s="2">
        <v>1</v>
      </c>
      <c r="P21" s="2">
        <f t="shared" si="0"/>
        <v>1</v>
      </c>
    </row>
    <row r="22" spans="1:16" x14ac:dyDescent="0.2">
      <c r="A22" s="2" t="s">
        <v>11</v>
      </c>
      <c r="B22" s="3">
        <v>43809</v>
      </c>
      <c r="C22" s="2">
        <v>3</v>
      </c>
      <c r="D22" s="2" t="s">
        <v>481</v>
      </c>
      <c r="E22" s="2">
        <v>2</v>
      </c>
      <c r="F22" s="2">
        <v>1</v>
      </c>
      <c r="G22" s="3">
        <v>43796</v>
      </c>
      <c r="H22" s="2" t="s">
        <v>10</v>
      </c>
      <c r="J22" s="2">
        <v>1</v>
      </c>
      <c r="M22" s="2">
        <v>1</v>
      </c>
      <c r="P22" s="2">
        <f t="shared" si="0"/>
        <v>1</v>
      </c>
    </row>
    <row r="23" spans="1:16" x14ac:dyDescent="0.2">
      <c r="A23" s="2" t="s">
        <v>11</v>
      </c>
      <c r="B23" s="3">
        <v>43809</v>
      </c>
      <c r="C23" s="2">
        <v>3</v>
      </c>
      <c r="D23" s="2" t="s">
        <v>481</v>
      </c>
      <c r="E23" s="2" t="s">
        <v>494</v>
      </c>
      <c r="F23" s="2">
        <v>42</v>
      </c>
      <c r="G23" s="3">
        <v>43803</v>
      </c>
      <c r="H23" s="2" t="s">
        <v>10</v>
      </c>
      <c r="I23" s="2">
        <v>1</v>
      </c>
      <c r="L23" s="2">
        <v>1</v>
      </c>
      <c r="P23" s="2">
        <f t="shared" si="0"/>
        <v>1</v>
      </c>
    </row>
    <row r="24" spans="1:16" x14ac:dyDescent="0.2">
      <c r="A24" s="2" t="s">
        <v>11</v>
      </c>
      <c r="B24" s="3">
        <v>43809</v>
      </c>
      <c r="C24" s="2">
        <v>3</v>
      </c>
      <c r="D24" s="2" t="s">
        <v>481</v>
      </c>
      <c r="E24" s="2" t="s">
        <v>495</v>
      </c>
      <c r="F24" s="2">
        <v>43</v>
      </c>
      <c r="G24" s="3">
        <v>43803</v>
      </c>
      <c r="H24" s="2" t="s">
        <v>10</v>
      </c>
      <c r="I24" s="2">
        <v>1</v>
      </c>
      <c r="L24" s="2">
        <v>1</v>
      </c>
      <c r="P24" s="2">
        <f t="shared" si="0"/>
        <v>1</v>
      </c>
    </row>
    <row r="25" spans="1:16" x14ac:dyDescent="0.2">
      <c r="A25" s="2" t="s">
        <v>11</v>
      </c>
      <c r="B25" s="3">
        <v>43809</v>
      </c>
      <c r="C25" s="2">
        <v>3</v>
      </c>
      <c r="D25" s="2" t="s">
        <v>481</v>
      </c>
      <c r="E25" s="2" t="s">
        <v>496</v>
      </c>
      <c r="F25" s="2">
        <v>44</v>
      </c>
      <c r="G25" s="3">
        <v>43803</v>
      </c>
      <c r="H25" s="2" t="s">
        <v>10</v>
      </c>
      <c r="I25" s="2">
        <v>1</v>
      </c>
      <c r="L25" s="2">
        <v>1</v>
      </c>
      <c r="P25" s="2">
        <f t="shared" si="0"/>
        <v>1</v>
      </c>
    </row>
    <row r="26" spans="1:16" x14ac:dyDescent="0.2">
      <c r="A26" s="2" t="s">
        <v>11</v>
      </c>
      <c r="B26" s="3">
        <v>43809</v>
      </c>
      <c r="C26" s="2">
        <v>3</v>
      </c>
      <c r="D26" s="2" t="s">
        <v>481</v>
      </c>
      <c r="E26" s="2">
        <v>4</v>
      </c>
      <c r="F26" s="2">
        <v>45</v>
      </c>
      <c r="G26" s="3">
        <v>43803</v>
      </c>
      <c r="H26" s="2" t="s">
        <v>10</v>
      </c>
      <c r="I26" s="2">
        <v>1</v>
      </c>
      <c r="L26" s="2">
        <v>1</v>
      </c>
      <c r="P26" s="2">
        <f t="shared" si="0"/>
        <v>1</v>
      </c>
    </row>
    <row r="27" spans="1:16" x14ac:dyDescent="0.2">
      <c r="A27" s="2" t="s">
        <v>11</v>
      </c>
      <c r="B27" s="3">
        <v>43809</v>
      </c>
      <c r="C27" s="2">
        <v>3</v>
      </c>
      <c r="D27" s="2" t="s">
        <v>481</v>
      </c>
      <c r="E27" s="2">
        <v>12</v>
      </c>
      <c r="F27" s="2">
        <v>46</v>
      </c>
      <c r="G27" s="3">
        <v>43803</v>
      </c>
      <c r="H27" s="2" t="s">
        <v>10</v>
      </c>
      <c r="J27" s="2">
        <v>1</v>
      </c>
      <c r="M27" s="2">
        <v>1</v>
      </c>
      <c r="P27" s="2">
        <f t="shared" si="0"/>
        <v>1</v>
      </c>
    </row>
    <row r="28" spans="1:16" x14ac:dyDescent="0.2">
      <c r="A28" s="2" t="s">
        <v>11</v>
      </c>
      <c r="B28" s="3">
        <v>43809</v>
      </c>
      <c r="C28" s="2">
        <v>3</v>
      </c>
      <c r="D28" s="2" t="s">
        <v>481</v>
      </c>
      <c r="E28" s="2">
        <v>6</v>
      </c>
      <c r="F28" s="2">
        <v>47</v>
      </c>
      <c r="G28" s="3">
        <v>43803</v>
      </c>
      <c r="H28" s="2" t="s">
        <v>10</v>
      </c>
      <c r="I28" s="2">
        <v>1</v>
      </c>
      <c r="L28" s="2">
        <v>1</v>
      </c>
      <c r="P28" s="2">
        <f t="shared" si="0"/>
        <v>1</v>
      </c>
    </row>
    <row r="29" spans="1:16" x14ac:dyDescent="0.2">
      <c r="A29" s="2" t="s">
        <v>11</v>
      </c>
      <c r="B29" s="3">
        <v>43809</v>
      </c>
      <c r="C29" s="2">
        <v>3</v>
      </c>
      <c r="D29" s="2" t="s">
        <v>481</v>
      </c>
      <c r="E29" s="2">
        <v>7</v>
      </c>
      <c r="F29" s="2">
        <v>48</v>
      </c>
      <c r="G29" s="3">
        <v>43803</v>
      </c>
      <c r="H29" s="2" t="s">
        <v>10</v>
      </c>
      <c r="I29" s="2">
        <v>1</v>
      </c>
      <c r="L29" s="2">
        <v>1</v>
      </c>
      <c r="P29" s="2">
        <f t="shared" si="0"/>
        <v>1</v>
      </c>
    </row>
    <row r="30" spans="1:16" x14ac:dyDescent="0.2">
      <c r="A30" s="2" t="s">
        <v>11</v>
      </c>
      <c r="B30" s="3">
        <v>43809</v>
      </c>
      <c r="C30" s="2">
        <v>3</v>
      </c>
      <c r="D30" s="2" t="s">
        <v>481</v>
      </c>
      <c r="E30" s="2">
        <v>8</v>
      </c>
      <c r="F30" s="2">
        <v>49</v>
      </c>
      <c r="G30" s="3">
        <v>43803</v>
      </c>
      <c r="H30" s="2" t="s">
        <v>10</v>
      </c>
      <c r="I30" s="2">
        <v>1</v>
      </c>
      <c r="L30" s="2">
        <v>1</v>
      </c>
      <c r="P30" s="2">
        <f t="shared" si="0"/>
        <v>1</v>
      </c>
    </row>
    <row r="31" spans="1:16" x14ac:dyDescent="0.2">
      <c r="A31" s="2" t="s">
        <v>11</v>
      </c>
      <c r="B31" s="3">
        <v>43822</v>
      </c>
      <c r="C31" s="2">
        <v>4</v>
      </c>
      <c r="D31" s="2" t="s">
        <v>481</v>
      </c>
      <c r="E31" s="2" t="s">
        <v>494</v>
      </c>
      <c r="F31" s="2">
        <v>42</v>
      </c>
      <c r="G31" s="3">
        <v>43803</v>
      </c>
      <c r="H31" s="2" t="s">
        <v>10</v>
      </c>
      <c r="I31" s="2">
        <v>1</v>
      </c>
      <c r="L31" s="2">
        <v>1</v>
      </c>
      <c r="P31" s="2">
        <f t="shared" si="0"/>
        <v>1</v>
      </c>
    </row>
    <row r="32" spans="1:16" x14ac:dyDescent="0.2">
      <c r="A32" s="2" t="s">
        <v>11</v>
      </c>
      <c r="B32" s="3">
        <v>43822</v>
      </c>
      <c r="C32" s="2">
        <v>4</v>
      </c>
      <c r="D32" s="2" t="s">
        <v>481</v>
      </c>
      <c r="E32" s="2" t="s">
        <v>495</v>
      </c>
      <c r="F32" s="2">
        <v>43</v>
      </c>
      <c r="G32" s="3">
        <v>43803</v>
      </c>
      <c r="H32" s="2" t="s">
        <v>10</v>
      </c>
      <c r="I32" s="4"/>
      <c r="J32" s="4"/>
      <c r="K32" s="4"/>
      <c r="L32" s="4"/>
      <c r="M32" s="4"/>
      <c r="N32" s="4">
        <v>1</v>
      </c>
      <c r="O32" s="4" t="s">
        <v>492</v>
      </c>
      <c r="P32" s="2">
        <f t="shared" si="0"/>
        <v>0</v>
      </c>
    </row>
    <row r="33" spans="1:16" x14ac:dyDescent="0.2">
      <c r="A33" s="2" t="s">
        <v>11</v>
      </c>
      <c r="B33" s="3">
        <v>43822</v>
      </c>
      <c r="C33" s="2">
        <v>4</v>
      </c>
      <c r="D33" s="2" t="s">
        <v>481</v>
      </c>
      <c r="E33" s="2" t="s">
        <v>496</v>
      </c>
      <c r="F33" s="2">
        <v>44</v>
      </c>
      <c r="G33" s="3">
        <v>43803</v>
      </c>
      <c r="H33" s="2" t="s">
        <v>10</v>
      </c>
      <c r="J33" s="2">
        <v>1</v>
      </c>
      <c r="M33" s="2">
        <v>1</v>
      </c>
      <c r="P33" s="2">
        <f t="shared" si="0"/>
        <v>1</v>
      </c>
    </row>
    <row r="34" spans="1:16" x14ac:dyDescent="0.2">
      <c r="A34" s="2" t="s">
        <v>11</v>
      </c>
      <c r="B34" s="3">
        <v>43822</v>
      </c>
      <c r="C34" s="2">
        <v>4</v>
      </c>
      <c r="D34" s="2" t="s">
        <v>481</v>
      </c>
      <c r="E34" s="2">
        <v>4</v>
      </c>
      <c r="F34" s="2">
        <v>45</v>
      </c>
      <c r="G34" s="3">
        <v>43803</v>
      </c>
      <c r="H34" s="2" t="s">
        <v>10</v>
      </c>
      <c r="J34" s="2">
        <v>1</v>
      </c>
      <c r="M34" s="2">
        <v>1</v>
      </c>
      <c r="P34" s="2">
        <f t="shared" si="0"/>
        <v>1</v>
      </c>
    </row>
    <row r="35" spans="1:16" x14ac:dyDescent="0.2">
      <c r="A35" s="2" t="s">
        <v>11</v>
      </c>
      <c r="B35" s="3">
        <v>43822</v>
      </c>
      <c r="C35" s="2">
        <v>4</v>
      </c>
      <c r="D35" s="2" t="s">
        <v>481</v>
      </c>
      <c r="E35" s="2">
        <v>12</v>
      </c>
      <c r="F35" s="2">
        <v>46</v>
      </c>
      <c r="G35" s="3">
        <v>43803</v>
      </c>
      <c r="H35" s="2" t="s">
        <v>10</v>
      </c>
      <c r="I35" s="4"/>
      <c r="J35" s="4"/>
      <c r="K35" s="4"/>
      <c r="L35" s="4"/>
      <c r="M35" s="4"/>
      <c r="N35" s="4">
        <v>1</v>
      </c>
      <c r="O35" s="4" t="s">
        <v>492</v>
      </c>
      <c r="P35" s="2">
        <f t="shared" si="0"/>
        <v>0</v>
      </c>
    </row>
    <row r="36" spans="1:16" x14ac:dyDescent="0.2">
      <c r="A36" s="2" t="s">
        <v>11</v>
      </c>
      <c r="B36" s="3">
        <v>43822</v>
      </c>
      <c r="C36" s="2">
        <v>4</v>
      </c>
      <c r="D36" s="2" t="s">
        <v>481</v>
      </c>
      <c r="E36" s="2">
        <v>6</v>
      </c>
      <c r="F36" s="2">
        <v>47</v>
      </c>
      <c r="G36" s="3">
        <v>43803</v>
      </c>
      <c r="H36" s="2" t="s">
        <v>10</v>
      </c>
      <c r="I36" s="2">
        <v>1</v>
      </c>
      <c r="L36" s="2">
        <v>1</v>
      </c>
      <c r="P36" s="2">
        <f t="shared" si="0"/>
        <v>1</v>
      </c>
    </row>
    <row r="37" spans="1:16" x14ac:dyDescent="0.2">
      <c r="A37" s="2" t="s">
        <v>11</v>
      </c>
      <c r="B37" s="3">
        <v>43822</v>
      </c>
      <c r="C37" s="2">
        <v>4</v>
      </c>
      <c r="D37" s="2" t="s">
        <v>481</v>
      </c>
      <c r="E37" s="2">
        <v>7</v>
      </c>
      <c r="F37" s="2">
        <v>48</v>
      </c>
      <c r="G37" s="3">
        <v>43803</v>
      </c>
      <c r="H37" s="2" t="s">
        <v>10</v>
      </c>
      <c r="J37" s="2">
        <v>1</v>
      </c>
      <c r="M37" s="2">
        <v>1</v>
      </c>
      <c r="P37" s="2">
        <f t="shared" si="0"/>
        <v>1</v>
      </c>
    </row>
    <row r="38" spans="1:16" x14ac:dyDescent="0.2">
      <c r="A38" s="2" t="s">
        <v>11</v>
      </c>
      <c r="B38" s="3">
        <v>43822</v>
      </c>
      <c r="C38" s="2">
        <v>4</v>
      </c>
      <c r="D38" s="2" t="s">
        <v>481</v>
      </c>
      <c r="E38" s="2">
        <v>8</v>
      </c>
      <c r="F38" s="2">
        <v>49</v>
      </c>
      <c r="G38" s="3">
        <v>43803</v>
      </c>
      <c r="H38" s="2" t="s">
        <v>10</v>
      </c>
      <c r="J38" s="2">
        <v>1</v>
      </c>
      <c r="L38" s="2">
        <v>1</v>
      </c>
      <c r="P38" s="2">
        <f t="shared" si="0"/>
        <v>1</v>
      </c>
    </row>
    <row r="39" spans="1:16" x14ac:dyDescent="0.2">
      <c r="A39" s="2" t="s">
        <v>11</v>
      </c>
      <c r="B39" s="3">
        <v>43822</v>
      </c>
      <c r="C39" s="2">
        <v>4</v>
      </c>
      <c r="D39" s="2" t="s">
        <v>481</v>
      </c>
      <c r="E39" s="2">
        <v>18</v>
      </c>
      <c r="F39" s="2">
        <v>110</v>
      </c>
      <c r="G39" s="3">
        <v>43809</v>
      </c>
      <c r="H39" s="2" t="s">
        <v>10</v>
      </c>
      <c r="J39" s="2">
        <v>1</v>
      </c>
      <c r="M39" s="2">
        <v>1</v>
      </c>
      <c r="P39" s="2">
        <f t="shared" si="0"/>
        <v>1</v>
      </c>
    </row>
    <row r="40" spans="1:16" x14ac:dyDescent="0.2">
      <c r="A40" s="2" t="s">
        <v>11</v>
      </c>
      <c r="B40" s="3">
        <v>43822</v>
      </c>
      <c r="C40" s="2">
        <v>4</v>
      </c>
      <c r="D40" s="2" t="s">
        <v>481</v>
      </c>
      <c r="E40" s="2">
        <v>12</v>
      </c>
      <c r="F40" s="2">
        <v>111</v>
      </c>
      <c r="G40" s="3">
        <v>43809</v>
      </c>
      <c r="H40" s="2" t="s">
        <v>10</v>
      </c>
      <c r="I40" s="2">
        <v>1</v>
      </c>
      <c r="L40" s="2">
        <v>1</v>
      </c>
      <c r="P40" s="2">
        <f t="shared" si="0"/>
        <v>1</v>
      </c>
    </row>
    <row r="41" spans="1:16" x14ac:dyDescent="0.2">
      <c r="A41" s="2" t="s">
        <v>11</v>
      </c>
      <c r="B41" s="3">
        <v>43822</v>
      </c>
      <c r="C41" s="2">
        <v>4</v>
      </c>
      <c r="D41" s="2" t="s">
        <v>481</v>
      </c>
      <c r="E41" s="2">
        <v>16</v>
      </c>
      <c r="F41" s="2">
        <v>112</v>
      </c>
      <c r="G41" s="3">
        <v>43809</v>
      </c>
      <c r="H41" s="2" t="s">
        <v>10</v>
      </c>
      <c r="I41" s="2">
        <v>1</v>
      </c>
      <c r="L41" s="2">
        <v>1</v>
      </c>
      <c r="O41" s="18" t="s">
        <v>497</v>
      </c>
      <c r="P41" s="2">
        <f t="shared" si="0"/>
        <v>1</v>
      </c>
    </row>
    <row r="42" spans="1:16" x14ac:dyDescent="0.2">
      <c r="A42" s="2" t="s">
        <v>11</v>
      </c>
      <c r="B42" s="3">
        <v>43822</v>
      </c>
      <c r="C42" s="2">
        <v>4</v>
      </c>
      <c r="D42" s="2" t="s">
        <v>481</v>
      </c>
      <c r="E42" s="2">
        <v>10</v>
      </c>
      <c r="F42" s="2">
        <v>113</v>
      </c>
      <c r="G42" s="3">
        <v>43809</v>
      </c>
      <c r="H42" s="2" t="s">
        <v>10</v>
      </c>
      <c r="I42" s="2">
        <v>1</v>
      </c>
      <c r="L42" s="2">
        <v>1</v>
      </c>
      <c r="P42" s="2">
        <f t="shared" si="0"/>
        <v>1</v>
      </c>
    </row>
    <row r="43" spans="1:16" x14ac:dyDescent="0.2">
      <c r="A43" s="2" t="s">
        <v>11</v>
      </c>
      <c r="B43" s="3">
        <v>43822</v>
      </c>
      <c r="C43" s="2">
        <v>4</v>
      </c>
      <c r="D43" s="2" t="s">
        <v>481</v>
      </c>
      <c r="E43" s="2">
        <v>13</v>
      </c>
      <c r="F43" s="2">
        <v>114</v>
      </c>
      <c r="G43" s="3">
        <v>43809</v>
      </c>
      <c r="H43" s="2" t="s">
        <v>10</v>
      </c>
      <c r="I43" s="2">
        <v>1</v>
      </c>
      <c r="L43" s="2">
        <v>1</v>
      </c>
      <c r="P43" s="2">
        <f t="shared" si="0"/>
        <v>1</v>
      </c>
    </row>
    <row r="44" spans="1:16" x14ac:dyDescent="0.2">
      <c r="A44" s="2" t="s">
        <v>11</v>
      </c>
      <c r="B44" s="3">
        <v>43822</v>
      </c>
      <c r="C44" s="2">
        <v>4</v>
      </c>
      <c r="D44" s="2" t="s">
        <v>481</v>
      </c>
      <c r="E44" s="2">
        <v>17</v>
      </c>
      <c r="F44" s="2">
        <v>115</v>
      </c>
      <c r="G44" s="3">
        <v>43809</v>
      </c>
      <c r="H44" s="2" t="s">
        <v>10</v>
      </c>
      <c r="I44" s="2">
        <v>1</v>
      </c>
      <c r="L44" s="2">
        <v>1</v>
      </c>
      <c r="P44" s="2">
        <f t="shared" si="0"/>
        <v>1</v>
      </c>
    </row>
    <row r="45" spans="1:16" x14ac:dyDescent="0.2">
      <c r="A45" s="2" t="s">
        <v>11</v>
      </c>
      <c r="B45" s="3">
        <v>43822</v>
      </c>
      <c r="C45" s="2">
        <v>4</v>
      </c>
      <c r="D45" s="2" t="s">
        <v>481</v>
      </c>
      <c r="E45" s="2">
        <v>19</v>
      </c>
      <c r="F45" s="2">
        <v>116</v>
      </c>
      <c r="G45" s="3">
        <v>43809</v>
      </c>
      <c r="H45" s="2" t="s">
        <v>10</v>
      </c>
      <c r="I45" s="2">
        <v>1</v>
      </c>
      <c r="L45" s="2">
        <v>1</v>
      </c>
      <c r="P45" s="2">
        <f t="shared" si="0"/>
        <v>1</v>
      </c>
    </row>
    <row r="46" spans="1:16" x14ac:dyDescent="0.2">
      <c r="A46" s="2" t="s">
        <v>11</v>
      </c>
      <c r="B46" s="3">
        <v>43822</v>
      </c>
      <c r="C46" s="2">
        <v>4</v>
      </c>
      <c r="D46" s="2" t="s">
        <v>481</v>
      </c>
      <c r="E46" s="2">
        <v>20</v>
      </c>
      <c r="F46" s="2">
        <v>117</v>
      </c>
      <c r="G46" s="3">
        <v>43809</v>
      </c>
      <c r="H46" s="2" t="s">
        <v>10</v>
      </c>
      <c r="I46" s="4"/>
      <c r="J46" s="4"/>
      <c r="K46" s="4"/>
      <c r="L46" s="4"/>
      <c r="M46" s="4"/>
      <c r="N46" s="4">
        <v>1</v>
      </c>
      <c r="O46" s="4" t="s">
        <v>492</v>
      </c>
      <c r="P46" s="2">
        <f t="shared" si="0"/>
        <v>0</v>
      </c>
    </row>
    <row r="47" spans="1:16" x14ac:dyDescent="0.2">
      <c r="A47" s="2" t="s">
        <v>11</v>
      </c>
      <c r="B47" s="3">
        <v>43822</v>
      </c>
      <c r="C47" s="2">
        <v>4</v>
      </c>
      <c r="D47" s="2" t="s">
        <v>481</v>
      </c>
      <c r="E47" s="2">
        <v>21</v>
      </c>
      <c r="F47" s="2">
        <v>118</v>
      </c>
      <c r="G47" s="3">
        <v>43809</v>
      </c>
      <c r="H47" s="2" t="s">
        <v>10</v>
      </c>
      <c r="I47" s="4"/>
      <c r="J47" s="4"/>
      <c r="K47" s="4"/>
      <c r="L47" s="4"/>
      <c r="M47" s="4"/>
      <c r="N47" s="4">
        <v>1</v>
      </c>
      <c r="O47" s="4" t="s">
        <v>492</v>
      </c>
      <c r="P47" s="2">
        <f t="shared" si="0"/>
        <v>0</v>
      </c>
    </row>
    <row r="48" spans="1:16" x14ac:dyDescent="0.2">
      <c r="A48" s="2" t="s">
        <v>11</v>
      </c>
      <c r="B48" s="3">
        <v>43822</v>
      </c>
      <c r="C48" s="2">
        <v>4</v>
      </c>
      <c r="D48" s="2" t="s">
        <v>481</v>
      </c>
      <c r="E48" s="2">
        <v>39</v>
      </c>
      <c r="F48" s="2">
        <v>119</v>
      </c>
      <c r="G48" s="3">
        <v>43809</v>
      </c>
      <c r="H48" s="2" t="s">
        <v>10</v>
      </c>
      <c r="J48" s="2">
        <v>1</v>
      </c>
      <c r="M48" s="2">
        <v>1</v>
      </c>
      <c r="P48" s="2">
        <f t="shared" si="0"/>
        <v>1</v>
      </c>
    </row>
    <row r="49" spans="1:16" x14ac:dyDescent="0.2">
      <c r="A49" s="2" t="s">
        <v>11</v>
      </c>
      <c r="B49" s="3">
        <v>43822</v>
      </c>
      <c r="C49" s="2">
        <v>4</v>
      </c>
      <c r="D49" s="2" t="s">
        <v>481</v>
      </c>
      <c r="E49" s="2" t="s">
        <v>498</v>
      </c>
      <c r="F49" s="2">
        <v>121</v>
      </c>
      <c r="G49" s="3">
        <v>43809</v>
      </c>
      <c r="H49" s="2" t="s">
        <v>10</v>
      </c>
      <c r="I49" s="2">
        <v>1</v>
      </c>
      <c r="L49" s="2">
        <v>1</v>
      </c>
      <c r="P49" s="2">
        <f t="shared" si="0"/>
        <v>1</v>
      </c>
    </row>
    <row r="50" spans="1:16" x14ac:dyDescent="0.2">
      <c r="A50" s="2" t="s">
        <v>11</v>
      </c>
      <c r="B50" s="3">
        <v>43822</v>
      </c>
      <c r="C50" s="2">
        <v>4</v>
      </c>
      <c r="D50" s="2" t="s">
        <v>481</v>
      </c>
      <c r="E50" s="2">
        <v>37</v>
      </c>
      <c r="F50" s="2">
        <v>122</v>
      </c>
      <c r="G50" s="3">
        <v>43809</v>
      </c>
      <c r="H50" s="2" t="s">
        <v>10</v>
      </c>
      <c r="J50" s="2">
        <v>1</v>
      </c>
      <c r="L50" s="2">
        <v>1</v>
      </c>
      <c r="P50" s="2">
        <f t="shared" si="0"/>
        <v>1</v>
      </c>
    </row>
    <row r="51" spans="1:16" x14ac:dyDescent="0.2">
      <c r="A51" s="2" t="s">
        <v>11</v>
      </c>
      <c r="B51" s="3">
        <v>43822</v>
      </c>
      <c r="C51" s="2">
        <v>4</v>
      </c>
      <c r="D51" s="2" t="s">
        <v>481</v>
      </c>
      <c r="E51" s="2">
        <v>1</v>
      </c>
      <c r="F51" s="2">
        <v>123</v>
      </c>
      <c r="G51" s="3">
        <v>43809</v>
      </c>
      <c r="H51" s="2" t="s">
        <v>10</v>
      </c>
      <c r="I51" s="2">
        <v>1</v>
      </c>
      <c r="L51" s="2">
        <v>1</v>
      </c>
      <c r="P51" s="2">
        <f t="shared" si="0"/>
        <v>1</v>
      </c>
    </row>
    <row r="52" spans="1:16" x14ac:dyDescent="0.2">
      <c r="A52" s="2" t="s">
        <v>11</v>
      </c>
      <c r="B52" s="3">
        <v>43822</v>
      </c>
      <c r="C52" s="2">
        <v>4</v>
      </c>
      <c r="D52" s="2" t="s">
        <v>481</v>
      </c>
      <c r="E52" s="2" t="s">
        <v>499</v>
      </c>
      <c r="F52" s="2">
        <v>124</v>
      </c>
      <c r="G52" s="3">
        <v>43809</v>
      </c>
      <c r="H52" s="2" t="s">
        <v>10</v>
      </c>
      <c r="I52" s="2">
        <v>1</v>
      </c>
      <c r="L52" s="2">
        <v>1</v>
      </c>
      <c r="O52" s="18" t="s">
        <v>497</v>
      </c>
      <c r="P52" s="2">
        <f t="shared" si="0"/>
        <v>1</v>
      </c>
    </row>
    <row r="53" spans="1:16" x14ac:dyDescent="0.2">
      <c r="A53" s="2" t="s">
        <v>11</v>
      </c>
      <c r="B53" s="3">
        <v>43833</v>
      </c>
      <c r="C53" s="2">
        <v>5</v>
      </c>
      <c r="D53" s="2" t="s">
        <v>500</v>
      </c>
      <c r="E53" s="2">
        <v>22</v>
      </c>
      <c r="F53" s="2">
        <v>74</v>
      </c>
      <c r="G53" s="3">
        <v>43804</v>
      </c>
      <c r="H53" s="2" t="s">
        <v>10</v>
      </c>
      <c r="I53" s="4"/>
      <c r="J53" s="4"/>
      <c r="K53" s="4"/>
      <c r="L53" s="4"/>
      <c r="M53" s="4"/>
      <c r="N53" s="4">
        <v>1</v>
      </c>
      <c r="O53" s="4" t="s">
        <v>492</v>
      </c>
      <c r="P53" s="2">
        <f t="shared" si="0"/>
        <v>0</v>
      </c>
    </row>
    <row r="54" spans="1:16" x14ac:dyDescent="0.2">
      <c r="A54" s="2" t="s">
        <v>11</v>
      </c>
      <c r="B54" s="3">
        <v>43833</v>
      </c>
      <c r="C54" s="2">
        <v>5</v>
      </c>
      <c r="D54" s="2" t="s">
        <v>500</v>
      </c>
      <c r="E54" s="2">
        <v>23</v>
      </c>
      <c r="F54" s="2">
        <v>75</v>
      </c>
      <c r="G54" s="3">
        <v>43804</v>
      </c>
      <c r="H54" s="2" t="s">
        <v>10</v>
      </c>
      <c r="I54" s="2">
        <v>1</v>
      </c>
      <c r="L54" s="2">
        <v>1</v>
      </c>
      <c r="O54" s="2" t="s">
        <v>501</v>
      </c>
      <c r="P54" s="2">
        <f t="shared" si="0"/>
        <v>1</v>
      </c>
    </row>
    <row r="55" spans="1:16" x14ac:dyDescent="0.2">
      <c r="A55" s="2" t="s">
        <v>11</v>
      </c>
      <c r="B55" s="3">
        <v>43833</v>
      </c>
      <c r="C55" s="2">
        <v>5</v>
      </c>
      <c r="D55" s="2" t="s">
        <v>500</v>
      </c>
      <c r="E55" s="2">
        <v>24</v>
      </c>
      <c r="F55" s="2">
        <v>76</v>
      </c>
      <c r="G55" s="3">
        <v>43804</v>
      </c>
      <c r="H55" s="2" t="s">
        <v>10</v>
      </c>
      <c r="I55" s="2">
        <v>1</v>
      </c>
      <c r="L55" s="2">
        <v>1</v>
      </c>
      <c r="O55" s="2" t="s">
        <v>501</v>
      </c>
      <c r="P55" s="2">
        <f t="shared" si="0"/>
        <v>1</v>
      </c>
    </row>
    <row r="56" spans="1:16" x14ac:dyDescent="0.2">
      <c r="A56" s="2" t="s">
        <v>11</v>
      </c>
      <c r="B56" s="3">
        <v>43833</v>
      </c>
      <c r="C56" s="2">
        <v>5</v>
      </c>
      <c r="D56" s="2" t="s">
        <v>500</v>
      </c>
      <c r="E56" s="2">
        <v>25</v>
      </c>
      <c r="F56" s="2">
        <v>77</v>
      </c>
      <c r="G56" s="3">
        <v>43804</v>
      </c>
      <c r="H56" s="2" t="s">
        <v>10</v>
      </c>
      <c r="I56" s="2">
        <v>1</v>
      </c>
      <c r="L56" s="2">
        <v>1</v>
      </c>
      <c r="P56" s="2">
        <f t="shared" si="0"/>
        <v>1</v>
      </c>
    </row>
    <row r="57" spans="1:16" x14ac:dyDescent="0.2">
      <c r="A57" s="2" t="s">
        <v>11</v>
      </c>
      <c r="B57" s="3">
        <v>43832</v>
      </c>
      <c r="C57" s="2">
        <v>5</v>
      </c>
      <c r="D57" s="2" t="s">
        <v>502</v>
      </c>
      <c r="E57" s="2">
        <v>1</v>
      </c>
      <c r="F57" s="2">
        <v>57</v>
      </c>
      <c r="G57" s="3">
        <v>43803</v>
      </c>
      <c r="H57" s="2" t="s">
        <v>10</v>
      </c>
      <c r="J57" s="2">
        <v>1</v>
      </c>
      <c r="M57" s="2">
        <v>1</v>
      </c>
      <c r="O57" s="2" t="s">
        <v>503</v>
      </c>
      <c r="P57" s="2">
        <f t="shared" si="0"/>
        <v>1</v>
      </c>
    </row>
    <row r="58" spans="1:16" x14ac:dyDescent="0.2">
      <c r="A58" s="2" t="s">
        <v>11</v>
      </c>
      <c r="B58" s="3">
        <v>43832</v>
      </c>
      <c r="C58" s="2">
        <v>5</v>
      </c>
      <c r="D58" s="2" t="s">
        <v>502</v>
      </c>
      <c r="E58" s="2">
        <v>2</v>
      </c>
      <c r="F58" s="2">
        <v>58</v>
      </c>
      <c r="G58" s="3">
        <v>43803</v>
      </c>
      <c r="H58" s="2" t="s">
        <v>10</v>
      </c>
      <c r="K58" s="2">
        <v>1</v>
      </c>
      <c r="M58" s="2">
        <v>1</v>
      </c>
      <c r="O58" s="2" t="s">
        <v>503</v>
      </c>
      <c r="P58" s="2">
        <f t="shared" si="0"/>
        <v>0</v>
      </c>
    </row>
    <row r="59" spans="1:16" x14ac:dyDescent="0.2">
      <c r="A59" s="2" t="s">
        <v>11</v>
      </c>
      <c r="B59" s="3">
        <v>43832</v>
      </c>
      <c r="C59" s="2">
        <v>5</v>
      </c>
      <c r="D59" s="2" t="s">
        <v>502</v>
      </c>
      <c r="E59" s="2">
        <v>3</v>
      </c>
      <c r="F59" s="2">
        <v>60</v>
      </c>
      <c r="G59" s="3">
        <v>43803</v>
      </c>
      <c r="H59" s="2" t="s">
        <v>10</v>
      </c>
      <c r="J59" s="2">
        <v>1</v>
      </c>
      <c r="L59" s="2">
        <v>1</v>
      </c>
      <c r="O59" s="2" t="s">
        <v>503</v>
      </c>
      <c r="P59" s="2">
        <f t="shared" si="0"/>
        <v>1</v>
      </c>
    </row>
    <row r="60" spans="1:16" x14ac:dyDescent="0.2">
      <c r="A60" s="2" t="s">
        <v>11</v>
      </c>
      <c r="B60" s="3">
        <v>43832</v>
      </c>
      <c r="C60" s="2">
        <v>5</v>
      </c>
      <c r="D60" s="2" t="s">
        <v>502</v>
      </c>
      <c r="E60" s="2">
        <v>4</v>
      </c>
      <c r="F60" s="2">
        <v>61</v>
      </c>
      <c r="G60" s="3">
        <v>43803</v>
      </c>
      <c r="H60" s="2" t="s">
        <v>10</v>
      </c>
      <c r="K60" s="2">
        <v>1</v>
      </c>
      <c r="M60" s="2">
        <v>1</v>
      </c>
      <c r="P60" s="2">
        <f t="shared" si="0"/>
        <v>0</v>
      </c>
    </row>
    <row r="61" spans="1:16" x14ac:dyDescent="0.2">
      <c r="A61" s="2" t="s">
        <v>11</v>
      </c>
      <c r="B61" s="3">
        <v>43832</v>
      </c>
      <c r="C61" s="2">
        <v>5</v>
      </c>
      <c r="D61" s="2" t="s">
        <v>502</v>
      </c>
      <c r="E61" s="2">
        <v>5</v>
      </c>
      <c r="F61" s="2">
        <v>62</v>
      </c>
      <c r="G61" s="3">
        <v>43803</v>
      </c>
      <c r="H61" s="2" t="s">
        <v>10</v>
      </c>
      <c r="K61" s="2">
        <v>1</v>
      </c>
      <c r="M61" s="2">
        <v>1</v>
      </c>
      <c r="P61" s="2">
        <f t="shared" si="0"/>
        <v>0</v>
      </c>
    </row>
    <row r="62" spans="1:16" x14ac:dyDescent="0.2">
      <c r="A62" s="2" t="s">
        <v>11</v>
      </c>
      <c r="B62" s="3">
        <v>43832</v>
      </c>
      <c r="C62" s="2">
        <v>5</v>
      </c>
      <c r="D62" s="2" t="s">
        <v>502</v>
      </c>
      <c r="E62" s="2">
        <v>6</v>
      </c>
      <c r="F62" s="2">
        <v>63</v>
      </c>
      <c r="G62" s="3">
        <v>43803</v>
      </c>
      <c r="H62" s="2" t="s">
        <v>10</v>
      </c>
      <c r="I62" s="2">
        <v>1</v>
      </c>
      <c r="L62" s="2">
        <v>1</v>
      </c>
      <c r="P62" s="2">
        <f t="shared" si="0"/>
        <v>1</v>
      </c>
    </row>
    <row r="63" spans="1:16" x14ac:dyDescent="0.2">
      <c r="A63" s="2" t="s">
        <v>11</v>
      </c>
      <c r="B63" s="3">
        <v>43832</v>
      </c>
      <c r="C63" s="2">
        <v>5</v>
      </c>
      <c r="D63" s="2" t="s">
        <v>502</v>
      </c>
      <c r="E63" s="2">
        <v>7</v>
      </c>
      <c r="F63" s="2">
        <v>64</v>
      </c>
      <c r="G63" s="3">
        <v>43803</v>
      </c>
      <c r="H63" s="2" t="s">
        <v>10</v>
      </c>
      <c r="K63" s="2">
        <v>1</v>
      </c>
      <c r="M63" s="2">
        <v>1</v>
      </c>
      <c r="O63" s="18" t="s">
        <v>504</v>
      </c>
      <c r="P63" s="2">
        <f t="shared" si="0"/>
        <v>0</v>
      </c>
    </row>
    <row r="64" spans="1:16" x14ac:dyDescent="0.2">
      <c r="A64" s="2" t="s">
        <v>11</v>
      </c>
      <c r="B64" s="3">
        <v>43832</v>
      </c>
      <c r="C64" s="2">
        <v>5</v>
      </c>
      <c r="D64" s="2" t="s">
        <v>502</v>
      </c>
      <c r="E64" s="2">
        <v>8</v>
      </c>
      <c r="F64" s="2">
        <v>65</v>
      </c>
      <c r="G64" s="3">
        <v>43804</v>
      </c>
      <c r="H64" s="2" t="s">
        <v>10</v>
      </c>
      <c r="J64" s="2">
        <v>1</v>
      </c>
      <c r="L64" s="2">
        <v>1</v>
      </c>
      <c r="O64" s="2" t="s">
        <v>503</v>
      </c>
      <c r="P64" s="2">
        <f t="shared" si="0"/>
        <v>1</v>
      </c>
    </row>
    <row r="65" spans="1:16" x14ac:dyDescent="0.2">
      <c r="A65" s="2" t="s">
        <v>11</v>
      </c>
      <c r="B65" s="3">
        <v>43832</v>
      </c>
      <c r="C65" s="2">
        <v>5</v>
      </c>
      <c r="D65" s="2" t="s">
        <v>484</v>
      </c>
      <c r="E65" s="2">
        <v>18</v>
      </c>
      <c r="F65" s="2">
        <v>17</v>
      </c>
      <c r="G65" s="3">
        <v>43797</v>
      </c>
      <c r="H65" s="2" t="s">
        <v>10</v>
      </c>
      <c r="I65" s="2">
        <v>1</v>
      </c>
      <c r="L65" s="2">
        <v>1</v>
      </c>
      <c r="O65" s="2" t="s">
        <v>505</v>
      </c>
      <c r="P65" s="2">
        <f t="shared" si="0"/>
        <v>1</v>
      </c>
    </row>
    <row r="66" spans="1:16" x14ac:dyDescent="0.2">
      <c r="A66" s="2" t="s">
        <v>11</v>
      </c>
      <c r="B66" s="3">
        <v>43832</v>
      </c>
      <c r="C66" s="2">
        <v>5</v>
      </c>
      <c r="D66" s="2" t="s">
        <v>484</v>
      </c>
      <c r="E66" s="2">
        <v>33</v>
      </c>
      <c r="F66" s="2">
        <v>18</v>
      </c>
      <c r="G66" s="3">
        <v>43797</v>
      </c>
      <c r="H66" s="2" t="s">
        <v>10</v>
      </c>
      <c r="I66" s="2">
        <v>1</v>
      </c>
      <c r="L66" s="2">
        <v>1</v>
      </c>
      <c r="O66" s="2" t="s">
        <v>505</v>
      </c>
      <c r="P66" s="2">
        <f t="shared" si="0"/>
        <v>1</v>
      </c>
    </row>
    <row r="67" spans="1:16" x14ac:dyDescent="0.2">
      <c r="A67" s="2" t="s">
        <v>11</v>
      </c>
      <c r="B67" s="3">
        <v>43832</v>
      </c>
      <c r="C67" s="2">
        <v>5</v>
      </c>
      <c r="D67" s="2" t="s">
        <v>484</v>
      </c>
      <c r="E67" s="2">
        <v>1</v>
      </c>
      <c r="F67" s="2">
        <v>19</v>
      </c>
      <c r="G67" s="3">
        <v>43797</v>
      </c>
      <c r="H67" s="2" t="s">
        <v>10</v>
      </c>
      <c r="I67" s="2">
        <v>1</v>
      </c>
      <c r="L67" s="2">
        <v>1</v>
      </c>
      <c r="O67" s="2" t="s">
        <v>505</v>
      </c>
      <c r="P67" s="2">
        <f t="shared" ref="P67:P130" si="1">IF(OR(K67=1, N67=1)=TRUE, 0, 1)</f>
        <v>1</v>
      </c>
    </row>
    <row r="68" spans="1:16" x14ac:dyDescent="0.2">
      <c r="A68" s="2" t="s">
        <v>11</v>
      </c>
      <c r="B68" s="3">
        <v>43832</v>
      </c>
      <c r="C68" s="2">
        <v>5</v>
      </c>
      <c r="D68" s="2" t="s">
        <v>484</v>
      </c>
      <c r="E68" s="2" t="s">
        <v>486</v>
      </c>
      <c r="F68" s="2">
        <v>20</v>
      </c>
      <c r="G68" s="3">
        <v>43797</v>
      </c>
      <c r="H68" s="2" t="s">
        <v>10</v>
      </c>
      <c r="K68" s="2">
        <v>1</v>
      </c>
      <c r="M68" s="2">
        <v>1</v>
      </c>
      <c r="O68" s="2" t="s">
        <v>505</v>
      </c>
      <c r="P68" s="2">
        <f t="shared" si="1"/>
        <v>0</v>
      </c>
    </row>
    <row r="69" spans="1:16" x14ac:dyDescent="0.2">
      <c r="A69" s="2" t="s">
        <v>11</v>
      </c>
      <c r="B69" s="3">
        <v>43832</v>
      </c>
      <c r="C69" s="2">
        <v>5</v>
      </c>
      <c r="D69" s="2" t="s">
        <v>484</v>
      </c>
      <c r="E69" s="2" t="s">
        <v>487</v>
      </c>
      <c r="F69" s="2">
        <v>21</v>
      </c>
      <c r="G69" s="3">
        <v>43797</v>
      </c>
      <c r="H69" s="2" t="s">
        <v>10</v>
      </c>
      <c r="K69" s="2">
        <v>1</v>
      </c>
      <c r="M69" s="2">
        <v>1</v>
      </c>
      <c r="O69" s="2" t="s">
        <v>505</v>
      </c>
      <c r="P69" s="2">
        <f t="shared" si="1"/>
        <v>0</v>
      </c>
    </row>
    <row r="70" spans="1:16" x14ac:dyDescent="0.2">
      <c r="A70" s="2" t="s">
        <v>11</v>
      </c>
      <c r="B70" s="3">
        <v>43832</v>
      </c>
      <c r="C70" s="2">
        <v>5</v>
      </c>
      <c r="D70" s="2" t="s">
        <v>484</v>
      </c>
      <c r="E70" s="2" t="s">
        <v>488</v>
      </c>
      <c r="F70" s="2">
        <v>22</v>
      </c>
      <c r="G70" s="3">
        <v>43797</v>
      </c>
      <c r="H70" s="2" t="s">
        <v>10</v>
      </c>
      <c r="I70" s="2">
        <v>1</v>
      </c>
      <c r="M70" s="2">
        <v>1</v>
      </c>
      <c r="O70" s="2" t="s">
        <v>505</v>
      </c>
      <c r="P70" s="2">
        <f t="shared" si="1"/>
        <v>1</v>
      </c>
    </row>
    <row r="71" spans="1:16" x14ac:dyDescent="0.2">
      <c r="A71" s="2" t="s">
        <v>11</v>
      </c>
      <c r="B71" s="3">
        <v>43832</v>
      </c>
      <c r="C71" s="2">
        <v>5</v>
      </c>
      <c r="D71" s="2" t="s">
        <v>484</v>
      </c>
      <c r="E71" s="2">
        <v>44</v>
      </c>
      <c r="F71" s="2">
        <v>23</v>
      </c>
      <c r="G71" s="3">
        <v>43797</v>
      </c>
      <c r="H71" s="2" t="s">
        <v>10</v>
      </c>
      <c r="J71" s="2">
        <v>1</v>
      </c>
      <c r="M71" s="2">
        <v>1</v>
      </c>
      <c r="O71" s="2" t="s">
        <v>505</v>
      </c>
      <c r="P71" s="2">
        <f t="shared" si="1"/>
        <v>1</v>
      </c>
    </row>
    <row r="72" spans="1:16" x14ac:dyDescent="0.2">
      <c r="A72" s="2" t="s">
        <v>11</v>
      </c>
      <c r="B72" s="3">
        <v>43832</v>
      </c>
      <c r="C72" s="2">
        <v>5</v>
      </c>
      <c r="D72" s="2" t="s">
        <v>484</v>
      </c>
      <c r="E72" s="2">
        <v>98</v>
      </c>
      <c r="F72" s="2">
        <v>24</v>
      </c>
      <c r="G72" s="3">
        <v>43797</v>
      </c>
      <c r="H72" s="2" t="s">
        <v>10</v>
      </c>
      <c r="I72" s="4"/>
      <c r="J72" s="4"/>
      <c r="K72" s="4"/>
      <c r="L72" s="4"/>
      <c r="M72" s="4"/>
      <c r="N72" s="4">
        <v>1</v>
      </c>
      <c r="O72" s="4" t="s">
        <v>492</v>
      </c>
      <c r="P72" s="2">
        <f t="shared" si="1"/>
        <v>0</v>
      </c>
    </row>
    <row r="73" spans="1:16" x14ac:dyDescent="0.2">
      <c r="A73" s="2" t="s">
        <v>11</v>
      </c>
      <c r="B73" s="3">
        <v>43832</v>
      </c>
      <c r="C73" s="2">
        <v>5</v>
      </c>
      <c r="D73" s="2" t="s">
        <v>484</v>
      </c>
      <c r="E73" s="2">
        <v>12</v>
      </c>
      <c r="F73" s="2">
        <v>25</v>
      </c>
      <c r="G73" s="3">
        <v>43797</v>
      </c>
      <c r="H73" s="2" t="s">
        <v>10</v>
      </c>
      <c r="J73" s="2">
        <v>1</v>
      </c>
      <c r="L73" s="2">
        <v>1</v>
      </c>
      <c r="O73" s="2" t="s">
        <v>505</v>
      </c>
      <c r="P73" s="2">
        <f t="shared" si="1"/>
        <v>1</v>
      </c>
    </row>
    <row r="74" spans="1:16" x14ac:dyDescent="0.2">
      <c r="A74" s="2" t="s">
        <v>11</v>
      </c>
      <c r="B74" s="3">
        <v>43832</v>
      </c>
      <c r="C74" s="2">
        <v>5</v>
      </c>
      <c r="D74" s="2" t="s">
        <v>484</v>
      </c>
      <c r="E74" s="2">
        <v>3</v>
      </c>
      <c r="F74" s="2">
        <v>27</v>
      </c>
      <c r="G74" s="3">
        <v>43797</v>
      </c>
      <c r="H74" s="2" t="s">
        <v>10</v>
      </c>
      <c r="I74" s="4"/>
      <c r="J74" s="4"/>
      <c r="K74" s="4"/>
      <c r="L74" s="4"/>
      <c r="M74" s="4"/>
      <c r="N74" s="4">
        <v>1</v>
      </c>
      <c r="O74" s="4" t="s">
        <v>492</v>
      </c>
      <c r="P74" s="2">
        <f t="shared" si="1"/>
        <v>0</v>
      </c>
    </row>
    <row r="75" spans="1:16" x14ac:dyDescent="0.2">
      <c r="A75" s="2" t="s">
        <v>11</v>
      </c>
      <c r="B75" s="3">
        <v>43832</v>
      </c>
      <c r="C75" s="2">
        <v>5</v>
      </c>
      <c r="D75" s="2" t="s">
        <v>484</v>
      </c>
      <c r="E75" s="2">
        <v>6</v>
      </c>
      <c r="F75" s="2">
        <v>67</v>
      </c>
      <c r="G75" s="3">
        <v>43804</v>
      </c>
      <c r="H75" s="2" t="s">
        <v>10</v>
      </c>
      <c r="J75" s="2">
        <v>1</v>
      </c>
      <c r="M75" s="2">
        <v>1</v>
      </c>
      <c r="P75" s="2">
        <f t="shared" si="1"/>
        <v>1</v>
      </c>
    </row>
    <row r="76" spans="1:16" x14ac:dyDescent="0.2">
      <c r="A76" s="2" t="s">
        <v>11</v>
      </c>
      <c r="B76" s="3">
        <v>43832</v>
      </c>
      <c r="C76" s="2">
        <v>5</v>
      </c>
      <c r="D76" s="2" t="s">
        <v>489</v>
      </c>
      <c r="E76" s="2">
        <v>17</v>
      </c>
      <c r="F76" s="2">
        <v>31</v>
      </c>
      <c r="G76" s="3">
        <v>43797</v>
      </c>
      <c r="H76" s="2" t="s">
        <v>10</v>
      </c>
      <c r="J76" s="2">
        <v>1</v>
      </c>
      <c r="M76" s="2">
        <v>1</v>
      </c>
      <c r="O76" s="2" t="s">
        <v>505</v>
      </c>
      <c r="P76" s="2">
        <f t="shared" si="1"/>
        <v>1</v>
      </c>
    </row>
    <row r="77" spans="1:16" x14ac:dyDescent="0.2">
      <c r="A77" s="2" t="s">
        <v>11</v>
      </c>
      <c r="B77" s="3">
        <v>43832</v>
      </c>
      <c r="C77" s="2">
        <v>5</v>
      </c>
      <c r="D77" s="2" t="s">
        <v>489</v>
      </c>
      <c r="E77" s="2" t="s">
        <v>490</v>
      </c>
      <c r="F77" s="2">
        <v>32</v>
      </c>
      <c r="G77" s="3">
        <v>43797</v>
      </c>
      <c r="H77" s="2" t="s">
        <v>10</v>
      </c>
      <c r="J77" s="2">
        <v>1</v>
      </c>
      <c r="M77" s="2">
        <v>1</v>
      </c>
      <c r="O77" s="2" t="s">
        <v>505</v>
      </c>
      <c r="P77" s="2">
        <f t="shared" si="1"/>
        <v>1</v>
      </c>
    </row>
    <row r="78" spans="1:16" x14ac:dyDescent="0.2">
      <c r="A78" s="2" t="s">
        <v>11</v>
      </c>
      <c r="B78" s="3">
        <v>43832</v>
      </c>
      <c r="C78" s="2">
        <v>5</v>
      </c>
      <c r="D78" s="2" t="s">
        <v>489</v>
      </c>
      <c r="E78" s="2" t="s">
        <v>491</v>
      </c>
      <c r="F78" s="2">
        <v>34</v>
      </c>
      <c r="G78" s="3">
        <v>43797</v>
      </c>
      <c r="H78" s="2" t="s">
        <v>10</v>
      </c>
      <c r="K78" s="2">
        <v>1</v>
      </c>
      <c r="M78" s="2">
        <v>1</v>
      </c>
      <c r="O78" s="2" t="s">
        <v>505</v>
      </c>
      <c r="P78" s="2">
        <f t="shared" si="1"/>
        <v>0</v>
      </c>
    </row>
    <row r="79" spans="1:16" x14ac:dyDescent="0.2">
      <c r="A79" s="2" t="s">
        <v>11</v>
      </c>
      <c r="B79" s="3">
        <v>43832</v>
      </c>
      <c r="C79" s="2">
        <v>5</v>
      </c>
      <c r="D79" s="2" t="s">
        <v>489</v>
      </c>
      <c r="E79" s="2">
        <v>9</v>
      </c>
      <c r="F79" s="2">
        <v>78</v>
      </c>
      <c r="G79" s="3">
        <v>43804</v>
      </c>
      <c r="H79" s="2" t="s">
        <v>10</v>
      </c>
      <c r="I79" s="2">
        <v>1</v>
      </c>
      <c r="M79" s="2">
        <v>1</v>
      </c>
      <c r="P79" s="2">
        <f t="shared" si="1"/>
        <v>1</v>
      </c>
    </row>
    <row r="80" spans="1:16" x14ac:dyDescent="0.2">
      <c r="A80" s="2" t="s">
        <v>11</v>
      </c>
      <c r="B80" s="3">
        <v>43832</v>
      </c>
      <c r="C80" s="2">
        <v>5</v>
      </c>
      <c r="D80" s="2" t="s">
        <v>489</v>
      </c>
      <c r="E80" s="2">
        <v>37</v>
      </c>
      <c r="F80" s="2">
        <v>79</v>
      </c>
      <c r="G80" s="3">
        <v>43804</v>
      </c>
      <c r="H80" s="2" t="s">
        <v>10</v>
      </c>
      <c r="K80" s="2">
        <v>1</v>
      </c>
      <c r="M80" s="2">
        <v>1</v>
      </c>
      <c r="P80" s="2">
        <f t="shared" si="1"/>
        <v>0</v>
      </c>
    </row>
    <row r="81" spans="1:16" x14ac:dyDescent="0.2">
      <c r="A81" s="2" t="s">
        <v>11</v>
      </c>
      <c r="B81" s="3">
        <v>43832</v>
      </c>
      <c r="C81" s="2">
        <v>5</v>
      </c>
      <c r="D81" s="2" t="s">
        <v>482</v>
      </c>
      <c r="E81" s="2">
        <v>16</v>
      </c>
      <c r="F81" s="2">
        <v>7</v>
      </c>
      <c r="G81" s="3">
        <v>43796</v>
      </c>
      <c r="H81" s="2" t="s">
        <v>10</v>
      </c>
      <c r="J81" s="2">
        <v>1</v>
      </c>
      <c r="M81" s="2">
        <v>1</v>
      </c>
      <c r="O81" s="2" t="s">
        <v>505</v>
      </c>
      <c r="P81" s="2">
        <f t="shared" si="1"/>
        <v>1</v>
      </c>
    </row>
    <row r="82" spans="1:16" x14ac:dyDescent="0.2">
      <c r="A82" s="2" t="s">
        <v>11</v>
      </c>
      <c r="B82" s="3">
        <v>43832</v>
      </c>
      <c r="C82" s="2">
        <v>5</v>
      </c>
      <c r="D82" s="2" t="s">
        <v>482</v>
      </c>
      <c r="E82" s="2">
        <v>35</v>
      </c>
      <c r="F82" s="2">
        <v>10</v>
      </c>
      <c r="G82" s="3">
        <v>43796</v>
      </c>
      <c r="H82" s="2" t="s">
        <v>10</v>
      </c>
      <c r="I82" s="2">
        <v>1</v>
      </c>
      <c r="M82" s="2">
        <v>1</v>
      </c>
      <c r="O82" s="2" t="s">
        <v>505</v>
      </c>
      <c r="P82" s="2">
        <f t="shared" si="1"/>
        <v>1</v>
      </c>
    </row>
    <row r="83" spans="1:16" x14ac:dyDescent="0.2">
      <c r="A83" s="2" t="s">
        <v>11</v>
      </c>
      <c r="B83" s="3">
        <v>43832</v>
      </c>
      <c r="C83" s="2">
        <v>5</v>
      </c>
      <c r="D83" s="2" t="s">
        <v>482</v>
      </c>
      <c r="E83" s="2">
        <v>14</v>
      </c>
      <c r="F83" s="2">
        <v>11</v>
      </c>
      <c r="G83" s="3">
        <v>43796</v>
      </c>
      <c r="H83" s="2" t="s">
        <v>10</v>
      </c>
      <c r="I83" s="2">
        <v>1</v>
      </c>
      <c r="M83" s="2">
        <v>1</v>
      </c>
      <c r="O83" s="2" t="s">
        <v>505</v>
      </c>
      <c r="P83" s="2">
        <f t="shared" si="1"/>
        <v>1</v>
      </c>
    </row>
    <row r="84" spans="1:16" x14ac:dyDescent="0.2">
      <c r="A84" s="2" t="s">
        <v>11</v>
      </c>
      <c r="B84" s="3">
        <v>43832</v>
      </c>
      <c r="C84" s="2">
        <v>5</v>
      </c>
      <c r="D84" s="2" t="s">
        <v>482</v>
      </c>
      <c r="E84" s="2" t="s">
        <v>483</v>
      </c>
      <c r="F84" s="2">
        <v>12</v>
      </c>
      <c r="G84" s="3">
        <v>43796</v>
      </c>
      <c r="H84" s="2" t="s">
        <v>10</v>
      </c>
      <c r="I84" s="2">
        <v>1</v>
      </c>
      <c r="M84" s="2">
        <v>1</v>
      </c>
      <c r="O84" s="2" t="s">
        <v>505</v>
      </c>
      <c r="P84" s="2">
        <f t="shared" si="1"/>
        <v>1</v>
      </c>
    </row>
    <row r="85" spans="1:16" x14ac:dyDescent="0.2">
      <c r="A85" s="2" t="s">
        <v>11</v>
      </c>
      <c r="B85" s="3">
        <v>43832</v>
      </c>
      <c r="C85" s="2">
        <v>5</v>
      </c>
      <c r="D85" s="2" t="s">
        <v>482</v>
      </c>
      <c r="E85" s="2">
        <v>20</v>
      </c>
      <c r="F85" s="2">
        <v>84</v>
      </c>
      <c r="G85" s="3">
        <v>43804</v>
      </c>
      <c r="H85" s="2" t="s">
        <v>10</v>
      </c>
      <c r="J85" s="2">
        <v>1</v>
      </c>
      <c r="M85" s="2">
        <v>1</v>
      </c>
      <c r="P85" s="2">
        <f t="shared" si="1"/>
        <v>1</v>
      </c>
    </row>
    <row r="86" spans="1:16" x14ac:dyDescent="0.2">
      <c r="A86" s="2" t="s">
        <v>11</v>
      </c>
      <c r="B86" s="3">
        <v>43832</v>
      </c>
      <c r="C86" s="2">
        <v>5</v>
      </c>
      <c r="D86" s="2" t="s">
        <v>482</v>
      </c>
      <c r="E86" s="2">
        <v>26</v>
      </c>
      <c r="F86" s="2">
        <v>85</v>
      </c>
      <c r="G86" s="3">
        <v>43804</v>
      </c>
      <c r="H86" s="2" t="s">
        <v>10</v>
      </c>
      <c r="J86" s="2">
        <v>1</v>
      </c>
      <c r="M86" s="2">
        <v>1</v>
      </c>
      <c r="P86" s="2">
        <f t="shared" si="1"/>
        <v>1</v>
      </c>
    </row>
    <row r="87" spans="1:16" x14ac:dyDescent="0.2">
      <c r="A87" s="2" t="s">
        <v>11</v>
      </c>
      <c r="B87" s="3">
        <v>43832</v>
      </c>
      <c r="C87" s="2">
        <v>5</v>
      </c>
      <c r="D87" s="2" t="s">
        <v>482</v>
      </c>
      <c r="E87" s="2">
        <v>27</v>
      </c>
      <c r="F87" s="2">
        <v>86</v>
      </c>
      <c r="G87" s="3">
        <v>43804</v>
      </c>
      <c r="H87" s="2" t="s">
        <v>10</v>
      </c>
      <c r="J87" s="2">
        <v>1</v>
      </c>
      <c r="M87" s="2">
        <v>1</v>
      </c>
      <c r="P87" s="2">
        <f t="shared" si="1"/>
        <v>1</v>
      </c>
    </row>
    <row r="88" spans="1:16" x14ac:dyDescent="0.2">
      <c r="A88" s="2" t="s">
        <v>11</v>
      </c>
      <c r="B88" s="3">
        <v>43832</v>
      </c>
      <c r="C88" s="2">
        <v>5</v>
      </c>
      <c r="D88" s="2" t="s">
        <v>482</v>
      </c>
      <c r="E88" s="2">
        <v>28</v>
      </c>
      <c r="F88" s="2">
        <v>87</v>
      </c>
      <c r="G88" s="3">
        <v>43804</v>
      </c>
      <c r="H88" s="2" t="s">
        <v>10</v>
      </c>
      <c r="I88" s="2">
        <v>1</v>
      </c>
      <c r="M88" s="2">
        <v>1</v>
      </c>
      <c r="P88" s="2">
        <f t="shared" si="1"/>
        <v>1</v>
      </c>
    </row>
    <row r="89" spans="1:16" x14ac:dyDescent="0.2">
      <c r="A89" s="2" t="s">
        <v>11</v>
      </c>
      <c r="B89" s="3">
        <v>43832</v>
      </c>
      <c r="C89" s="2">
        <v>5</v>
      </c>
      <c r="D89" s="2" t="s">
        <v>482</v>
      </c>
      <c r="E89" s="2">
        <v>29</v>
      </c>
      <c r="F89" s="2">
        <v>88</v>
      </c>
      <c r="G89" s="3">
        <v>43804</v>
      </c>
      <c r="H89" s="2" t="s">
        <v>10</v>
      </c>
      <c r="I89" s="2">
        <v>1</v>
      </c>
      <c r="M89" s="2">
        <v>1</v>
      </c>
      <c r="P89" s="2">
        <f t="shared" si="1"/>
        <v>1</v>
      </c>
    </row>
    <row r="90" spans="1:16" x14ac:dyDescent="0.2">
      <c r="A90" s="2" t="s">
        <v>11</v>
      </c>
      <c r="B90" s="3">
        <v>43832</v>
      </c>
      <c r="C90" s="2">
        <v>5</v>
      </c>
      <c r="D90" s="2" t="s">
        <v>482</v>
      </c>
      <c r="E90" s="2">
        <v>30</v>
      </c>
      <c r="F90" s="2">
        <v>89</v>
      </c>
      <c r="G90" s="3">
        <v>43804</v>
      </c>
      <c r="H90" s="2" t="s">
        <v>10</v>
      </c>
      <c r="I90" s="2">
        <v>1</v>
      </c>
      <c r="M90" s="2">
        <v>1</v>
      </c>
      <c r="P90" s="2">
        <f t="shared" si="1"/>
        <v>1</v>
      </c>
    </row>
    <row r="91" spans="1:16" x14ac:dyDescent="0.2">
      <c r="A91" s="2" t="s">
        <v>11</v>
      </c>
      <c r="B91" s="3">
        <v>43832</v>
      </c>
      <c r="C91" s="2">
        <v>5</v>
      </c>
      <c r="D91" s="2" t="s">
        <v>482</v>
      </c>
      <c r="E91" s="2">
        <v>31</v>
      </c>
      <c r="F91" s="2">
        <v>90</v>
      </c>
      <c r="G91" s="3">
        <v>43804</v>
      </c>
      <c r="H91" s="2" t="s">
        <v>10</v>
      </c>
      <c r="I91" s="2">
        <v>1</v>
      </c>
      <c r="M91" s="2">
        <v>1</v>
      </c>
      <c r="P91" s="2">
        <f t="shared" si="1"/>
        <v>1</v>
      </c>
    </row>
    <row r="92" spans="1:16" x14ac:dyDescent="0.2">
      <c r="A92" s="2" t="s">
        <v>11</v>
      </c>
      <c r="B92" s="3">
        <v>43832</v>
      </c>
      <c r="C92" s="2">
        <v>5</v>
      </c>
      <c r="D92" s="2" t="s">
        <v>482</v>
      </c>
      <c r="E92" s="2">
        <v>32</v>
      </c>
      <c r="F92" s="2">
        <v>91</v>
      </c>
      <c r="G92" s="3">
        <v>43804</v>
      </c>
      <c r="H92" s="2" t="s">
        <v>10</v>
      </c>
      <c r="I92" s="2">
        <v>1</v>
      </c>
      <c r="M92" s="2">
        <v>1</v>
      </c>
      <c r="P92" s="2">
        <f t="shared" si="1"/>
        <v>1</v>
      </c>
    </row>
    <row r="93" spans="1:16" x14ac:dyDescent="0.2">
      <c r="A93" s="2" t="s">
        <v>11</v>
      </c>
      <c r="B93" s="3">
        <v>43832</v>
      </c>
      <c r="C93" s="2">
        <v>5</v>
      </c>
      <c r="D93" s="2" t="s">
        <v>482</v>
      </c>
      <c r="E93" s="2">
        <v>24</v>
      </c>
      <c r="F93" s="2">
        <v>92</v>
      </c>
      <c r="G93" s="3">
        <v>43804</v>
      </c>
      <c r="H93" s="2" t="s">
        <v>10</v>
      </c>
      <c r="J93" s="2">
        <v>1</v>
      </c>
      <c r="M93" s="2">
        <v>1</v>
      </c>
      <c r="P93" s="2">
        <f t="shared" si="1"/>
        <v>1</v>
      </c>
    </row>
    <row r="94" spans="1:16" x14ac:dyDescent="0.2">
      <c r="A94" s="2" t="s">
        <v>11</v>
      </c>
      <c r="B94" s="3">
        <v>43832</v>
      </c>
      <c r="C94" s="2">
        <v>5</v>
      </c>
      <c r="D94" s="2" t="s">
        <v>482</v>
      </c>
      <c r="E94" s="2">
        <v>33</v>
      </c>
      <c r="F94" s="2">
        <v>94</v>
      </c>
      <c r="G94" s="3">
        <v>43804</v>
      </c>
      <c r="H94" s="2" t="s">
        <v>10</v>
      </c>
      <c r="J94" s="2">
        <v>1</v>
      </c>
      <c r="M94" s="2">
        <v>1</v>
      </c>
      <c r="P94" s="2">
        <f t="shared" si="1"/>
        <v>1</v>
      </c>
    </row>
    <row r="95" spans="1:16" x14ac:dyDescent="0.2">
      <c r="A95" s="2" t="s">
        <v>11</v>
      </c>
      <c r="B95" s="3">
        <v>43832</v>
      </c>
      <c r="C95" s="2">
        <v>5</v>
      </c>
      <c r="D95" s="2" t="s">
        <v>482</v>
      </c>
      <c r="E95" s="2">
        <v>34</v>
      </c>
      <c r="F95" s="2">
        <v>97</v>
      </c>
      <c r="G95" s="3">
        <v>43804</v>
      </c>
      <c r="H95" s="2" t="s">
        <v>10</v>
      </c>
      <c r="I95" s="4"/>
      <c r="J95" s="4"/>
      <c r="K95" s="4"/>
      <c r="L95" s="4"/>
      <c r="M95" s="4"/>
      <c r="N95" s="4">
        <v>1</v>
      </c>
      <c r="O95" s="4" t="s">
        <v>492</v>
      </c>
      <c r="P95" s="2">
        <f t="shared" si="1"/>
        <v>0</v>
      </c>
    </row>
    <row r="96" spans="1:16" x14ac:dyDescent="0.2">
      <c r="A96" s="2" t="s">
        <v>11</v>
      </c>
      <c r="B96" s="3">
        <v>43832</v>
      </c>
      <c r="C96" s="2">
        <v>5</v>
      </c>
      <c r="D96" s="2" t="s">
        <v>482</v>
      </c>
      <c r="E96" s="2">
        <v>35</v>
      </c>
      <c r="F96" s="2">
        <v>98</v>
      </c>
      <c r="G96" s="3">
        <v>43804</v>
      </c>
      <c r="H96" s="2" t="s">
        <v>10</v>
      </c>
      <c r="K96" s="2">
        <v>1</v>
      </c>
      <c r="M96" s="2">
        <v>1</v>
      </c>
      <c r="P96" s="2">
        <f t="shared" si="1"/>
        <v>0</v>
      </c>
    </row>
    <row r="97" spans="1:16" x14ac:dyDescent="0.2">
      <c r="A97" s="2" t="s">
        <v>11</v>
      </c>
      <c r="B97" s="3">
        <v>43832</v>
      </c>
      <c r="C97" s="2">
        <v>5</v>
      </c>
      <c r="D97" s="2" t="s">
        <v>493</v>
      </c>
      <c r="E97" s="2">
        <v>15</v>
      </c>
      <c r="F97" s="2">
        <v>38</v>
      </c>
      <c r="G97" s="3">
        <v>43803</v>
      </c>
      <c r="H97" s="2" t="s">
        <v>10</v>
      </c>
      <c r="J97" s="2">
        <v>1</v>
      </c>
      <c r="M97" s="2">
        <v>1</v>
      </c>
      <c r="P97" s="2">
        <f t="shared" si="1"/>
        <v>1</v>
      </c>
    </row>
    <row r="98" spans="1:16" x14ac:dyDescent="0.2">
      <c r="A98" s="2" t="s">
        <v>11</v>
      </c>
      <c r="B98" s="3">
        <v>43832</v>
      </c>
      <c r="C98" s="2">
        <v>5</v>
      </c>
      <c r="D98" s="2" t="s">
        <v>493</v>
      </c>
      <c r="E98" s="2">
        <v>10</v>
      </c>
      <c r="F98" s="2">
        <v>39</v>
      </c>
      <c r="G98" s="3">
        <v>43803</v>
      </c>
      <c r="H98" s="2" t="s">
        <v>10</v>
      </c>
      <c r="I98" s="2">
        <v>1</v>
      </c>
      <c r="M98" s="2">
        <v>1</v>
      </c>
      <c r="P98" s="2">
        <f t="shared" si="1"/>
        <v>1</v>
      </c>
    </row>
    <row r="99" spans="1:16" x14ac:dyDescent="0.2">
      <c r="A99" s="2" t="s">
        <v>11</v>
      </c>
      <c r="B99" s="3">
        <v>43832</v>
      </c>
      <c r="C99" s="2">
        <v>5</v>
      </c>
      <c r="D99" s="2" t="s">
        <v>493</v>
      </c>
      <c r="E99" s="2">
        <v>1</v>
      </c>
      <c r="F99" s="2">
        <v>41</v>
      </c>
      <c r="G99" s="3">
        <v>43803</v>
      </c>
      <c r="H99" s="2" t="s">
        <v>10</v>
      </c>
      <c r="J99" s="2">
        <v>1</v>
      </c>
      <c r="M99" s="2">
        <v>1</v>
      </c>
      <c r="P99" s="2">
        <f t="shared" si="1"/>
        <v>1</v>
      </c>
    </row>
    <row r="100" spans="1:16" x14ac:dyDescent="0.2">
      <c r="A100" s="2" t="s">
        <v>11</v>
      </c>
      <c r="B100" s="3">
        <v>43839</v>
      </c>
      <c r="C100" s="2">
        <v>6</v>
      </c>
      <c r="D100" s="2" t="s">
        <v>506</v>
      </c>
      <c r="E100" s="2">
        <v>51</v>
      </c>
      <c r="F100" s="2">
        <v>51</v>
      </c>
      <c r="G100" s="3">
        <v>43803</v>
      </c>
      <c r="H100" s="2" t="s">
        <v>10</v>
      </c>
      <c r="I100" s="2">
        <v>1</v>
      </c>
      <c r="M100" s="2">
        <v>1</v>
      </c>
      <c r="P100" s="2">
        <f t="shared" si="1"/>
        <v>1</v>
      </c>
    </row>
    <row r="101" spans="1:16" x14ac:dyDescent="0.2">
      <c r="A101" s="2" t="s">
        <v>11</v>
      </c>
      <c r="B101" s="3">
        <v>43839</v>
      </c>
      <c r="C101" s="2">
        <v>6</v>
      </c>
      <c r="D101" s="2" t="s">
        <v>506</v>
      </c>
      <c r="E101" s="2">
        <v>52</v>
      </c>
      <c r="F101" s="2">
        <v>53</v>
      </c>
      <c r="G101" s="3">
        <v>43803</v>
      </c>
      <c r="H101" s="2" t="s">
        <v>10</v>
      </c>
      <c r="J101" s="2">
        <v>1</v>
      </c>
      <c r="M101" s="2">
        <v>1</v>
      </c>
      <c r="P101" s="2">
        <f t="shared" si="1"/>
        <v>1</v>
      </c>
    </row>
    <row r="102" spans="1:16" x14ac:dyDescent="0.2">
      <c r="A102" s="2" t="s">
        <v>11</v>
      </c>
      <c r="B102" s="3">
        <v>43846</v>
      </c>
      <c r="C102" s="2">
        <v>7</v>
      </c>
      <c r="D102" s="2" t="s">
        <v>493</v>
      </c>
      <c r="E102" s="2">
        <v>1</v>
      </c>
      <c r="F102" s="2">
        <v>145</v>
      </c>
      <c r="G102" s="3">
        <v>43832</v>
      </c>
      <c r="H102" s="2" t="s">
        <v>10</v>
      </c>
      <c r="I102" s="2">
        <v>1</v>
      </c>
      <c r="M102" s="2">
        <v>1</v>
      </c>
      <c r="P102" s="2">
        <f t="shared" si="1"/>
        <v>1</v>
      </c>
    </row>
    <row r="103" spans="1:16" x14ac:dyDescent="0.2">
      <c r="A103" s="2" t="s">
        <v>11</v>
      </c>
      <c r="B103" s="3">
        <v>43846</v>
      </c>
      <c r="C103" s="2">
        <v>7</v>
      </c>
      <c r="D103" s="2" t="s">
        <v>493</v>
      </c>
      <c r="E103" s="2">
        <v>2</v>
      </c>
      <c r="F103" s="2">
        <v>151</v>
      </c>
      <c r="G103" s="3">
        <v>43832</v>
      </c>
      <c r="H103" s="2" t="s">
        <v>10</v>
      </c>
      <c r="J103" s="2">
        <v>1</v>
      </c>
      <c r="M103" s="2">
        <v>1</v>
      </c>
      <c r="P103" s="2">
        <f t="shared" si="1"/>
        <v>1</v>
      </c>
    </row>
    <row r="104" spans="1:16" x14ac:dyDescent="0.2">
      <c r="A104" s="2" t="s">
        <v>11</v>
      </c>
      <c r="B104" s="3">
        <v>43846</v>
      </c>
      <c r="C104" s="2">
        <v>7</v>
      </c>
      <c r="D104" s="2" t="s">
        <v>493</v>
      </c>
      <c r="E104" s="2">
        <v>3</v>
      </c>
      <c r="F104" s="2">
        <v>157</v>
      </c>
      <c r="G104" s="3">
        <v>43832</v>
      </c>
      <c r="H104" s="2" t="s">
        <v>10</v>
      </c>
      <c r="I104" s="2">
        <v>1</v>
      </c>
      <c r="M104" s="2">
        <v>1</v>
      </c>
      <c r="P104" s="2">
        <f t="shared" si="1"/>
        <v>1</v>
      </c>
    </row>
    <row r="105" spans="1:16" x14ac:dyDescent="0.2">
      <c r="A105" s="2" t="s">
        <v>11</v>
      </c>
      <c r="B105" s="3">
        <v>43846</v>
      </c>
      <c r="C105" s="2">
        <v>7</v>
      </c>
      <c r="D105" s="2" t="s">
        <v>493</v>
      </c>
      <c r="E105" s="2">
        <v>4</v>
      </c>
      <c r="F105" s="2">
        <v>162</v>
      </c>
      <c r="G105" s="3">
        <v>43832</v>
      </c>
      <c r="H105" s="2" t="s">
        <v>10</v>
      </c>
      <c r="K105" s="2">
        <v>1</v>
      </c>
      <c r="M105" s="2">
        <v>1</v>
      </c>
      <c r="P105" s="2">
        <f t="shared" si="1"/>
        <v>0</v>
      </c>
    </row>
    <row r="106" spans="1:16" x14ac:dyDescent="0.2">
      <c r="A106" s="2" t="s">
        <v>11</v>
      </c>
      <c r="B106" s="3">
        <v>43846</v>
      </c>
      <c r="C106" s="2">
        <v>7</v>
      </c>
      <c r="D106" s="2" t="s">
        <v>493</v>
      </c>
      <c r="E106" s="2">
        <v>5</v>
      </c>
      <c r="F106" s="2">
        <v>173</v>
      </c>
      <c r="G106" s="3">
        <v>43832</v>
      </c>
      <c r="H106" s="2" t="s">
        <v>10</v>
      </c>
      <c r="J106" s="2">
        <v>1</v>
      </c>
      <c r="M106" s="2">
        <v>1</v>
      </c>
      <c r="P106" s="2">
        <f t="shared" si="1"/>
        <v>1</v>
      </c>
    </row>
    <row r="107" spans="1:16" x14ac:dyDescent="0.2">
      <c r="A107" s="2" t="s">
        <v>11</v>
      </c>
      <c r="B107" s="3">
        <v>43846</v>
      </c>
      <c r="C107" s="2">
        <v>7</v>
      </c>
      <c r="D107" s="2" t="s">
        <v>493</v>
      </c>
      <c r="E107" s="2">
        <v>6</v>
      </c>
      <c r="F107" s="2">
        <v>179</v>
      </c>
      <c r="G107" s="3">
        <v>43832</v>
      </c>
      <c r="H107" s="2" t="s">
        <v>10</v>
      </c>
      <c r="I107" s="2">
        <v>1</v>
      </c>
      <c r="M107" s="2">
        <v>1</v>
      </c>
      <c r="P107" s="2">
        <f t="shared" si="1"/>
        <v>1</v>
      </c>
    </row>
    <row r="108" spans="1:16" x14ac:dyDescent="0.2">
      <c r="A108" s="2" t="s">
        <v>11</v>
      </c>
      <c r="B108" s="3">
        <v>43846</v>
      </c>
      <c r="C108" s="2">
        <v>7</v>
      </c>
      <c r="D108" s="2" t="s">
        <v>489</v>
      </c>
      <c r="E108" s="2">
        <v>7</v>
      </c>
      <c r="F108" s="2">
        <v>200</v>
      </c>
      <c r="G108" s="3">
        <v>43832</v>
      </c>
      <c r="H108" s="2" t="s">
        <v>10</v>
      </c>
      <c r="I108" s="2">
        <v>1</v>
      </c>
      <c r="M108" s="2">
        <v>1</v>
      </c>
      <c r="P108" s="2">
        <f t="shared" si="1"/>
        <v>1</v>
      </c>
    </row>
    <row r="109" spans="1:16" x14ac:dyDescent="0.2">
      <c r="A109" s="2" t="s">
        <v>11</v>
      </c>
      <c r="B109" s="3">
        <v>43846</v>
      </c>
      <c r="C109" s="2">
        <v>7</v>
      </c>
      <c r="D109" s="2" t="s">
        <v>489</v>
      </c>
      <c r="E109" s="2">
        <v>8</v>
      </c>
      <c r="F109" s="2">
        <v>207</v>
      </c>
      <c r="G109" s="3">
        <v>43832</v>
      </c>
      <c r="H109" s="2" t="s">
        <v>10</v>
      </c>
      <c r="J109" s="2">
        <v>1</v>
      </c>
      <c r="M109" s="2">
        <v>1</v>
      </c>
      <c r="P109" s="2">
        <f t="shared" si="1"/>
        <v>1</v>
      </c>
    </row>
    <row r="110" spans="1:16" x14ac:dyDescent="0.2">
      <c r="A110" s="2" t="s">
        <v>11</v>
      </c>
      <c r="B110" s="3">
        <v>43846</v>
      </c>
      <c r="C110" s="2">
        <v>7</v>
      </c>
      <c r="D110" s="2" t="s">
        <v>489</v>
      </c>
      <c r="E110" s="2">
        <v>9</v>
      </c>
      <c r="F110" s="2">
        <v>209</v>
      </c>
      <c r="G110" s="3">
        <v>43832</v>
      </c>
      <c r="H110" s="2" t="s">
        <v>10</v>
      </c>
      <c r="I110" s="2">
        <v>1</v>
      </c>
      <c r="M110" s="2">
        <v>1</v>
      </c>
      <c r="P110" s="2">
        <f t="shared" si="1"/>
        <v>1</v>
      </c>
    </row>
    <row r="111" spans="1:16" x14ac:dyDescent="0.2">
      <c r="A111" s="2" t="s">
        <v>11</v>
      </c>
      <c r="B111" s="3">
        <v>43846</v>
      </c>
      <c r="C111" s="2">
        <v>7</v>
      </c>
      <c r="D111" s="2" t="s">
        <v>489</v>
      </c>
      <c r="E111" s="2">
        <v>10</v>
      </c>
      <c r="F111" s="2">
        <v>210</v>
      </c>
      <c r="G111" s="3">
        <v>43832</v>
      </c>
      <c r="H111" s="2" t="s">
        <v>10</v>
      </c>
      <c r="I111" s="2">
        <v>1</v>
      </c>
      <c r="M111" s="2">
        <v>1</v>
      </c>
      <c r="P111" s="2">
        <f t="shared" si="1"/>
        <v>1</v>
      </c>
    </row>
    <row r="112" spans="1:16" x14ac:dyDescent="0.2">
      <c r="A112" s="2" t="s">
        <v>11</v>
      </c>
      <c r="B112" s="3">
        <v>43846</v>
      </c>
      <c r="C112" s="2">
        <v>7</v>
      </c>
      <c r="D112" s="2" t="s">
        <v>500</v>
      </c>
      <c r="E112" s="2">
        <v>20</v>
      </c>
      <c r="F112" s="2">
        <v>235</v>
      </c>
      <c r="G112" s="3">
        <v>43833</v>
      </c>
      <c r="H112" s="2" t="s">
        <v>10</v>
      </c>
      <c r="J112" s="2">
        <v>1</v>
      </c>
      <c r="M112" s="2">
        <v>1</v>
      </c>
      <c r="P112" s="2">
        <f t="shared" si="1"/>
        <v>1</v>
      </c>
    </row>
    <row r="113" spans="1:16" x14ac:dyDescent="0.2">
      <c r="A113" s="2" t="s">
        <v>11</v>
      </c>
      <c r="B113" s="3">
        <v>43846</v>
      </c>
      <c r="C113" s="2">
        <v>7</v>
      </c>
      <c r="D113" s="2" t="s">
        <v>500</v>
      </c>
      <c r="E113" s="2">
        <v>21</v>
      </c>
      <c r="F113" s="2">
        <v>236</v>
      </c>
      <c r="G113" s="3">
        <v>43833</v>
      </c>
      <c r="H113" s="2" t="s">
        <v>10</v>
      </c>
      <c r="J113" s="2">
        <v>1</v>
      </c>
      <c r="M113" s="2">
        <v>1</v>
      </c>
      <c r="P113" s="2">
        <f t="shared" si="1"/>
        <v>1</v>
      </c>
    </row>
    <row r="114" spans="1:16" x14ac:dyDescent="0.2">
      <c r="A114" s="2" t="s">
        <v>11</v>
      </c>
      <c r="B114" s="3">
        <v>43846</v>
      </c>
      <c r="C114" s="2">
        <v>7</v>
      </c>
      <c r="D114" s="2" t="s">
        <v>500</v>
      </c>
      <c r="E114" s="2">
        <v>23</v>
      </c>
      <c r="F114" s="2">
        <v>75</v>
      </c>
      <c r="G114" s="3">
        <v>43804</v>
      </c>
      <c r="H114" s="2" t="s">
        <v>10</v>
      </c>
      <c r="J114" s="2">
        <v>1</v>
      </c>
      <c r="M114" s="2">
        <v>1</v>
      </c>
      <c r="O114" s="2" t="s">
        <v>507</v>
      </c>
      <c r="P114" s="2">
        <f t="shared" si="1"/>
        <v>1</v>
      </c>
    </row>
    <row r="115" spans="1:16" x14ac:dyDescent="0.2">
      <c r="A115" s="2" t="s">
        <v>11</v>
      </c>
      <c r="B115" s="3">
        <v>43846</v>
      </c>
      <c r="C115" s="2">
        <v>7</v>
      </c>
      <c r="D115" s="2" t="s">
        <v>500</v>
      </c>
      <c r="E115" s="2">
        <v>24</v>
      </c>
      <c r="F115" s="2">
        <v>76</v>
      </c>
      <c r="G115" s="3">
        <v>43804</v>
      </c>
      <c r="H115" s="2" t="s">
        <v>10</v>
      </c>
      <c r="J115" s="2">
        <v>1</v>
      </c>
      <c r="M115" s="2">
        <v>1</v>
      </c>
      <c r="O115" s="2" t="s">
        <v>507</v>
      </c>
      <c r="P115" s="2">
        <f t="shared" si="1"/>
        <v>1</v>
      </c>
    </row>
    <row r="116" spans="1:16" x14ac:dyDescent="0.2">
      <c r="A116" s="2" t="s">
        <v>11</v>
      </c>
      <c r="B116" s="3">
        <v>43846</v>
      </c>
      <c r="C116" s="2">
        <v>7</v>
      </c>
      <c r="D116" s="2" t="s">
        <v>500</v>
      </c>
      <c r="E116" s="2">
        <v>25</v>
      </c>
      <c r="F116" s="2">
        <v>77</v>
      </c>
      <c r="G116" s="3">
        <v>43804</v>
      </c>
      <c r="H116" s="2" t="s">
        <v>10</v>
      </c>
      <c r="I116" s="2">
        <v>1</v>
      </c>
      <c r="M116" s="2">
        <v>1</v>
      </c>
      <c r="O116" s="2" t="s">
        <v>507</v>
      </c>
      <c r="P116" s="2">
        <f t="shared" si="1"/>
        <v>1</v>
      </c>
    </row>
    <row r="117" spans="1:16" x14ac:dyDescent="0.2">
      <c r="A117" s="2" t="s">
        <v>11</v>
      </c>
      <c r="B117" s="3">
        <v>43846</v>
      </c>
      <c r="C117" s="2">
        <v>7</v>
      </c>
      <c r="D117" s="2" t="s">
        <v>484</v>
      </c>
      <c r="E117" s="2">
        <v>11</v>
      </c>
      <c r="F117" s="2">
        <v>217</v>
      </c>
      <c r="G117" s="3">
        <v>43832</v>
      </c>
      <c r="H117" s="2" t="s">
        <v>10</v>
      </c>
      <c r="I117" s="2">
        <v>1</v>
      </c>
      <c r="M117" s="2">
        <v>1</v>
      </c>
      <c r="P117" s="2">
        <f t="shared" si="1"/>
        <v>1</v>
      </c>
    </row>
    <row r="118" spans="1:16" x14ac:dyDescent="0.2">
      <c r="A118" s="2" t="s">
        <v>11</v>
      </c>
      <c r="B118" s="3">
        <v>43846</v>
      </c>
      <c r="C118" s="2">
        <v>7</v>
      </c>
      <c r="D118" s="2" t="s">
        <v>484</v>
      </c>
      <c r="E118" s="2">
        <v>12</v>
      </c>
      <c r="F118" s="2">
        <v>218</v>
      </c>
      <c r="G118" s="3">
        <v>43832</v>
      </c>
      <c r="H118" s="2" t="s">
        <v>10</v>
      </c>
      <c r="J118" s="2">
        <v>1</v>
      </c>
      <c r="M118" s="2">
        <v>1</v>
      </c>
      <c r="O118" s="2" t="s">
        <v>508</v>
      </c>
      <c r="P118" s="2">
        <f t="shared" si="1"/>
        <v>1</v>
      </c>
    </row>
    <row r="119" spans="1:16" x14ac:dyDescent="0.2">
      <c r="A119" s="2" t="s">
        <v>11</v>
      </c>
      <c r="B119" s="3">
        <v>43846</v>
      </c>
      <c r="C119" s="2">
        <v>7</v>
      </c>
      <c r="D119" s="2" t="s">
        <v>484</v>
      </c>
      <c r="E119" s="2">
        <v>13</v>
      </c>
      <c r="F119" s="2">
        <v>219</v>
      </c>
      <c r="G119" s="3">
        <v>43832</v>
      </c>
      <c r="H119" s="2" t="s">
        <v>10</v>
      </c>
      <c r="I119" s="2">
        <v>1</v>
      </c>
      <c r="M119" s="2">
        <v>1</v>
      </c>
      <c r="P119" s="2">
        <f t="shared" si="1"/>
        <v>1</v>
      </c>
    </row>
    <row r="120" spans="1:16" x14ac:dyDescent="0.2">
      <c r="A120" s="2" t="s">
        <v>11</v>
      </c>
      <c r="B120" s="3">
        <v>43846</v>
      </c>
      <c r="C120" s="2">
        <v>7</v>
      </c>
      <c r="D120" s="2" t="s">
        <v>484</v>
      </c>
      <c r="E120" s="2">
        <v>14</v>
      </c>
      <c r="F120" s="2">
        <v>220</v>
      </c>
      <c r="G120" s="3">
        <v>43832</v>
      </c>
      <c r="H120" s="2" t="s">
        <v>10</v>
      </c>
      <c r="I120" s="2">
        <v>1</v>
      </c>
      <c r="M120" s="2">
        <v>1</v>
      </c>
      <c r="P120" s="2">
        <f t="shared" si="1"/>
        <v>1</v>
      </c>
    </row>
    <row r="121" spans="1:16" x14ac:dyDescent="0.2">
      <c r="A121" s="2" t="s">
        <v>11</v>
      </c>
      <c r="B121" s="3">
        <v>43846</v>
      </c>
      <c r="C121" s="2">
        <v>7</v>
      </c>
      <c r="D121" s="2" t="s">
        <v>484</v>
      </c>
      <c r="E121" s="2">
        <v>15</v>
      </c>
      <c r="F121" s="2">
        <v>221</v>
      </c>
      <c r="G121" s="3">
        <v>43832</v>
      </c>
      <c r="H121" s="2" t="s">
        <v>10</v>
      </c>
      <c r="J121" s="2">
        <v>1</v>
      </c>
      <c r="M121" s="2">
        <v>1</v>
      </c>
      <c r="P121" s="2">
        <f t="shared" si="1"/>
        <v>1</v>
      </c>
    </row>
    <row r="122" spans="1:16" x14ac:dyDescent="0.2">
      <c r="A122" s="2" t="s">
        <v>11</v>
      </c>
      <c r="B122" s="3">
        <v>43846</v>
      </c>
      <c r="C122" s="2">
        <v>7</v>
      </c>
      <c r="D122" s="2" t="s">
        <v>484</v>
      </c>
      <c r="E122" s="2">
        <v>18</v>
      </c>
      <c r="F122" s="2">
        <v>17</v>
      </c>
      <c r="G122" s="3">
        <v>43797</v>
      </c>
      <c r="H122" s="2" t="s">
        <v>10</v>
      </c>
      <c r="I122" s="2">
        <v>1</v>
      </c>
      <c r="M122" s="2">
        <v>1</v>
      </c>
      <c r="O122" s="2" t="s">
        <v>507</v>
      </c>
      <c r="P122" s="2">
        <f t="shared" si="1"/>
        <v>1</v>
      </c>
    </row>
    <row r="123" spans="1:16" x14ac:dyDescent="0.2">
      <c r="A123" s="2" t="s">
        <v>11</v>
      </c>
      <c r="B123" s="3">
        <v>43846</v>
      </c>
      <c r="C123" s="2">
        <v>7</v>
      </c>
      <c r="D123" s="2" t="s">
        <v>484</v>
      </c>
      <c r="E123" s="2">
        <v>33</v>
      </c>
      <c r="F123" s="2">
        <v>18</v>
      </c>
      <c r="G123" s="3">
        <v>43797</v>
      </c>
      <c r="H123" s="2" t="s">
        <v>10</v>
      </c>
      <c r="J123" s="2">
        <v>1</v>
      </c>
      <c r="M123" s="2">
        <v>1</v>
      </c>
      <c r="O123" s="2" t="s">
        <v>507</v>
      </c>
      <c r="P123" s="2">
        <f t="shared" si="1"/>
        <v>1</v>
      </c>
    </row>
    <row r="124" spans="1:16" x14ac:dyDescent="0.2">
      <c r="A124" s="2" t="s">
        <v>11</v>
      </c>
      <c r="B124" s="3">
        <v>43846</v>
      </c>
      <c r="C124" s="2">
        <v>7</v>
      </c>
      <c r="D124" s="2" t="s">
        <v>484</v>
      </c>
      <c r="E124" s="2">
        <v>1</v>
      </c>
      <c r="F124" s="2">
        <v>19</v>
      </c>
      <c r="G124" s="3">
        <v>43797</v>
      </c>
      <c r="H124" s="2" t="s">
        <v>10</v>
      </c>
      <c r="J124" s="2">
        <v>1</v>
      </c>
      <c r="M124" s="2">
        <v>1</v>
      </c>
      <c r="O124" s="2" t="s">
        <v>507</v>
      </c>
      <c r="P124" s="2">
        <f t="shared" si="1"/>
        <v>1</v>
      </c>
    </row>
    <row r="125" spans="1:16" x14ac:dyDescent="0.2">
      <c r="A125" s="2" t="s">
        <v>11</v>
      </c>
      <c r="B125" s="3">
        <v>43846</v>
      </c>
      <c r="C125" s="2">
        <v>7</v>
      </c>
      <c r="D125" s="2" t="s">
        <v>484</v>
      </c>
      <c r="E125" s="2">
        <v>12</v>
      </c>
      <c r="F125" s="2">
        <v>25</v>
      </c>
      <c r="G125" s="3">
        <v>43797</v>
      </c>
      <c r="H125" s="2" t="s">
        <v>10</v>
      </c>
      <c r="J125" s="2">
        <v>1</v>
      </c>
      <c r="L125" s="2">
        <v>1</v>
      </c>
      <c r="O125" s="2" t="s">
        <v>509</v>
      </c>
      <c r="P125" s="2">
        <f t="shared" si="1"/>
        <v>1</v>
      </c>
    </row>
    <row r="126" spans="1:16" x14ac:dyDescent="0.2">
      <c r="A126" s="2" t="s">
        <v>11</v>
      </c>
      <c r="B126" s="3">
        <v>43846</v>
      </c>
      <c r="C126" s="2">
        <v>7</v>
      </c>
      <c r="D126" s="2" t="s">
        <v>502</v>
      </c>
      <c r="E126" s="2">
        <v>16</v>
      </c>
      <c r="F126" s="2">
        <v>227</v>
      </c>
      <c r="G126" s="3">
        <v>43832</v>
      </c>
      <c r="H126" s="2" t="s">
        <v>10</v>
      </c>
      <c r="J126" s="2">
        <v>1</v>
      </c>
      <c r="M126" s="2">
        <v>1</v>
      </c>
      <c r="P126" s="2">
        <f t="shared" si="1"/>
        <v>1</v>
      </c>
    </row>
    <row r="127" spans="1:16" x14ac:dyDescent="0.2">
      <c r="A127" s="2" t="s">
        <v>11</v>
      </c>
      <c r="B127" s="3">
        <v>43846</v>
      </c>
      <c r="C127" s="2">
        <v>7</v>
      </c>
      <c r="D127" s="2" t="s">
        <v>502</v>
      </c>
      <c r="E127" s="2">
        <v>17</v>
      </c>
      <c r="F127" s="2">
        <v>230</v>
      </c>
      <c r="G127" s="3">
        <v>43832</v>
      </c>
      <c r="H127" s="2" t="s">
        <v>10</v>
      </c>
      <c r="I127" s="2">
        <v>1</v>
      </c>
      <c r="M127" s="2">
        <v>1</v>
      </c>
      <c r="P127" s="2">
        <f t="shared" si="1"/>
        <v>1</v>
      </c>
    </row>
    <row r="128" spans="1:16" x14ac:dyDescent="0.2">
      <c r="A128" s="2" t="s">
        <v>11</v>
      </c>
      <c r="B128" s="3">
        <v>43846</v>
      </c>
      <c r="C128" s="2">
        <v>7</v>
      </c>
      <c r="D128" s="2" t="s">
        <v>502</v>
      </c>
      <c r="E128" s="2">
        <v>18</v>
      </c>
      <c r="F128" s="2">
        <v>231</v>
      </c>
      <c r="G128" s="3">
        <v>43832</v>
      </c>
      <c r="H128" s="2" t="s">
        <v>10</v>
      </c>
      <c r="J128" s="2">
        <v>1</v>
      </c>
      <c r="M128" s="2">
        <v>1</v>
      </c>
      <c r="P128" s="2">
        <f t="shared" si="1"/>
        <v>1</v>
      </c>
    </row>
    <row r="129" spans="1:16" x14ac:dyDescent="0.2">
      <c r="A129" s="2" t="s">
        <v>11</v>
      </c>
      <c r="B129" s="3">
        <v>43846</v>
      </c>
      <c r="C129" s="2">
        <v>7</v>
      </c>
      <c r="D129" s="2" t="s">
        <v>502</v>
      </c>
      <c r="E129" s="2">
        <v>19</v>
      </c>
      <c r="F129" s="2">
        <v>233</v>
      </c>
      <c r="G129" s="3">
        <v>43832</v>
      </c>
      <c r="H129" s="2" t="s">
        <v>10</v>
      </c>
      <c r="J129" s="2">
        <v>1</v>
      </c>
      <c r="M129" s="2">
        <v>1</v>
      </c>
      <c r="P129" s="2">
        <f t="shared" si="1"/>
        <v>1</v>
      </c>
    </row>
    <row r="130" spans="1:16" x14ac:dyDescent="0.2">
      <c r="A130" s="2" t="s">
        <v>11</v>
      </c>
      <c r="B130" s="3">
        <v>43846</v>
      </c>
      <c r="C130" s="2">
        <v>7</v>
      </c>
      <c r="D130" s="2" t="s">
        <v>502</v>
      </c>
      <c r="E130" s="2">
        <v>3</v>
      </c>
      <c r="F130" s="2">
        <v>60</v>
      </c>
      <c r="G130" s="3">
        <v>43803</v>
      </c>
      <c r="H130" s="2" t="s">
        <v>10</v>
      </c>
      <c r="J130" s="2">
        <v>1</v>
      </c>
      <c r="M130" s="2">
        <v>1</v>
      </c>
      <c r="P130" s="2">
        <f t="shared" si="1"/>
        <v>1</v>
      </c>
    </row>
    <row r="131" spans="1:16" x14ac:dyDescent="0.2">
      <c r="A131" s="2" t="s">
        <v>11</v>
      </c>
      <c r="B131" s="3">
        <v>43846</v>
      </c>
      <c r="C131" s="2">
        <v>7</v>
      </c>
      <c r="D131" s="2" t="s">
        <v>502</v>
      </c>
      <c r="E131" s="2">
        <v>6</v>
      </c>
      <c r="F131" s="2">
        <v>63</v>
      </c>
      <c r="G131" s="3">
        <v>43803</v>
      </c>
      <c r="H131" s="2" t="s">
        <v>10</v>
      </c>
      <c r="I131" s="2">
        <v>1</v>
      </c>
      <c r="M131" s="2">
        <v>1</v>
      </c>
      <c r="P131" s="2">
        <f t="shared" ref="P131:P182" si="2">IF(OR(K131=1, N131=1)=TRUE, 0, 1)</f>
        <v>1</v>
      </c>
    </row>
    <row r="132" spans="1:16" x14ac:dyDescent="0.2">
      <c r="A132" s="2" t="s">
        <v>11</v>
      </c>
      <c r="B132" s="3">
        <v>43846</v>
      </c>
      <c r="C132" s="2">
        <v>7</v>
      </c>
      <c r="D132" s="2" t="s">
        <v>502</v>
      </c>
      <c r="E132" s="2">
        <v>8</v>
      </c>
      <c r="F132" s="2">
        <v>65</v>
      </c>
      <c r="G132" s="3">
        <v>43804</v>
      </c>
      <c r="H132" s="2" t="s">
        <v>10</v>
      </c>
      <c r="J132" s="2">
        <v>1</v>
      </c>
      <c r="M132" s="2">
        <v>1</v>
      </c>
      <c r="P132" s="2">
        <f t="shared" si="2"/>
        <v>1</v>
      </c>
    </row>
    <row r="133" spans="1:16" x14ac:dyDescent="0.2">
      <c r="A133" s="2" t="s">
        <v>11</v>
      </c>
      <c r="B133" s="3">
        <v>43847</v>
      </c>
      <c r="C133" s="2">
        <v>7</v>
      </c>
      <c r="D133" s="2" t="s">
        <v>510</v>
      </c>
      <c r="E133" s="2" t="s">
        <v>511</v>
      </c>
      <c r="F133" s="2">
        <v>241</v>
      </c>
      <c r="G133" s="3">
        <v>43833</v>
      </c>
      <c r="H133" s="2" t="s">
        <v>10</v>
      </c>
      <c r="J133" s="2">
        <v>1</v>
      </c>
      <c r="M133" s="2">
        <v>1</v>
      </c>
      <c r="P133" s="2">
        <f t="shared" si="2"/>
        <v>1</v>
      </c>
    </row>
    <row r="134" spans="1:16" x14ac:dyDescent="0.2">
      <c r="A134" s="2" t="s">
        <v>11</v>
      </c>
      <c r="B134" s="3">
        <v>43847</v>
      </c>
      <c r="C134" s="2">
        <v>7</v>
      </c>
      <c r="D134" s="2" t="s">
        <v>510</v>
      </c>
      <c r="E134" s="2">
        <v>37</v>
      </c>
      <c r="F134" s="2">
        <v>242</v>
      </c>
      <c r="G134" s="3">
        <v>43833</v>
      </c>
      <c r="H134" s="2" t="s">
        <v>10</v>
      </c>
      <c r="J134" s="2">
        <v>1</v>
      </c>
      <c r="M134" s="2">
        <v>1</v>
      </c>
      <c r="P134" s="2">
        <f t="shared" si="2"/>
        <v>1</v>
      </c>
    </row>
    <row r="135" spans="1:16" x14ac:dyDescent="0.2">
      <c r="A135" s="2" t="s">
        <v>11</v>
      </c>
      <c r="B135" s="3">
        <v>43847</v>
      </c>
      <c r="C135" s="2">
        <v>7</v>
      </c>
      <c r="D135" s="2" t="s">
        <v>510</v>
      </c>
      <c r="E135" s="2">
        <v>33</v>
      </c>
      <c r="F135" s="2">
        <v>243</v>
      </c>
      <c r="G135" s="3">
        <v>43833</v>
      </c>
      <c r="H135" s="2" t="s">
        <v>10</v>
      </c>
      <c r="J135" s="2">
        <v>1</v>
      </c>
      <c r="M135" s="2">
        <v>1</v>
      </c>
      <c r="P135" s="2">
        <f t="shared" si="2"/>
        <v>1</v>
      </c>
    </row>
    <row r="136" spans="1:16" x14ac:dyDescent="0.2">
      <c r="A136" s="2" t="s">
        <v>11</v>
      </c>
      <c r="B136" s="3">
        <v>43847</v>
      </c>
      <c r="C136" s="2">
        <v>7</v>
      </c>
      <c r="D136" s="2" t="s">
        <v>506</v>
      </c>
      <c r="E136" s="2">
        <v>51</v>
      </c>
      <c r="F136" s="2">
        <v>266</v>
      </c>
      <c r="G136" s="3">
        <v>43839</v>
      </c>
      <c r="H136" s="2" t="s">
        <v>10</v>
      </c>
      <c r="I136" s="2">
        <v>1</v>
      </c>
      <c r="M136" s="2">
        <v>1</v>
      </c>
      <c r="P136" s="2">
        <f t="shared" si="2"/>
        <v>1</v>
      </c>
    </row>
    <row r="137" spans="1:16" x14ac:dyDescent="0.2">
      <c r="A137" s="2" t="s">
        <v>11</v>
      </c>
      <c r="B137" s="3">
        <v>43847</v>
      </c>
      <c r="C137" s="2">
        <v>7</v>
      </c>
      <c r="D137" s="2" t="s">
        <v>512</v>
      </c>
      <c r="E137" s="2">
        <v>22</v>
      </c>
      <c r="F137" s="2">
        <v>250</v>
      </c>
      <c r="G137" s="3">
        <v>43833</v>
      </c>
      <c r="H137" s="2" t="s">
        <v>10</v>
      </c>
      <c r="J137" s="2">
        <v>1</v>
      </c>
      <c r="M137" s="2">
        <v>1</v>
      </c>
      <c r="P137" s="2">
        <f t="shared" si="2"/>
        <v>1</v>
      </c>
    </row>
    <row r="138" spans="1:16" x14ac:dyDescent="0.2">
      <c r="A138" s="2" t="s">
        <v>11</v>
      </c>
      <c r="B138" s="3">
        <v>43847</v>
      </c>
      <c r="C138" s="2">
        <v>7</v>
      </c>
      <c r="D138" s="2" t="s">
        <v>512</v>
      </c>
      <c r="E138" s="2">
        <v>23</v>
      </c>
      <c r="F138" s="2">
        <v>251</v>
      </c>
      <c r="G138" s="3">
        <v>43833</v>
      </c>
      <c r="H138" s="2" t="s">
        <v>10</v>
      </c>
      <c r="I138" s="2">
        <v>1</v>
      </c>
      <c r="M138" s="2">
        <v>1</v>
      </c>
      <c r="P138" s="2">
        <f t="shared" si="2"/>
        <v>1</v>
      </c>
    </row>
    <row r="139" spans="1:16" x14ac:dyDescent="0.2">
      <c r="A139" s="2" t="s">
        <v>11</v>
      </c>
      <c r="B139" s="3">
        <v>43847</v>
      </c>
      <c r="C139" s="2">
        <v>7</v>
      </c>
      <c r="D139" s="2" t="s">
        <v>512</v>
      </c>
      <c r="E139" s="2">
        <v>24</v>
      </c>
      <c r="F139" s="2">
        <v>252</v>
      </c>
      <c r="G139" s="3">
        <v>43833</v>
      </c>
      <c r="H139" s="2" t="s">
        <v>10</v>
      </c>
      <c r="J139" s="2">
        <v>1</v>
      </c>
      <c r="M139" s="2">
        <v>1</v>
      </c>
      <c r="P139" s="2">
        <f t="shared" si="2"/>
        <v>1</v>
      </c>
    </row>
    <row r="140" spans="1:16" x14ac:dyDescent="0.2">
      <c r="A140" s="2" t="s">
        <v>11</v>
      </c>
      <c r="B140" s="3">
        <v>43847</v>
      </c>
      <c r="C140" s="2">
        <v>7</v>
      </c>
      <c r="D140" s="2" t="s">
        <v>512</v>
      </c>
      <c r="E140" s="2">
        <v>25</v>
      </c>
      <c r="F140" s="2">
        <v>253</v>
      </c>
      <c r="G140" s="3">
        <v>43833</v>
      </c>
      <c r="H140" s="2" t="s">
        <v>10</v>
      </c>
      <c r="J140" s="2">
        <v>1</v>
      </c>
      <c r="M140" s="2">
        <v>1</v>
      </c>
      <c r="P140" s="2">
        <f t="shared" si="2"/>
        <v>1</v>
      </c>
    </row>
    <row r="141" spans="1:16" x14ac:dyDescent="0.2">
      <c r="A141" s="2" t="s">
        <v>11</v>
      </c>
      <c r="B141" s="3">
        <v>43847</v>
      </c>
      <c r="C141" s="2">
        <v>7</v>
      </c>
      <c r="D141" s="2" t="s">
        <v>513</v>
      </c>
      <c r="E141" s="2">
        <v>26</v>
      </c>
      <c r="F141" s="2">
        <v>257</v>
      </c>
      <c r="G141" s="3">
        <v>43833</v>
      </c>
      <c r="H141" s="2" t="s">
        <v>10</v>
      </c>
      <c r="J141" s="2">
        <v>1</v>
      </c>
      <c r="M141" s="2">
        <v>1</v>
      </c>
      <c r="P141" s="2">
        <f t="shared" si="2"/>
        <v>1</v>
      </c>
    </row>
    <row r="142" spans="1:16" x14ac:dyDescent="0.2">
      <c r="A142" s="2" t="s">
        <v>11</v>
      </c>
      <c r="B142" s="3">
        <v>43847</v>
      </c>
      <c r="C142" s="2">
        <v>7</v>
      </c>
      <c r="D142" s="2" t="s">
        <v>513</v>
      </c>
      <c r="E142" s="2">
        <v>4</v>
      </c>
      <c r="F142" s="2">
        <v>296</v>
      </c>
      <c r="G142" s="3">
        <v>43847</v>
      </c>
      <c r="H142" s="2" t="s">
        <v>10</v>
      </c>
      <c r="I142" s="2">
        <v>1</v>
      </c>
      <c r="L142" s="2">
        <v>1</v>
      </c>
      <c r="P142" s="2">
        <f t="shared" si="2"/>
        <v>1</v>
      </c>
    </row>
    <row r="143" spans="1:16" x14ac:dyDescent="0.2">
      <c r="A143" s="2" t="s">
        <v>11</v>
      </c>
      <c r="B143" s="3">
        <v>43847</v>
      </c>
      <c r="C143" s="2">
        <v>7</v>
      </c>
      <c r="D143" s="2" t="s">
        <v>481</v>
      </c>
      <c r="E143" s="2" t="s">
        <v>486</v>
      </c>
      <c r="F143" s="2">
        <v>128</v>
      </c>
      <c r="G143" s="3">
        <v>43822</v>
      </c>
      <c r="H143" s="2" t="s">
        <v>10</v>
      </c>
      <c r="I143" s="2">
        <v>1</v>
      </c>
      <c r="M143" s="2">
        <v>1</v>
      </c>
      <c r="P143" s="2">
        <f t="shared" si="2"/>
        <v>1</v>
      </c>
    </row>
    <row r="144" spans="1:16" x14ac:dyDescent="0.2">
      <c r="A144" s="2" t="s">
        <v>11</v>
      </c>
      <c r="B144" s="3">
        <v>43847</v>
      </c>
      <c r="C144" s="2">
        <v>7</v>
      </c>
      <c r="D144" s="2" t="s">
        <v>481</v>
      </c>
      <c r="E144" s="2" t="s">
        <v>494</v>
      </c>
      <c r="F144" s="2">
        <v>42</v>
      </c>
      <c r="G144" s="3">
        <v>43803</v>
      </c>
      <c r="H144" s="2" t="s">
        <v>10</v>
      </c>
      <c r="I144" s="2">
        <v>1</v>
      </c>
      <c r="M144" s="2">
        <v>1</v>
      </c>
      <c r="P144" s="2">
        <f t="shared" si="2"/>
        <v>1</v>
      </c>
    </row>
    <row r="145" spans="1:16" x14ac:dyDescent="0.2">
      <c r="A145" s="2" t="s">
        <v>11</v>
      </c>
      <c r="B145" s="3">
        <v>43847</v>
      </c>
      <c r="C145" s="2">
        <v>7</v>
      </c>
      <c r="D145" s="2" t="s">
        <v>481</v>
      </c>
      <c r="E145" s="2" t="s">
        <v>495</v>
      </c>
      <c r="F145" s="2">
        <v>43</v>
      </c>
      <c r="G145" s="3">
        <v>43803</v>
      </c>
      <c r="H145" s="2" t="s">
        <v>10</v>
      </c>
      <c r="I145" s="2">
        <v>1</v>
      </c>
      <c r="M145" s="2">
        <v>1</v>
      </c>
      <c r="P145" s="2">
        <f t="shared" si="2"/>
        <v>1</v>
      </c>
    </row>
    <row r="146" spans="1:16" x14ac:dyDescent="0.2">
      <c r="A146" s="2" t="s">
        <v>11</v>
      </c>
      <c r="B146" s="3">
        <v>43847</v>
      </c>
      <c r="C146" s="2">
        <v>7</v>
      </c>
      <c r="D146" s="2" t="s">
        <v>481</v>
      </c>
      <c r="E146" s="2" t="s">
        <v>514</v>
      </c>
      <c r="F146" s="2">
        <v>129</v>
      </c>
      <c r="G146" s="3">
        <v>43822</v>
      </c>
      <c r="H146" s="2" t="s">
        <v>10</v>
      </c>
      <c r="K146" s="2">
        <v>1</v>
      </c>
      <c r="M146" s="2">
        <v>1</v>
      </c>
      <c r="O146" s="2" t="s">
        <v>515</v>
      </c>
      <c r="P146" s="2">
        <f t="shared" si="2"/>
        <v>0</v>
      </c>
    </row>
    <row r="147" spans="1:16" x14ac:dyDescent="0.2">
      <c r="A147" s="2" t="s">
        <v>11</v>
      </c>
      <c r="B147" s="3">
        <v>43847</v>
      </c>
      <c r="C147" s="2">
        <v>7</v>
      </c>
      <c r="D147" s="2" t="s">
        <v>481</v>
      </c>
      <c r="E147" s="2">
        <v>18</v>
      </c>
      <c r="F147" s="2">
        <v>110</v>
      </c>
      <c r="G147" s="3">
        <v>43809</v>
      </c>
      <c r="H147" s="2" t="s">
        <v>10</v>
      </c>
      <c r="I147" s="2">
        <v>1</v>
      </c>
      <c r="L147" s="2">
        <v>1</v>
      </c>
      <c r="O147" s="2" t="s">
        <v>516</v>
      </c>
      <c r="P147" s="2">
        <f t="shared" si="2"/>
        <v>1</v>
      </c>
    </row>
    <row r="148" spans="1:16" x14ac:dyDescent="0.2">
      <c r="A148" s="2" t="s">
        <v>11</v>
      </c>
      <c r="B148" s="3">
        <v>43847</v>
      </c>
      <c r="C148" s="2">
        <v>7</v>
      </c>
      <c r="D148" s="2" t="s">
        <v>481</v>
      </c>
      <c r="E148" s="2">
        <v>12</v>
      </c>
      <c r="F148" s="2">
        <v>46</v>
      </c>
      <c r="G148" s="3">
        <v>43803</v>
      </c>
      <c r="H148" s="2" t="s">
        <v>10</v>
      </c>
      <c r="J148" s="2">
        <v>1</v>
      </c>
      <c r="L148" s="2">
        <v>1</v>
      </c>
      <c r="O148" s="2" t="s">
        <v>516</v>
      </c>
      <c r="P148" s="2">
        <f t="shared" si="2"/>
        <v>1</v>
      </c>
    </row>
    <row r="149" spans="1:16" x14ac:dyDescent="0.2">
      <c r="A149" s="2" t="s">
        <v>11</v>
      </c>
      <c r="B149" s="3">
        <v>43847</v>
      </c>
      <c r="C149" s="2">
        <v>7</v>
      </c>
      <c r="D149" s="2" t="s">
        <v>481</v>
      </c>
      <c r="E149" s="2">
        <v>16</v>
      </c>
      <c r="F149" s="2">
        <v>112</v>
      </c>
      <c r="G149" s="3">
        <v>43809</v>
      </c>
      <c r="H149" s="2" t="s">
        <v>10</v>
      </c>
      <c r="J149" s="2">
        <v>1</v>
      </c>
      <c r="L149" s="2">
        <v>1</v>
      </c>
      <c r="O149" s="18" t="s">
        <v>497</v>
      </c>
      <c r="P149" s="2">
        <f t="shared" si="2"/>
        <v>1</v>
      </c>
    </row>
    <row r="150" spans="1:16" x14ac:dyDescent="0.2">
      <c r="A150" s="2" t="s">
        <v>11</v>
      </c>
      <c r="B150" s="3">
        <v>43847</v>
      </c>
      <c r="C150" s="2">
        <v>7</v>
      </c>
      <c r="D150" s="2" t="s">
        <v>481</v>
      </c>
      <c r="E150" s="2">
        <v>25</v>
      </c>
      <c r="F150" s="2">
        <v>132</v>
      </c>
      <c r="G150" s="3">
        <v>43822</v>
      </c>
      <c r="H150" s="2" t="s">
        <v>10</v>
      </c>
      <c r="I150" s="2">
        <v>1</v>
      </c>
      <c r="L150" s="2">
        <v>1</v>
      </c>
      <c r="O150" s="18" t="s">
        <v>497</v>
      </c>
      <c r="P150" s="2">
        <f t="shared" si="2"/>
        <v>1</v>
      </c>
    </row>
    <row r="151" spans="1:16" x14ac:dyDescent="0.2">
      <c r="A151" s="2" t="s">
        <v>11</v>
      </c>
      <c r="B151" s="3">
        <v>43847</v>
      </c>
      <c r="C151" s="2">
        <v>7</v>
      </c>
      <c r="D151" s="2" t="s">
        <v>481</v>
      </c>
      <c r="E151" s="2" t="s">
        <v>517</v>
      </c>
      <c r="F151" s="2">
        <v>133</v>
      </c>
      <c r="G151" s="3">
        <v>43823</v>
      </c>
      <c r="H151" s="2" t="s">
        <v>10</v>
      </c>
      <c r="J151" s="2">
        <v>1</v>
      </c>
      <c r="L151" s="2">
        <v>1</v>
      </c>
      <c r="O151" s="2" t="s">
        <v>516</v>
      </c>
      <c r="P151" s="2">
        <f t="shared" si="2"/>
        <v>1</v>
      </c>
    </row>
    <row r="152" spans="1:16" x14ac:dyDescent="0.2">
      <c r="A152" s="2" t="s">
        <v>11</v>
      </c>
      <c r="B152" s="3">
        <v>43847</v>
      </c>
      <c r="C152" s="2">
        <v>7</v>
      </c>
      <c r="D152" s="2" t="s">
        <v>481</v>
      </c>
      <c r="E152" s="2">
        <v>10</v>
      </c>
      <c r="F152" s="2">
        <v>113</v>
      </c>
      <c r="G152" s="3">
        <v>43809</v>
      </c>
      <c r="H152" s="2" t="s">
        <v>10</v>
      </c>
      <c r="I152" s="2">
        <v>1</v>
      </c>
      <c r="M152" s="2">
        <v>1</v>
      </c>
      <c r="P152" s="2">
        <f t="shared" si="2"/>
        <v>1</v>
      </c>
    </row>
    <row r="153" spans="1:16" x14ac:dyDescent="0.2">
      <c r="A153" s="2" t="s">
        <v>11</v>
      </c>
      <c r="B153" s="3">
        <v>43847</v>
      </c>
      <c r="C153" s="2">
        <v>7</v>
      </c>
      <c r="D153" s="2" t="s">
        <v>481</v>
      </c>
      <c r="E153" s="2">
        <v>13</v>
      </c>
      <c r="F153" s="2">
        <v>114</v>
      </c>
      <c r="G153" s="3">
        <v>43809</v>
      </c>
      <c r="H153" s="2" t="s">
        <v>10</v>
      </c>
      <c r="I153" s="2">
        <v>1</v>
      </c>
      <c r="M153" s="2">
        <v>1</v>
      </c>
      <c r="P153" s="2">
        <f t="shared" si="2"/>
        <v>1</v>
      </c>
    </row>
    <row r="154" spans="1:16" x14ac:dyDescent="0.2">
      <c r="A154" s="2" t="s">
        <v>11</v>
      </c>
      <c r="B154" s="3">
        <v>43847</v>
      </c>
      <c r="C154" s="2">
        <v>7</v>
      </c>
      <c r="D154" s="2" t="s">
        <v>481</v>
      </c>
      <c r="E154" s="2">
        <v>17</v>
      </c>
      <c r="F154" s="2">
        <v>115</v>
      </c>
      <c r="G154" s="3">
        <v>43809</v>
      </c>
      <c r="H154" s="2" t="s">
        <v>10</v>
      </c>
      <c r="I154" s="2">
        <v>1</v>
      </c>
      <c r="M154" s="2">
        <v>1</v>
      </c>
      <c r="P154" s="2">
        <f t="shared" si="2"/>
        <v>1</v>
      </c>
    </row>
    <row r="155" spans="1:16" x14ac:dyDescent="0.2">
      <c r="A155" s="2" t="s">
        <v>11</v>
      </c>
      <c r="B155" s="3">
        <v>43847</v>
      </c>
      <c r="C155" s="2">
        <v>7</v>
      </c>
      <c r="D155" s="2" t="s">
        <v>481</v>
      </c>
      <c r="E155" s="2" t="s">
        <v>518</v>
      </c>
      <c r="F155" s="2">
        <v>134</v>
      </c>
      <c r="G155" s="3">
        <v>43823</v>
      </c>
      <c r="H155" s="2" t="s">
        <v>10</v>
      </c>
      <c r="I155" s="2">
        <v>1</v>
      </c>
      <c r="M155" s="2">
        <v>1</v>
      </c>
      <c r="P155" s="2">
        <f t="shared" si="2"/>
        <v>1</v>
      </c>
    </row>
    <row r="156" spans="1:16" x14ac:dyDescent="0.2">
      <c r="A156" s="2" t="s">
        <v>11</v>
      </c>
      <c r="B156" s="3">
        <v>43847</v>
      </c>
      <c r="C156" s="2">
        <v>7</v>
      </c>
      <c r="D156" s="2" t="s">
        <v>481</v>
      </c>
      <c r="E156" s="2">
        <v>6</v>
      </c>
      <c r="F156" s="2">
        <v>47</v>
      </c>
      <c r="G156" s="3">
        <v>43803</v>
      </c>
      <c r="H156" s="2" t="s">
        <v>10</v>
      </c>
      <c r="I156" s="2">
        <v>1</v>
      </c>
      <c r="M156" s="2">
        <v>1</v>
      </c>
      <c r="P156" s="2">
        <f t="shared" si="2"/>
        <v>1</v>
      </c>
    </row>
    <row r="157" spans="1:16" x14ac:dyDescent="0.2">
      <c r="A157" s="2" t="s">
        <v>11</v>
      </c>
      <c r="B157" s="3">
        <v>43847</v>
      </c>
      <c r="C157" s="2">
        <v>7</v>
      </c>
      <c r="D157" s="2" t="s">
        <v>481</v>
      </c>
      <c r="E157" s="2">
        <v>19</v>
      </c>
      <c r="F157" s="2">
        <v>116</v>
      </c>
      <c r="G157" s="3">
        <v>43809</v>
      </c>
      <c r="H157" s="2" t="s">
        <v>10</v>
      </c>
      <c r="I157" s="2">
        <v>1</v>
      </c>
      <c r="M157" s="2">
        <v>1</v>
      </c>
      <c r="P157" s="2">
        <f t="shared" si="2"/>
        <v>1</v>
      </c>
    </row>
    <row r="158" spans="1:16" x14ac:dyDescent="0.2">
      <c r="A158" s="2" t="s">
        <v>11</v>
      </c>
      <c r="B158" s="3">
        <v>43847</v>
      </c>
      <c r="C158" s="2">
        <v>7</v>
      </c>
      <c r="D158" s="2" t="s">
        <v>481</v>
      </c>
      <c r="E158" s="2">
        <v>20</v>
      </c>
      <c r="F158" s="2">
        <v>117</v>
      </c>
      <c r="G158" s="3">
        <v>43809</v>
      </c>
      <c r="H158" s="2" t="s">
        <v>10</v>
      </c>
      <c r="K158" s="2">
        <v>1</v>
      </c>
      <c r="M158" s="2">
        <v>1</v>
      </c>
      <c r="P158" s="2">
        <f t="shared" si="2"/>
        <v>0</v>
      </c>
    </row>
    <row r="159" spans="1:16" x14ac:dyDescent="0.2">
      <c r="A159" s="2" t="s">
        <v>11</v>
      </c>
      <c r="B159" s="3">
        <v>43847</v>
      </c>
      <c r="C159" s="2">
        <v>7</v>
      </c>
      <c r="D159" s="2" t="s">
        <v>481</v>
      </c>
      <c r="E159" s="2">
        <v>5</v>
      </c>
      <c r="F159" s="2">
        <v>135</v>
      </c>
      <c r="G159" s="3">
        <v>43823</v>
      </c>
      <c r="H159" s="2" t="s">
        <v>10</v>
      </c>
      <c r="I159" s="2">
        <v>1</v>
      </c>
      <c r="M159" s="2">
        <v>1</v>
      </c>
      <c r="P159" s="2">
        <f t="shared" si="2"/>
        <v>1</v>
      </c>
    </row>
    <row r="160" spans="1:16" x14ac:dyDescent="0.2">
      <c r="A160" s="2" t="s">
        <v>11</v>
      </c>
      <c r="B160" s="3">
        <v>43847</v>
      </c>
      <c r="C160" s="2">
        <v>7</v>
      </c>
      <c r="D160" s="2" t="s">
        <v>481</v>
      </c>
      <c r="E160" s="2">
        <v>21</v>
      </c>
      <c r="F160" s="2">
        <v>118</v>
      </c>
      <c r="G160" s="3">
        <v>43809</v>
      </c>
      <c r="H160" s="2" t="s">
        <v>10</v>
      </c>
      <c r="K160" s="2">
        <v>1</v>
      </c>
      <c r="M160" s="2">
        <v>1</v>
      </c>
      <c r="P160" s="2">
        <f t="shared" si="2"/>
        <v>0</v>
      </c>
    </row>
    <row r="161" spans="1:16" x14ac:dyDescent="0.2">
      <c r="A161" s="2" t="s">
        <v>11</v>
      </c>
      <c r="B161" s="3">
        <v>43847</v>
      </c>
      <c r="C161" s="2">
        <v>7</v>
      </c>
      <c r="D161" s="2" t="s">
        <v>481</v>
      </c>
      <c r="E161" s="2">
        <v>11</v>
      </c>
      <c r="F161" s="2">
        <v>136</v>
      </c>
      <c r="G161" s="3">
        <v>43823</v>
      </c>
      <c r="H161" s="2" t="s">
        <v>10</v>
      </c>
      <c r="I161" s="2">
        <v>1</v>
      </c>
      <c r="M161" s="2">
        <v>1</v>
      </c>
      <c r="P161" s="2">
        <f t="shared" si="2"/>
        <v>1</v>
      </c>
    </row>
    <row r="162" spans="1:16" x14ac:dyDescent="0.2">
      <c r="A162" s="2" t="s">
        <v>11</v>
      </c>
      <c r="B162" s="3">
        <v>43847</v>
      </c>
      <c r="C162" s="2">
        <v>7</v>
      </c>
      <c r="D162" s="2" t="s">
        <v>481</v>
      </c>
      <c r="E162" s="2" t="s">
        <v>519</v>
      </c>
      <c r="F162" s="2">
        <v>137</v>
      </c>
      <c r="G162" s="3">
        <v>43823</v>
      </c>
      <c r="H162" s="2" t="s">
        <v>10</v>
      </c>
      <c r="I162" s="2">
        <v>1</v>
      </c>
      <c r="M162" s="2">
        <v>1</v>
      </c>
      <c r="P162" s="2">
        <f t="shared" si="2"/>
        <v>1</v>
      </c>
    </row>
    <row r="163" spans="1:16" x14ac:dyDescent="0.2">
      <c r="A163" s="2" t="s">
        <v>11</v>
      </c>
      <c r="B163" s="3">
        <v>43847</v>
      </c>
      <c r="C163" s="2">
        <v>7</v>
      </c>
      <c r="D163" s="2" t="s">
        <v>481</v>
      </c>
      <c r="E163" s="2">
        <v>8</v>
      </c>
      <c r="F163" s="2">
        <v>49</v>
      </c>
      <c r="G163" s="3">
        <v>43803</v>
      </c>
      <c r="H163" s="2" t="s">
        <v>10</v>
      </c>
      <c r="J163" s="2">
        <v>1</v>
      </c>
      <c r="M163" s="2">
        <v>1</v>
      </c>
      <c r="P163" s="2">
        <f t="shared" si="2"/>
        <v>1</v>
      </c>
    </row>
    <row r="164" spans="1:16" x14ac:dyDescent="0.2">
      <c r="A164" s="2" t="s">
        <v>11</v>
      </c>
      <c r="B164" s="3">
        <v>43847</v>
      </c>
      <c r="C164" s="2">
        <v>7</v>
      </c>
      <c r="D164" s="2" t="s">
        <v>481</v>
      </c>
      <c r="E164" s="2">
        <v>39</v>
      </c>
      <c r="F164" s="2">
        <v>119</v>
      </c>
      <c r="G164" s="3">
        <v>43809</v>
      </c>
      <c r="H164" s="2" t="s">
        <v>10</v>
      </c>
      <c r="I164" s="2">
        <v>1</v>
      </c>
      <c r="M164" s="2">
        <v>1</v>
      </c>
      <c r="P164" s="2">
        <f t="shared" si="2"/>
        <v>1</v>
      </c>
    </row>
    <row r="165" spans="1:16" x14ac:dyDescent="0.2">
      <c r="A165" s="2" t="s">
        <v>11</v>
      </c>
      <c r="B165" s="3">
        <v>43847</v>
      </c>
      <c r="C165" s="2">
        <v>7</v>
      </c>
      <c r="D165" s="2" t="s">
        <v>481</v>
      </c>
      <c r="E165" s="2" t="s">
        <v>499</v>
      </c>
      <c r="F165" s="2">
        <v>124</v>
      </c>
      <c r="G165" s="3">
        <v>43809</v>
      </c>
      <c r="H165" s="2" t="s">
        <v>10</v>
      </c>
      <c r="K165" s="2">
        <v>1</v>
      </c>
      <c r="L165" s="2">
        <v>1</v>
      </c>
      <c r="O165" s="18" t="s">
        <v>497</v>
      </c>
      <c r="P165" s="2">
        <f t="shared" si="2"/>
        <v>0</v>
      </c>
    </row>
    <row r="166" spans="1:16" x14ac:dyDescent="0.2">
      <c r="A166" s="2" t="s">
        <v>11</v>
      </c>
      <c r="B166" s="3">
        <v>43847</v>
      </c>
      <c r="C166" s="2">
        <v>7</v>
      </c>
      <c r="D166" s="2" t="s">
        <v>481</v>
      </c>
      <c r="E166" s="2">
        <v>55</v>
      </c>
      <c r="F166" s="2">
        <v>139</v>
      </c>
      <c r="G166" s="3">
        <v>43823</v>
      </c>
      <c r="H166" s="2" t="s">
        <v>10</v>
      </c>
      <c r="K166" s="2">
        <v>1</v>
      </c>
      <c r="M166" s="2">
        <v>1</v>
      </c>
      <c r="P166" s="2">
        <f t="shared" si="2"/>
        <v>0</v>
      </c>
    </row>
    <row r="167" spans="1:16" x14ac:dyDescent="0.2">
      <c r="A167" s="2" t="s">
        <v>11</v>
      </c>
      <c r="B167" s="3">
        <v>43847</v>
      </c>
      <c r="C167" s="2">
        <v>7</v>
      </c>
      <c r="D167" s="2" t="s">
        <v>481</v>
      </c>
      <c r="E167" s="2" t="s">
        <v>498</v>
      </c>
      <c r="F167" s="2">
        <v>121</v>
      </c>
      <c r="G167" s="3">
        <v>43809</v>
      </c>
      <c r="H167" s="2" t="s">
        <v>10</v>
      </c>
      <c r="I167" s="2">
        <v>1</v>
      </c>
      <c r="M167" s="2">
        <v>1</v>
      </c>
      <c r="P167" s="2">
        <f t="shared" si="2"/>
        <v>1</v>
      </c>
    </row>
    <row r="168" spans="1:16" x14ac:dyDescent="0.2">
      <c r="A168" s="2" t="s">
        <v>11</v>
      </c>
      <c r="B168" s="3">
        <v>43847</v>
      </c>
      <c r="C168" s="2">
        <v>7</v>
      </c>
      <c r="D168" s="2" t="s">
        <v>481</v>
      </c>
      <c r="E168" s="2">
        <v>37</v>
      </c>
      <c r="F168" s="2">
        <v>122</v>
      </c>
      <c r="G168" s="3">
        <v>43809</v>
      </c>
      <c r="H168" s="2" t="s">
        <v>10</v>
      </c>
      <c r="I168" s="2">
        <v>1</v>
      </c>
      <c r="M168" s="2">
        <v>1</v>
      </c>
      <c r="P168" s="2">
        <f t="shared" si="2"/>
        <v>1</v>
      </c>
    </row>
    <row r="169" spans="1:16" x14ac:dyDescent="0.2">
      <c r="A169" s="2" t="s">
        <v>11</v>
      </c>
      <c r="B169" s="3">
        <v>43847</v>
      </c>
      <c r="C169" s="2">
        <v>7</v>
      </c>
      <c r="D169" s="2" t="s">
        <v>481</v>
      </c>
      <c r="E169" s="2" t="s">
        <v>520</v>
      </c>
      <c r="F169" s="2">
        <v>140</v>
      </c>
      <c r="G169" s="3">
        <v>43823</v>
      </c>
      <c r="H169" s="2" t="s">
        <v>10</v>
      </c>
      <c r="I169" s="2">
        <v>1</v>
      </c>
      <c r="M169" s="2">
        <v>1</v>
      </c>
      <c r="P169" s="2">
        <f t="shared" si="2"/>
        <v>1</v>
      </c>
    </row>
    <row r="170" spans="1:16" x14ac:dyDescent="0.2">
      <c r="A170" s="2" t="s">
        <v>11</v>
      </c>
      <c r="B170" s="3">
        <v>43847</v>
      </c>
      <c r="C170" s="2">
        <v>7</v>
      </c>
      <c r="D170" s="2" t="s">
        <v>481</v>
      </c>
      <c r="E170" s="2">
        <v>22</v>
      </c>
      <c r="F170" s="2">
        <v>141</v>
      </c>
      <c r="G170" s="3">
        <v>43823</v>
      </c>
      <c r="H170" s="2" t="s">
        <v>10</v>
      </c>
      <c r="J170" s="2">
        <v>1</v>
      </c>
      <c r="M170" s="2">
        <v>1</v>
      </c>
      <c r="P170" s="2">
        <f t="shared" si="2"/>
        <v>1</v>
      </c>
    </row>
    <row r="171" spans="1:16" x14ac:dyDescent="0.2">
      <c r="A171" s="2" t="s">
        <v>11</v>
      </c>
      <c r="B171" s="3">
        <v>43847</v>
      </c>
      <c r="C171" s="2">
        <v>7</v>
      </c>
      <c r="D171" s="2" t="s">
        <v>481</v>
      </c>
      <c r="E171" s="2" t="s">
        <v>496</v>
      </c>
      <c r="F171" s="2">
        <v>44</v>
      </c>
      <c r="G171" s="3">
        <v>43803</v>
      </c>
      <c r="H171" s="2" t="s">
        <v>10</v>
      </c>
      <c r="I171" s="2">
        <v>1</v>
      </c>
      <c r="M171" s="2">
        <v>1</v>
      </c>
      <c r="P171" s="2">
        <f t="shared" si="2"/>
        <v>1</v>
      </c>
    </row>
    <row r="172" spans="1:16" x14ac:dyDescent="0.2">
      <c r="A172" s="2" t="s">
        <v>11</v>
      </c>
      <c r="B172" s="3">
        <v>43847</v>
      </c>
      <c r="C172" s="2">
        <v>7</v>
      </c>
      <c r="D172" s="2" t="s">
        <v>481</v>
      </c>
      <c r="E172" s="2">
        <v>66</v>
      </c>
      <c r="F172" s="2">
        <v>143</v>
      </c>
      <c r="G172" s="3">
        <v>43823</v>
      </c>
      <c r="H172" s="2" t="s">
        <v>10</v>
      </c>
      <c r="K172" s="2">
        <v>1</v>
      </c>
      <c r="M172" s="2">
        <v>1</v>
      </c>
      <c r="P172" s="2">
        <f t="shared" si="2"/>
        <v>0</v>
      </c>
    </row>
    <row r="173" spans="1:16" x14ac:dyDescent="0.2">
      <c r="A173" s="2" t="s">
        <v>11</v>
      </c>
      <c r="B173" s="3">
        <v>43847</v>
      </c>
      <c r="C173" s="2">
        <v>7</v>
      </c>
      <c r="D173" s="2" t="s">
        <v>481</v>
      </c>
      <c r="E173" s="2">
        <v>23</v>
      </c>
      <c r="F173" s="2">
        <v>126</v>
      </c>
      <c r="G173" s="3">
        <v>43822</v>
      </c>
      <c r="H173" s="2" t="s">
        <v>10</v>
      </c>
      <c r="K173" s="2">
        <v>1</v>
      </c>
      <c r="M173" s="2">
        <v>1</v>
      </c>
      <c r="P173" s="2">
        <f t="shared" si="2"/>
        <v>0</v>
      </c>
    </row>
    <row r="174" spans="1:16" x14ac:dyDescent="0.2">
      <c r="A174" s="2" t="s">
        <v>11</v>
      </c>
      <c r="B174" s="3">
        <v>43847</v>
      </c>
      <c r="C174" s="2">
        <v>7</v>
      </c>
      <c r="D174" s="2" t="s">
        <v>481</v>
      </c>
      <c r="E174" s="2" t="s">
        <v>521</v>
      </c>
      <c r="F174" s="2">
        <v>125</v>
      </c>
      <c r="G174" s="3">
        <v>43822</v>
      </c>
      <c r="H174" s="2" t="s">
        <v>10</v>
      </c>
      <c r="I174" s="2">
        <v>1</v>
      </c>
      <c r="M174" s="2">
        <v>1</v>
      </c>
      <c r="P174" s="2">
        <f t="shared" si="2"/>
        <v>1</v>
      </c>
    </row>
    <row r="175" spans="1:16" x14ac:dyDescent="0.2">
      <c r="A175" s="2" t="s">
        <v>11</v>
      </c>
      <c r="B175" s="3">
        <v>43847</v>
      </c>
      <c r="C175" s="2">
        <v>7</v>
      </c>
      <c r="D175" s="2" t="s">
        <v>481</v>
      </c>
      <c r="E175" s="2">
        <v>45</v>
      </c>
      <c r="F175" s="2">
        <v>127</v>
      </c>
      <c r="G175" s="3">
        <v>43822</v>
      </c>
      <c r="H175" s="2" t="s">
        <v>10</v>
      </c>
      <c r="I175" s="2">
        <v>1</v>
      </c>
      <c r="M175" s="2">
        <v>1</v>
      </c>
      <c r="P175" s="2">
        <f t="shared" si="2"/>
        <v>1</v>
      </c>
    </row>
    <row r="176" spans="1:16" x14ac:dyDescent="0.2">
      <c r="A176" s="2" t="s">
        <v>11</v>
      </c>
      <c r="B176" s="3">
        <v>43858</v>
      </c>
      <c r="C176" s="2">
        <v>9</v>
      </c>
      <c r="D176" s="2" t="s">
        <v>481</v>
      </c>
      <c r="E176" s="2">
        <v>18</v>
      </c>
      <c r="F176" s="2">
        <v>110</v>
      </c>
      <c r="G176" s="3">
        <v>43809</v>
      </c>
      <c r="H176" s="2" t="s">
        <v>10</v>
      </c>
      <c r="J176" s="2">
        <v>1</v>
      </c>
      <c r="L176" s="2">
        <v>1</v>
      </c>
      <c r="P176" s="2">
        <f t="shared" si="2"/>
        <v>1</v>
      </c>
    </row>
    <row r="177" spans="1:16" x14ac:dyDescent="0.2">
      <c r="A177" s="2" t="s">
        <v>11</v>
      </c>
      <c r="B177" s="3">
        <v>43858</v>
      </c>
      <c r="C177" s="2">
        <v>9</v>
      </c>
      <c r="D177" s="2" t="s">
        <v>481</v>
      </c>
      <c r="E177" s="2">
        <v>12</v>
      </c>
      <c r="F177" s="2">
        <v>46</v>
      </c>
      <c r="G177" s="3">
        <v>43803</v>
      </c>
      <c r="H177" s="2" t="s">
        <v>10</v>
      </c>
      <c r="I177" s="2">
        <v>1</v>
      </c>
      <c r="L177" s="2">
        <v>1</v>
      </c>
      <c r="P177" s="2">
        <f t="shared" si="2"/>
        <v>1</v>
      </c>
    </row>
    <row r="178" spans="1:16" x14ac:dyDescent="0.2">
      <c r="A178" s="2" t="s">
        <v>11</v>
      </c>
      <c r="B178" s="3">
        <v>43858</v>
      </c>
      <c r="C178" s="2">
        <v>9</v>
      </c>
      <c r="D178" s="2" t="s">
        <v>481</v>
      </c>
      <c r="E178" s="2" t="s">
        <v>517</v>
      </c>
      <c r="F178" s="2">
        <v>133</v>
      </c>
      <c r="G178" s="3">
        <v>43823</v>
      </c>
      <c r="H178" s="2" t="s">
        <v>10</v>
      </c>
      <c r="J178" s="2">
        <v>1</v>
      </c>
      <c r="L178" s="2">
        <v>1</v>
      </c>
      <c r="P178" s="2">
        <f t="shared" si="2"/>
        <v>1</v>
      </c>
    </row>
    <row r="179" spans="1:16" x14ac:dyDescent="0.2">
      <c r="A179" s="2" t="s">
        <v>11</v>
      </c>
      <c r="B179" s="3">
        <v>43858</v>
      </c>
      <c r="C179" s="2">
        <v>9</v>
      </c>
      <c r="D179" s="2" t="s">
        <v>481</v>
      </c>
      <c r="E179" s="2">
        <v>16</v>
      </c>
      <c r="F179" s="2">
        <v>112</v>
      </c>
      <c r="G179" s="3">
        <v>43809</v>
      </c>
      <c r="H179" s="2" t="s">
        <v>10</v>
      </c>
      <c r="J179" s="2">
        <v>1</v>
      </c>
      <c r="L179" s="2">
        <v>1</v>
      </c>
      <c r="O179" s="18" t="s">
        <v>497</v>
      </c>
      <c r="P179" s="2">
        <f t="shared" si="2"/>
        <v>1</v>
      </c>
    </row>
    <row r="180" spans="1:16" x14ac:dyDescent="0.2">
      <c r="A180" s="2" t="s">
        <v>11</v>
      </c>
      <c r="B180" s="3">
        <v>43858</v>
      </c>
      <c r="C180" s="2">
        <v>9</v>
      </c>
      <c r="D180" s="2" t="s">
        <v>481</v>
      </c>
      <c r="E180" s="2">
        <v>25</v>
      </c>
      <c r="F180" s="2">
        <v>132</v>
      </c>
      <c r="G180" s="3">
        <v>43822</v>
      </c>
      <c r="H180" s="2" t="s">
        <v>10</v>
      </c>
      <c r="J180" s="2">
        <v>1</v>
      </c>
      <c r="L180" s="2">
        <v>1</v>
      </c>
      <c r="O180" s="18" t="s">
        <v>497</v>
      </c>
      <c r="P180" s="2">
        <f t="shared" si="2"/>
        <v>1</v>
      </c>
    </row>
    <row r="181" spans="1:16" x14ac:dyDescent="0.2">
      <c r="A181" s="2" t="s">
        <v>11</v>
      </c>
      <c r="B181" s="3">
        <v>43858</v>
      </c>
      <c r="C181" s="2">
        <v>9</v>
      </c>
      <c r="D181" s="2" t="s">
        <v>481</v>
      </c>
      <c r="E181" s="2" t="s">
        <v>499</v>
      </c>
      <c r="F181" s="2">
        <v>124</v>
      </c>
      <c r="G181" s="3">
        <v>43809</v>
      </c>
      <c r="H181" s="2" t="s">
        <v>10</v>
      </c>
      <c r="K181" s="2">
        <v>1</v>
      </c>
      <c r="L181" s="2">
        <v>1</v>
      </c>
      <c r="O181" s="18" t="s">
        <v>497</v>
      </c>
      <c r="P181" s="2">
        <f t="shared" si="2"/>
        <v>0</v>
      </c>
    </row>
    <row r="182" spans="1:16" x14ac:dyDescent="0.2">
      <c r="A182" s="2" t="s">
        <v>11</v>
      </c>
      <c r="B182" s="3">
        <v>43858</v>
      </c>
      <c r="C182" s="2">
        <v>9</v>
      </c>
      <c r="D182" s="2" t="s">
        <v>500</v>
      </c>
      <c r="E182" s="2">
        <v>21</v>
      </c>
      <c r="F182" s="2">
        <v>236</v>
      </c>
      <c r="G182" s="3">
        <v>43833</v>
      </c>
      <c r="H182" s="2" t="s">
        <v>10</v>
      </c>
      <c r="K182" s="2">
        <v>1</v>
      </c>
      <c r="M182" s="2">
        <v>1</v>
      </c>
      <c r="P182" s="2">
        <f t="shared" si="2"/>
        <v>0</v>
      </c>
    </row>
  </sheetData>
  <autoFilter ref="B1:P182" xr:uid="{00000000-0009-0000-0000-000002000000}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122"/>
  <sheetViews>
    <sheetView tabSelected="1" zoomScale="85" zoomScaleNormal="85" workbookViewId="0">
      <pane ySplit="1" topLeftCell="A2" activePane="bottomLeft" state="frozen"/>
      <selection pane="bottomLeft" activeCell="F11" sqref="F11"/>
    </sheetView>
  </sheetViews>
  <sheetFormatPr baseColWidth="10" defaultColWidth="11.5" defaultRowHeight="15" x14ac:dyDescent="0.2"/>
  <cols>
    <col min="1" max="1" width="16.5" bestFit="1" customWidth="1"/>
    <col min="2" max="2" width="20.83203125" customWidth="1"/>
    <col min="3" max="3" width="14.6640625" customWidth="1"/>
    <col min="4" max="4" width="17.1640625" bestFit="1" customWidth="1"/>
    <col min="5" max="5" width="17.6640625" bestFit="1" customWidth="1"/>
    <col min="6" max="6" width="17.1640625" bestFit="1" customWidth="1"/>
    <col min="7" max="7" width="13.33203125" bestFit="1" customWidth="1"/>
    <col min="8" max="8" width="14.1640625" bestFit="1" customWidth="1"/>
    <col min="9" max="9" width="11.5" bestFit="1" customWidth="1"/>
    <col min="10" max="10" width="10.33203125" bestFit="1" customWidth="1"/>
    <col min="11" max="11" width="10.83203125" bestFit="1" customWidth="1"/>
    <col min="12" max="12" width="16" bestFit="1" customWidth="1"/>
    <col min="13" max="13" width="19.1640625" bestFit="1" customWidth="1"/>
    <col min="14" max="14" width="16" bestFit="1" customWidth="1"/>
    <col min="15" max="15" width="17" bestFit="1" customWidth="1"/>
  </cols>
  <sheetData>
    <row r="1" spans="1:15" x14ac:dyDescent="0.2">
      <c r="A1" s="1" t="s">
        <v>469</v>
      </c>
      <c r="B1" s="1" t="s">
        <v>18</v>
      </c>
      <c r="C1" s="1" t="s">
        <v>19</v>
      </c>
      <c r="D1" s="1" t="s">
        <v>20</v>
      </c>
      <c r="E1" s="1" t="s">
        <v>466</v>
      </c>
      <c r="F1" s="1" t="s">
        <v>467</v>
      </c>
      <c r="G1" s="16" t="s">
        <v>2</v>
      </c>
      <c r="H1" s="16" t="s">
        <v>3</v>
      </c>
      <c r="I1" s="16" t="s">
        <v>4</v>
      </c>
      <c r="J1" s="16" t="s">
        <v>5</v>
      </c>
      <c r="K1" s="16" t="s">
        <v>6</v>
      </c>
      <c r="L1" s="16" t="s">
        <v>7</v>
      </c>
      <c r="M1" s="43" t="s">
        <v>468</v>
      </c>
      <c r="N1" s="43" t="s">
        <v>473</v>
      </c>
      <c r="O1" s="41" t="s">
        <v>634</v>
      </c>
    </row>
    <row r="2" spans="1:15" x14ac:dyDescent="0.2">
      <c r="A2" t="s">
        <v>11</v>
      </c>
      <c r="B2" t="s">
        <v>21</v>
      </c>
      <c r="C2" s="3">
        <v>43796</v>
      </c>
      <c r="D2" s="3">
        <v>43803</v>
      </c>
      <c r="E2" t="s">
        <v>10</v>
      </c>
      <c r="F2" s="44" t="s">
        <v>569</v>
      </c>
      <c r="G2" s="2">
        <v>1</v>
      </c>
      <c r="H2" s="2"/>
      <c r="I2" s="2"/>
      <c r="J2" s="2">
        <v>1</v>
      </c>
      <c r="K2" s="2"/>
      <c r="M2" s="2">
        <f>IF(OR(I2=1, L2=1)=TRUE, 0, 1)</f>
        <v>1</v>
      </c>
      <c r="N2">
        <f>VLOOKUP(B2, 'FULL CYCLE'!$A$5:$D$449, 4, FALSE)</f>
        <v>0</v>
      </c>
      <c r="O2">
        <v>1</v>
      </c>
    </row>
    <row r="3" spans="1:15" x14ac:dyDescent="0.2">
      <c r="A3" t="s">
        <v>11</v>
      </c>
      <c r="B3" t="s">
        <v>21</v>
      </c>
      <c r="C3" s="3">
        <v>43796</v>
      </c>
      <c r="D3" s="3">
        <v>43809</v>
      </c>
      <c r="E3" t="s">
        <v>10</v>
      </c>
      <c r="F3" s="44" t="s">
        <v>569</v>
      </c>
      <c r="G3" s="2"/>
      <c r="H3" s="2">
        <v>1</v>
      </c>
      <c r="I3" s="2"/>
      <c r="J3" s="2"/>
      <c r="K3" s="2">
        <v>1</v>
      </c>
      <c r="M3" s="2">
        <f>IF(OR(I3=1, L3=1)=TRUE, 0, 1)</f>
        <v>1</v>
      </c>
      <c r="N3">
        <f>VLOOKUP(B3, 'FULL CYCLE'!$A$5:$D$449, 4, FALSE)</f>
        <v>0</v>
      </c>
      <c r="O3">
        <v>1</v>
      </c>
    </row>
    <row r="4" spans="1:15" x14ac:dyDescent="0.2">
      <c r="A4" t="s">
        <v>11</v>
      </c>
      <c r="B4" t="s">
        <v>23</v>
      </c>
      <c r="C4" s="3">
        <v>43796</v>
      </c>
      <c r="D4" s="3">
        <v>43804</v>
      </c>
      <c r="E4" t="s">
        <v>10</v>
      </c>
      <c r="F4" s="44" t="s">
        <v>569</v>
      </c>
      <c r="G4" s="2">
        <v>1</v>
      </c>
      <c r="H4" s="2"/>
      <c r="I4" s="2"/>
      <c r="J4" s="2">
        <v>1</v>
      </c>
      <c r="K4" s="2"/>
      <c r="M4" s="2">
        <f>IF(OR(I4=1, L4=1)=TRUE, 0, 1)</f>
        <v>1</v>
      </c>
      <c r="N4">
        <f>VLOOKUP(B4, 'FULL CYCLE'!$A$5:$D$449, 4, FALSE)</f>
        <v>0</v>
      </c>
      <c r="O4">
        <v>1</v>
      </c>
    </row>
    <row r="5" spans="1:15" x14ac:dyDescent="0.2">
      <c r="A5" t="s">
        <v>11</v>
      </c>
      <c r="B5" t="s">
        <v>23</v>
      </c>
      <c r="C5" s="3">
        <v>43796</v>
      </c>
      <c r="D5" s="3">
        <v>43832</v>
      </c>
      <c r="E5" t="s">
        <v>10</v>
      </c>
      <c r="F5" s="44" t="s">
        <v>569</v>
      </c>
      <c r="G5" s="2">
        <v>1</v>
      </c>
      <c r="H5" s="2"/>
      <c r="I5" s="2"/>
      <c r="J5" s="2"/>
      <c r="K5" s="2">
        <v>1</v>
      </c>
      <c r="M5" s="2">
        <f>IF(OR(I5=1, L5=1)=TRUE, 0, 1)</f>
        <v>1</v>
      </c>
      <c r="N5">
        <f>VLOOKUP(B5, 'FULL CYCLE'!$A$5:$D$449, 4, FALSE)</f>
        <v>0</v>
      </c>
      <c r="O5">
        <v>1</v>
      </c>
    </row>
    <row r="6" spans="1:15" x14ac:dyDescent="0.2">
      <c r="A6" t="s">
        <v>11</v>
      </c>
      <c r="B6" t="s">
        <v>24</v>
      </c>
      <c r="C6" s="3">
        <v>43796</v>
      </c>
      <c r="D6" s="3">
        <v>43804</v>
      </c>
      <c r="E6" t="s">
        <v>10</v>
      </c>
      <c r="F6" s="44" t="s">
        <v>569</v>
      </c>
      <c r="G6" s="2">
        <v>1</v>
      </c>
      <c r="H6" s="2"/>
      <c r="I6" s="2"/>
      <c r="J6" s="2">
        <v>1</v>
      </c>
      <c r="K6" s="2"/>
      <c r="M6" s="2">
        <f>IF(OR(I6=1, L6=1)=TRUE, 0, 1)</f>
        <v>1</v>
      </c>
      <c r="N6">
        <f>VLOOKUP(B6, 'FULL CYCLE'!$A$5:$D$449, 4, FALSE)</f>
        <v>0</v>
      </c>
      <c r="O6">
        <v>1</v>
      </c>
    </row>
    <row r="7" spans="1:15" x14ac:dyDescent="0.2">
      <c r="A7" t="s">
        <v>11</v>
      </c>
      <c r="B7" t="s">
        <v>24</v>
      </c>
      <c r="C7" s="3">
        <v>43796</v>
      </c>
      <c r="D7" s="3">
        <v>43832</v>
      </c>
      <c r="E7" t="s">
        <v>10</v>
      </c>
      <c r="F7" s="44" t="s">
        <v>569</v>
      </c>
      <c r="G7" s="2">
        <v>1</v>
      </c>
      <c r="H7" s="2"/>
      <c r="I7" s="2"/>
      <c r="J7" s="2"/>
      <c r="K7" s="2">
        <v>1</v>
      </c>
      <c r="M7" s="2">
        <f>IF(OR(I7=1, L7=1)=TRUE, 0, 1)</f>
        <v>1</v>
      </c>
      <c r="N7">
        <f>VLOOKUP(B7, 'FULL CYCLE'!$A$5:$D$449, 4, FALSE)</f>
        <v>0</v>
      </c>
      <c r="O7">
        <v>1</v>
      </c>
    </row>
    <row r="8" spans="1:15" x14ac:dyDescent="0.2">
      <c r="A8" t="s">
        <v>11</v>
      </c>
      <c r="B8" t="s">
        <v>49</v>
      </c>
      <c r="C8" s="3">
        <v>43809</v>
      </c>
      <c r="D8" s="3">
        <v>43822</v>
      </c>
      <c r="E8" t="s">
        <v>10</v>
      </c>
      <c r="F8" s="44" t="s">
        <v>569</v>
      </c>
      <c r="G8" s="2"/>
      <c r="H8" s="2">
        <v>1</v>
      </c>
      <c r="I8" s="2"/>
      <c r="J8" s="2"/>
      <c r="K8" s="2">
        <v>1</v>
      </c>
      <c r="M8" s="2">
        <f>IF(OR(I8=1, L8=1)=TRUE, 0, 1)</f>
        <v>1</v>
      </c>
      <c r="N8">
        <f>VLOOKUP(B8, 'FULL CYCLE'!$A$5:$D$449, 4, FALSE)</f>
        <v>0</v>
      </c>
      <c r="O8">
        <v>1</v>
      </c>
    </row>
    <row r="9" spans="1:15" x14ac:dyDescent="0.2">
      <c r="A9" t="s">
        <v>11</v>
      </c>
      <c r="B9" t="s">
        <v>49</v>
      </c>
      <c r="C9" s="3">
        <v>43809</v>
      </c>
      <c r="D9" s="3">
        <v>43847</v>
      </c>
      <c r="E9" t="s">
        <v>10</v>
      </c>
      <c r="F9" s="44" t="s">
        <v>569</v>
      </c>
      <c r="G9" s="2">
        <v>1</v>
      </c>
      <c r="H9" s="2"/>
      <c r="I9" s="2"/>
      <c r="J9" s="2">
        <v>1</v>
      </c>
      <c r="K9" s="2"/>
      <c r="M9" s="2">
        <f>IF(OR(I9=1, L9=1)=TRUE, 0, 1)</f>
        <v>1</v>
      </c>
      <c r="N9">
        <f>VLOOKUP(B9, 'FULL CYCLE'!$A$5:$D$449, 4, FALSE)</f>
        <v>0</v>
      </c>
      <c r="O9">
        <v>1</v>
      </c>
    </row>
    <row r="10" spans="1:15" x14ac:dyDescent="0.2">
      <c r="A10" t="s">
        <v>11</v>
      </c>
      <c r="B10" t="s">
        <v>49</v>
      </c>
      <c r="C10" s="3">
        <v>43809</v>
      </c>
      <c r="D10" s="3">
        <v>43858</v>
      </c>
      <c r="E10" t="s">
        <v>10</v>
      </c>
      <c r="F10" s="44" t="s">
        <v>569</v>
      </c>
      <c r="G10" s="2"/>
      <c r="H10" s="2">
        <v>1</v>
      </c>
      <c r="I10" s="2"/>
      <c r="J10" s="2">
        <v>1</v>
      </c>
      <c r="K10" s="2"/>
      <c r="M10" s="2">
        <f>IF(OR(I10=1, L10=1)=TRUE, 0, 1)</f>
        <v>1</v>
      </c>
      <c r="N10">
        <f>VLOOKUP(B10, 'FULL CYCLE'!$A$5:$D$449, 4, FALSE)</f>
        <v>0</v>
      </c>
      <c r="O10">
        <v>1</v>
      </c>
    </row>
    <row r="11" spans="1:15" x14ac:dyDescent="0.2">
      <c r="A11" t="s">
        <v>11</v>
      </c>
      <c r="B11" t="s">
        <v>50</v>
      </c>
      <c r="C11" s="3">
        <v>43809</v>
      </c>
      <c r="D11" s="3">
        <v>43822</v>
      </c>
      <c r="E11" t="s">
        <v>10</v>
      </c>
      <c r="F11" s="44" t="s">
        <v>569</v>
      </c>
      <c r="G11" s="2">
        <v>1</v>
      </c>
      <c r="H11" s="2"/>
      <c r="I11" s="2"/>
      <c r="J11" s="2">
        <v>1</v>
      </c>
      <c r="K11" s="2"/>
      <c r="M11" s="2">
        <f>IF(OR(I11=1, L11=1)=TRUE, 0, 1)</f>
        <v>1</v>
      </c>
      <c r="N11">
        <f>VLOOKUP(B11, 'FULL CYCLE'!$A$5:$D$449, 4, FALSE)</f>
        <v>0</v>
      </c>
      <c r="O11">
        <v>1</v>
      </c>
    </row>
    <row r="12" spans="1:15" x14ac:dyDescent="0.2">
      <c r="A12" t="s">
        <v>11</v>
      </c>
      <c r="B12" t="s">
        <v>51</v>
      </c>
      <c r="C12" s="3">
        <v>43809</v>
      </c>
      <c r="D12" s="3">
        <v>43822</v>
      </c>
      <c r="E12" t="s">
        <v>10</v>
      </c>
      <c r="F12" s="44" t="s">
        <v>569</v>
      </c>
      <c r="G12" s="2">
        <v>1</v>
      </c>
      <c r="H12" s="2"/>
      <c r="I12" s="2"/>
      <c r="J12" s="2">
        <v>1</v>
      </c>
      <c r="K12" s="2"/>
      <c r="M12" s="2">
        <f>IF(OR(I12=1, L12=1)=TRUE, 0, 1)</f>
        <v>1</v>
      </c>
      <c r="N12">
        <f>VLOOKUP(B12, 'FULL CYCLE'!$A$5:$D$449, 4, FALSE)</f>
        <v>0</v>
      </c>
      <c r="O12">
        <v>0</v>
      </c>
    </row>
    <row r="13" spans="1:15" x14ac:dyDescent="0.2">
      <c r="A13" t="s">
        <v>11</v>
      </c>
      <c r="B13" t="s">
        <v>51</v>
      </c>
      <c r="C13" s="3">
        <v>43809</v>
      </c>
      <c r="D13" s="3">
        <v>43847</v>
      </c>
      <c r="E13" t="s">
        <v>10</v>
      </c>
      <c r="F13" s="44" t="s">
        <v>569</v>
      </c>
      <c r="G13" s="2"/>
      <c r="H13" s="2">
        <v>1</v>
      </c>
      <c r="I13" s="2"/>
      <c r="J13" s="2">
        <v>1</v>
      </c>
      <c r="K13" s="2"/>
      <c r="M13" s="2">
        <f>IF(OR(I13=1, L13=1)=TRUE, 0, 1)</f>
        <v>1</v>
      </c>
      <c r="N13">
        <f>VLOOKUP(B13, 'FULL CYCLE'!$A$5:$D$449, 4, FALSE)</f>
        <v>0</v>
      </c>
      <c r="O13">
        <v>0</v>
      </c>
    </row>
    <row r="14" spans="1:15" x14ac:dyDescent="0.2">
      <c r="A14" t="s">
        <v>11</v>
      </c>
      <c r="B14" t="s">
        <v>51</v>
      </c>
      <c r="C14" s="3">
        <v>43809</v>
      </c>
      <c r="D14" s="3">
        <v>43858</v>
      </c>
      <c r="E14" t="s">
        <v>10</v>
      </c>
      <c r="F14" s="44" t="s">
        <v>569</v>
      </c>
      <c r="G14" s="2"/>
      <c r="H14" s="2">
        <v>1</v>
      </c>
      <c r="I14" s="2"/>
      <c r="J14" s="2">
        <v>1</v>
      </c>
      <c r="K14" s="2"/>
      <c r="M14" s="2">
        <f>IF(OR(I14=1, L14=1)=TRUE, 0, 1)</f>
        <v>1</v>
      </c>
      <c r="N14">
        <f>VLOOKUP(B14, 'FULL CYCLE'!$A$5:$D$449, 4, FALSE)</f>
        <v>0</v>
      </c>
      <c r="O14">
        <v>0</v>
      </c>
    </row>
    <row r="15" spans="1:15" x14ac:dyDescent="0.2">
      <c r="A15" t="s">
        <v>11</v>
      </c>
      <c r="B15" t="s">
        <v>52</v>
      </c>
      <c r="C15" s="3">
        <v>43809</v>
      </c>
      <c r="D15" s="3">
        <v>43822</v>
      </c>
      <c r="E15" t="s">
        <v>10</v>
      </c>
      <c r="F15" s="44" t="s">
        <v>569</v>
      </c>
      <c r="G15" s="2">
        <v>1</v>
      </c>
      <c r="H15" s="2"/>
      <c r="I15" s="2"/>
      <c r="J15" s="2">
        <v>1</v>
      </c>
      <c r="K15" s="2"/>
      <c r="M15" s="2">
        <f>IF(OR(I15=1, L15=1)=TRUE, 0, 1)</f>
        <v>1</v>
      </c>
      <c r="N15">
        <f>VLOOKUP(B15, 'FULL CYCLE'!$A$5:$D$449, 4, FALSE)</f>
        <v>0</v>
      </c>
      <c r="O15">
        <v>1</v>
      </c>
    </row>
    <row r="16" spans="1:15" x14ac:dyDescent="0.2">
      <c r="A16" t="s">
        <v>11</v>
      </c>
      <c r="B16" t="s">
        <v>52</v>
      </c>
      <c r="C16" s="3">
        <v>43809</v>
      </c>
      <c r="D16" s="3">
        <v>43847</v>
      </c>
      <c r="E16" t="s">
        <v>10</v>
      </c>
      <c r="F16" s="44" t="s">
        <v>569</v>
      </c>
      <c r="G16" s="2">
        <v>1</v>
      </c>
      <c r="H16" s="2"/>
      <c r="I16" s="2"/>
      <c r="J16" s="2"/>
      <c r="K16" s="2">
        <v>1</v>
      </c>
      <c r="M16" s="2">
        <f>IF(OR(I16=1, L16=1)=TRUE, 0, 1)</f>
        <v>1</v>
      </c>
      <c r="N16">
        <f>VLOOKUP(B16, 'FULL CYCLE'!$A$5:$D$449, 4, FALSE)</f>
        <v>0</v>
      </c>
      <c r="O16">
        <v>1</v>
      </c>
    </row>
    <row r="17" spans="1:15" x14ac:dyDescent="0.2">
      <c r="A17" t="s">
        <v>11</v>
      </c>
      <c r="B17" t="s">
        <v>53</v>
      </c>
      <c r="C17" s="3">
        <v>43809</v>
      </c>
      <c r="D17" s="3">
        <v>43822</v>
      </c>
      <c r="E17" t="s">
        <v>10</v>
      </c>
      <c r="F17" s="44" t="s">
        <v>569</v>
      </c>
      <c r="G17" s="2">
        <v>1</v>
      </c>
      <c r="H17" s="2"/>
      <c r="I17" s="2"/>
      <c r="J17" s="2">
        <v>1</v>
      </c>
      <c r="K17" s="2"/>
      <c r="M17" s="2">
        <f>IF(OR(I17=1, L17=1)=TRUE, 0, 1)</f>
        <v>1</v>
      </c>
      <c r="N17">
        <f>VLOOKUP(B17, 'FULL CYCLE'!$A$5:$D$449, 4, FALSE)</f>
        <v>0</v>
      </c>
      <c r="O17">
        <v>1</v>
      </c>
    </row>
    <row r="18" spans="1:15" x14ac:dyDescent="0.2">
      <c r="A18" t="s">
        <v>11</v>
      </c>
      <c r="B18" t="s">
        <v>53</v>
      </c>
      <c r="C18" s="3">
        <v>43809</v>
      </c>
      <c r="D18" s="3">
        <v>43847</v>
      </c>
      <c r="E18" t="s">
        <v>10</v>
      </c>
      <c r="F18" s="44" t="s">
        <v>569</v>
      </c>
      <c r="G18" s="2">
        <v>1</v>
      </c>
      <c r="H18" s="2"/>
      <c r="I18" s="2"/>
      <c r="J18" s="2"/>
      <c r="K18" s="2">
        <v>1</v>
      </c>
      <c r="M18" s="2">
        <f>IF(OR(I18=1, L18=1)=TRUE, 0, 1)</f>
        <v>1</v>
      </c>
      <c r="N18">
        <f>VLOOKUP(B18, 'FULL CYCLE'!$A$5:$D$449, 4, FALSE)</f>
        <v>0</v>
      </c>
      <c r="O18">
        <v>1</v>
      </c>
    </row>
    <row r="19" spans="1:15" x14ac:dyDescent="0.2">
      <c r="A19" t="s">
        <v>11</v>
      </c>
      <c r="B19" t="s">
        <v>54</v>
      </c>
      <c r="C19" s="3">
        <v>43809</v>
      </c>
      <c r="D19" s="3">
        <v>43822</v>
      </c>
      <c r="E19" t="s">
        <v>10</v>
      </c>
      <c r="F19" s="44" t="s">
        <v>569</v>
      </c>
      <c r="G19" s="2">
        <v>1</v>
      </c>
      <c r="H19" s="2"/>
      <c r="I19" s="2"/>
      <c r="J19" s="2">
        <v>1</v>
      </c>
      <c r="K19" s="2"/>
      <c r="M19" s="2">
        <f>IF(OR(I19=1, L19=1)=TRUE, 0, 1)</f>
        <v>1</v>
      </c>
      <c r="N19">
        <f>VLOOKUP(B19, 'FULL CYCLE'!$A$5:$D$449, 4, FALSE)</f>
        <v>0</v>
      </c>
      <c r="O19">
        <v>1</v>
      </c>
    </row>
    <row r="20" spans="1:15" x14ac:dyDescent="0.2">
      <c r="A20" t="s">
        <v>11</v>
      </c>
      <c r="B20" t="s">
        <v>54</v>
      </c>
      <c r="C20" s="3">
        <v>43809</v>
      </c>
      <c r="D20" s="3">
        <v>43847</v>
      </c>
      <c r="E20" t="s">
        <v>10</v>
      </c>
      <c r="F20" s="44" t="s">
        <v>569</v>
      </c>
      <c r="G20" s="2">
        <v>1</v>
      </c>
      <c r="H20" s="2"/>
      <c r="I20" s="2"/>
      <c r="J20" s="2"/>
      <c r="K20" s="2">
        <v>1</v>
      </c>
      <c r="M20" s="2">
        <f>IF(OR(I20=1, L20=1)=TRUE, 0, 1)</f>
        <v>1</v>
      </c>
      <c r="N20">
        <f>VLOOKUP(B20, 'FULL CYCLE'!$A$5:$D$449, 4, FALSE)</f>
        <v>0</v>
      </c>
      <c r="O20">
        <v>1</v>
      </c>
    </row>
    <row r="21" spans="1:15" x14ac:dyDescent="0.2">
      <c r="A21" t="s">
        <v>11</v>
      </c>
      <c r="B21" t="s">
        <v>55</v>
      </c>
      <c r="C21" s="3">
        <v>43809</v>
      </c>
      <c r="D21" s="3">
        <v>43822</v>
      </c>
      <c r="E21" t="s">
        <v>10</v>
      </c>
      <c r="F21" s="44" t="s">
        <v>569</v>
      </c>
      <c r="G21" s="2">
        <v>1</v>
      </c>
      <c r="H21" s="2"/>
      <c r="I21" s="2"/>
      <c r="J21" s="2">
        <v>1</v>
      </c>
      <c r="K21" s="2"/>
      <c r="M21" s="2">
        <f>IF(OR(I21=1, L21=1)=TRUE, 0, 1)</f>
        <v>1</v>
      </c>
      <c r="N21">
        <f>VLOOKUP(B21, 'FULL CYCLE'!$A$5:$D$449, 4, FALSE)</f>
        <v>0</v>
      </c>
      <c r="O21">
        <v>1</v>
      </c>
    </row>
    <row r="22" spans="1:15" x14ac:dyDescent="0.2">
      <c r="A22" t="s">
        <v>11</v>
      </c>
      <c r="B22" t="s">
        <v>55</v>
      </c>
      <c r="C22" s="3">
        <v>43809</v>
      </c>
      <c r="D22" s="3">
        <v>43847</v>
      </c>
      <c r="E22" t="s">
        <v>10</v>
      </c>
      <c r="F22" s="44" t="s">
        <v>569</v>
      </c>
      <c r="G22" s="2">
        <v>1</v>
      </c>
      <c r="H22" s="2"/>
      <c r="I22" s="2"/>
      <c r="J22" s="2"/>
      <c r="K22" s="2">
        <v>1</v>
      </c>
      <c r="M22" s="2">
        <f>IF(OR(I22=1, L22=1)=TRUE, 0, 1)</f>
        <v>1</v>
      </c>
      <c r="N22">
        <f>VLOOKUP(B22, 'FULL CYCLE'!$A$5:$D$449, 4, FALSE)</f>
        <v>0</v>
      </c>
      <c r="O22">
        <v>1</v>
      </c>
    </row>
    <row r="23" spans="1:15" x14ac:dyDescent="0.2">
      <c r="A23" t="s">
        <v>11</v>
      </c>
      <c r="B23" t="s">
        <v>56</v>
      </c>
      <c r="C23" s="3">
        <v>43809</v>
      </c>
      <c r="D23" s="3">
        <v>43822</v>
      </c>
      <c r="E23" t="s">
        <v>10</v>
      </c>
      <c r="F23" s="44" t="s">
        <v>569</v>
      </c>
      <c r="G23" s="4"/>
      <c r="H23" s="4"/>
      <c r="I23" s="4"/>
      <c r="J23" s="4"/>
      <c r="K23" s="4"/>
      <c r="M23" s="2">
        <f>IF(OR(I23=1, L23=1)=TRUE, 0, 1)</f>
        <v>1</v>
      </c>
      <c r="N23">
        <f>VLOOKUP(B23, 'FULL CYCLE'!$A$5:$D$449, 4, FALSE)</f>
        <v>1</v>
      </c>
      <c r="O23">
        <v>0</v>
      </c>
    </row>
    <row r="24" spans="1:15" x14ac:dyDescent="0.2">
      <c r="A24" t="s">
        <v>11</v>
      </c>
      <c r="B24" t="s">
        <v>56</v>
      </c>
      <c r="C24" s="3">
        <v>43809</v>
      </c>
      <c r="D24" s="3">
        <v>43847</v>
      </c>
      <c r="E24" t="s">
        <v>10</v>
      </c>
      <c r="F24" s="44" t="s">
        <v>569</v>
      </c>
      <c r="G24" s="2"/>
      <c r="H24" s="2"/>
      <c r="I24" s="2">
        <v>1</v>
      </c>
      <c r="J24" s="2"/>
      <c r="K24" s="2">
        <v>1</v>
      </c>
      <c r="M24" s="2">
        <f>IF(OR(I24=1, L24=1)=TRUE, 0, 1)</f>
        <v>0</v>
      </c>
      <c r="N24">
        <f>VLOOKUP(B24, 'FULL CYCLE'!$A$5:$D$449, 4, FALSE)</f>
        <v>1</v>
      </c>
      <c r="O24">
        <v>0</v>
      </c>
    </row>
    <row r="25" spans="1:15" x14ac:dyDescent="0.2">
      <c r="A25" t="s">
        <v>11</v>
      </c>
      <c r="B25" t="s">
        <v>57</v>
      </c>
      <c r="C25" s="3">
        <v>43809</v>
      </c>
      <c r="D25" s="3">
        <v>43822</v>
      </c>
      <c r="E25" t="s">
        <v>10</v>
      </c>
      <c r="F25" s="44" t="s">
        <v>569</v>
      </c>
      <c r="G25" s="4"/>
      <c r="H25" s="4"/>
      <c r="I25" s="4"/>
      <c r="J25" s="4"/>
      <c r="K25" s="4"/>
      <c r="M25" s="2">
        <f>IF(OR(I25=1, L25=1)=TRUE, 0, 1)</f>
        <v>1</v>
      </c>
      <c r="N25">
        <f>VLOOKUP(B25, 'FULL CYCLE'!$A$5:$D$449, 4, FALSE)</f>
        <v>1</v>
      </c>
      <c r="O25">
        <v>0</v>
      </c>
    </row>
    <row r="26" spans="1:15" x14ac:dyDescent="0.2">
      <c r="A26" t="s">
        <v>11</v>
      </c>
      <c r="B26" t="s">
        <v>57</v>
      </c>
      <c r="C26" s="3">
        <v>43809</v>
      </c>
      <c r="D26" s="3">
        <v>43847</v>
      </c>
      <c r="E26" t="s">
        <v>10</v>
      </c>
      <c r="F26" s="44" t="s">
        <v>569</v>
      </c>
      <c r="G26" s="2"/>
      <c r="H26" s="2"/>
      <c r="I26" s="2">
        <v>1</v>
      </c>
      <c r="J26" s="2"/>
      <c r="K26" s="2">
        <v>1</v>
      </c>
      <c r="M26" s="2">
        <f>IF(OR(I26=1, L26=1)=TRUE, 0, 1)</f>
        <v>0</v>
      </c>
      <c r="N26">
        <f>VLOOKUP(B26, 'FULL CYCLE'!$A$5:$D$449, 4, FALSE)</f>
        <v>1</v>
      </c>
      <c r="O26">
        <v>0</v>
      </c>
    </row>
    <row r="27" spans="1:15" x14ac:dyDescent="0.2">
      <c r="A27" t="s">
        <v>11</v>
      </c>
      <c r="B27" t="s">
        <v>58</v>
      </c>
      <c r="C27" s="3">
        <v>43809</v>
      </c>
      <c r="D27" s="3">
        <v>43822</v>
      </c>
      <c r="E27" t="s">
        <v>10</v>
      </c>
      <c r="F27" s="44" t="s">
        <v>569</v>
      </c>
      <c r="G27" s="2"/>
      <c r="H27" s="2">
        <v>1</v>
      </c>
      <c r="I27" s="2"/>
      <c r="J27" s="2"/>
      <c r="K27" s="2">
        <v>1</v>
      </c>
      <c r="M27" s="2">
        <f>IF(OR(I27=1, L27=1)=TRUE, 0, 1)</f>
        <v>1</v>
      </c>
      <c r="N27">
        <f>VLOOKUP(B27, 'FULL CYCLE'!$A$5:$D$449, 4, FALSE)</f>
        <v>0</v>
      </c>
      <c r="O27">
        <v>1</v>
      </c>
    </row>
    <row r="28" spans="1:15" x14ac:dyDescent="0.2">
      <c r="A28" t="s">
        <v>11</v>
      </c>
      <c r="B28" t="s">
        <v>58</v>
      </c>
      <c r="C28" s="3">
        <v>43809</v>
      </c>
      <c r="D28" s="3">
        <v>43847</v>
      </c>
      <c r="E28" t="s">
        <v>10</v>
      </c>
      <c r="F28" s="44" t="s">
        <v>569</v>
      </c>
      <c r="G28" s="2">
        <v>1</v>
      </c>
      <c r="H28" s="2"/>
      <c r="I28" s="2"/>
      <c r="J28" s="2"/>
      <c r="K28" s="2">
        <v>1</v>
      </c>
      <c r="M28" s="2">
        <f>IF(OR(I28=1, L28=1)=TRUE, 0, 1)</f>
        <v>1</v>
      </c>
      <c r="N28">
        <f>VLOOKUP(B28, 'FULL CYCLE'!$A$5:$D$449, 4, FALSE)</f>
        <v>0</v>
      </c>
      <c r="O28">
        <v>1</v>
      </c>
    </row>
    <row r="29" spans="1:15" x14ac:dyDescent="0.2">
      <c r="A29" t="s">
        <v>11</v>
      </c>
      <c r="B29" t="s">
        <v>25</v>
      </c>
      <c r="C29" s="3">
        <v>43796</v>
      </c>
      <c r="D29" s="3">
        <v>43804</v>
      </c>
      <c r="E29" t="s">
        <v>10</v>
      </c>
      <c r="F29" s="44" t="s">
        <v>569</v>
      </c>
      <c r="G29" s="2">
        <v>1</v>
      </c>
      <c r="H29" s="2"/>
      <c r="I29" s="2"/>
      <c r="J29" s="2">
        <v>1</v>
      </c>
      <c r="K29" s="2"/>
      <c r="M29" s="2">
        <f>IF(OR(I29=1, L29=1)=TRUE, 0, 1)</f>
        <v>1</v>
      </c>
      <c r="N29">
        <f>VLOOKUP(B29, 'FULL CYCLE'!$A$5:$D$449, 4, FALSE)</f>
        <v>0</v>
      </c>
      <c r="O29">
        <v>1</v>
      </c>
    </row>
    <row r="30" spans="1:15" x14ac:dyDescent="0.2">
      <c r="A30" t="s">
        <v>11</v>
      </c>
      <c r="B30" t="s">
        <v>25</v>
      </c>
      <c r="C30" s="3">
        <v>43796</v>
      </c>
      <c r="D30" s="3">
        <v>43832</v>
      </c>
      <c r="E30" t="s">
        <v>10</v>
      </c>
      <c r="F30" s="44" t="s">
        <v>569</v>
      </c>
      <c r="G30" s="2">
        <v>1</v>
      </c>
      <c r="H30" s="2"/>
      <c r="I30" s="2"/>
      <c r="J30" s="2"/>
      <c r="K30" s="2">
        <v>1</v>
      </c>
      <c r="M30" s="2">
        <f>IF(OR(I30=1, L30=1)=TRUE, 0, 1)</f>
        <v>1</v>
      </c>
      <c r="N30">
        <f>VLOOKUP(B30, 'FULL CYCLE'!$A$5:$D$449, 4, FALSE)</f>
        <v>0</v>
      </c>
      <c r="O30">
        <v>1</v>
      </c>
    </row>
    <row r="31" spans="1:15" x14ac:dyDescent="0.2">
      <c r="A31" t="s">
        <v>11</v>
      </c>
      <c r="B31" t="s">
        <v>59</v>
      </c>
      <c r="C31" s="3">
        <v>43809</v>
      </c>
      <c r="D31" s="3">
        <v>43822</v>
      </c>
      <c r="E31" t="s">
        <v>10</v>
      </c>
      <c r="F31" s="44" t="s">
        <v>569</v>
      </c>
      <c r="G31" s="2">
        <v>1</v>
      </c>
      <c r="H31" s="2"/>
      <c r="I31" s="2"/>
      <c r="J31" s="2">
        <v>1</v>
      </c>
      <c r="K31" s="2"/>
      <c r="M31" s="2">
        <f>IF(OR(I31=1, L31=1)=TRUE, 0, 1)</f>
        <v>1</v>
      </c>
      <c r="N31">
        <f>VLOOKUP(B31, 'FULL CYCLE'!$A$5:$D$449, 4, FALSE)</f>
        <v>0</v>
      </c>
      <c r="O31">
        <v>1</v>
      </c>
    </row>
    <row r="32" spans="1:15" x14ac:dyDescent="0.2">
      <c r="A32" t="s">
        <v>11</v>
      </c>
      <c r="B32" t="s">
        <v>59</v>
      </c>
      <c r="C32" s="3">
        <v>43809</v>
      </c>
      <c r="D32" s="3">
        <v>43847</v>
      </c>
      <c r="E32" t="s">
        <v>10</v>
      </c>
      <c r="F32" s="44" t="s">
        <v>569</v>
      </c>
      <c r="G32" s="2">
        <v>1</v>
      </c>
      <c r="H32" s="2"/>
      <c r="I32" s="2"/>
      <c r="J32" s="2"/>
      <c r="K32" s="2">
        <v>1</v>
      </c>
      <c r="M32" s="2">
        <f>IF(OR(I32=1, L32=1)=TRUE, 0, 1)</f>
        <v>1</v>
      </c>
      <c r="N32">
        <f>VLOOKUP(B32, 'FULL CYCLE'!$A$5:$D$449, 4, FALSE)</f>
        <v>0</v>
      </c>
      <c r="O32">
        <v>1</v>
      </c>
    </row>
    <row r="33" spans="1:15" x14ac:dyDescent="0.2">
      <c r="A33" t="s">
        <v>11</v>
      </c>
      <c r="B33" t="s">
        <v>60</v>
      </c>
      <c r="C33" s="3">
        <v>43809</v>
      </c>
      <c r="D33" s="3">
        <v>43822</v>
      </c>
      <c r="E33" t="s">
        <v>10</v>
      </c>
      <c r="F33" s="44" t="s">
        <v>569</v>
      </c>
      <c r="G33" s="2"/>
      <c r="H33" s="2">
        <v>1</v>
      </c>
      <c r="I33" s="2"/>
      <c r="J33" s="2">
        <v>1</v>
      </c>
      <c r="K33" s="2"/>
      <c r="M33" s="2">
        <f>IF(OR(I33=1, L33=1)=TRUE, 0, 1)</f>
        <v>1</v>
      </c>
      <c r="N33">
        <f>VLOOKUP(B33, 'FULL CYCLE'!$A$5:$D$449, 4, FALSE)</f>
        <v>0</v>
      </c>
      <c r="O33">
        <v>1</v>
      </c>
    </row>
    <row r="34" spans="1:15" x14ac:dyDescent="0.2">
      <c r="A34" t="s">
        <v>11</v>
      </c>
      <c r="B34" t="s">
        <v>60</v>
      </c>
      <c r="C34" s="3">
        <v>43809</v>
      </c>
      <c r="D34" s="3">
        <v>43847</v>
      </c>
      <c r="E34" t="s">
        <v>10</v>
      </c>
      <c r="F34" s="44" t="s">
        <v>569</v>
      </c>
      <c r="G34" s="2">
        <v>1</v>
      </c>
      <c r="H34" s="2"/>
      <c r="I34" s="2"/>
      <c r="J34" s="2"/>
      <c r="K34" s="2">
        <v>1</v>
      </c>
      <c r="M34" s="2">
        <f>IF(OR(I34=1, L34=1)=TRUE, 0, 1)</f>
        <v>1</v>
      </c>
      <c r="N34">
        <f>VLOOKUP(B34, 'FULL CYCLE'!$A$5:$D$449, 4, FALSE)</f>
        <v>0</v>
      </c>
      <c r="O34">
        <v>1</v>
      </c>
    </row>
    <row r="35" spans="1:15" x14ac:dyDescent="0.2">
      <c r="A35" t="s">
        <v>11</v>
      </c>
      <c r="B35" t="s">
        <v>61</v>
      </c>
      <c r="C35" s="3">
        <v>43809</v>
      </c>
      <c r="D35" s="3">
        <v>43822</v>
      </c>
      <c r="E35" t="s">
        <v>10</v>
      </c>
      <c r="F35" s="44" t="s">
        <v>569</v>
      </c>
      <c r="G35" s="2">
        <v>1</v>
      </c>
      <c r="H35" s="2"/>
      <c r="I35" s="2"/>
      <c r="J35" s="2">
        <v>1</v>
      </c>
      <c r="K35" s="2"/>
      <c r="M35" s="2">
        <f>IF(OR(I35=1, L35=1)=TRUE, 0, 1)</f>
        <v>1</v>
      </c>
      <c r="N35">
        <f>VLOOKUP(B35, 'FULL CYCLE'!$A$5:$D$449, 4, FALSE)</f>
        <v>0</v>
      </c>
      <c r="O35">
        <v>1</v>
      </c>
    </row>
    <row r="36" spans="1:15" x14ac:dyDescent="0.2">
      <c r="A36" t="s">
        <v>11</v>
      </c>
      <c r="B36" t="s">
        <v>62</v>
      </c>
      <c r="C36" s="3">
        <v>43809</v>
      </c>
      <c r="D36" s="3">
        <v>43822</v>
      </c>
      <c r="E36" t="s">
        <v>10</v>
      </c>
      <c r="F36" s="44" t="s">
        <v>569</v>
      </c>
      <c r="G36" s="2">
        <v>1</v>
      </c>
      <c r="H36" s="2"/>
      <c r="I36" s="2"/>
      <c r="J36" s="2">
        <v>1</v>
      </c>
      <c r="K36" s="2"/>
      <c r="M36" s="2">
        <f>IF(OR(I36=1, L36=1)=TRUE, 0, 1)</f>
        <v>1</v>
      </c>
      <c r="N36">
        <f>VLOOKUP(B36, 'FULL CYCLE'!$A$5:$D$449, 4, FALSE)</f>
        <v>1</v>
      </c>
      <c r="O36">
        <v>0</v>
      </c>
    </row>
    <row r="37" spans="1:15" x14ac:dyDescent="0.2">
      <c r="A37" t="s">
        <v>11</v>
      </c>
      <c r="B37" t="s">
        <v>62</v>
      </c>
      <c r="C37" s="3">
        <v>43809</v>
      </c>
      <c r="D37" s="3">
        <v>43847</v>
      </c>
      <c r="E37" t="s">
        <v>10</v>
      </c>
      <c r="F37" s="44" t="s">
        <v>569</v>
      </c>
      <c r="G37" s="2"/>
      <c r="H37" s="2"/>
      <c r="I37" s="2">
        <v>1</v>
      </c>
      <c r="J37" s="2">
        <v>1</v>
      </c>
      <c r="K37" s="2"/>
      <c r="M37" s="2">
        <f>IF(OR(I37=1, L37=1)=TRUE, 0, 1)</f>
        <v>0</v>
      </c>
      <c r="N37">
        <f>VLOOKUP(B37, 'FULL CYCLE'!$A$5:$D$449, 4, FALSE)</f>
        <v>1</v>
      </c>
      <c r="O37">
        <v>0</v>
      </c>
    </row>
    <row r="38" spans="1:15" x14ac:dyDescent="0.2">
      <c r="A38" t="s">
        <v>11</v>
      </c>
      <c r="B38" t="s">
        <v>62</v>
      </c>
      <c r="C38" s="3">
        <v>43809</v>
      </c>
      <c r="D38" s="3">
        <v>43858</v>
      </c>
      <c r="E38" t="s">
        <v>10</v>
      </c>
      <c r="F38" s="44" t="s">
        <v>569</v>
      </c>
      <c r="G38" s="2"/>
      <c r="H38" s="2"/>
      <c r="I38" s="2">
        <v>1</v>
      </c>
      <c r="J38" s="2">
        <v>1</v>
      </c>
      <c r="K38" s="2"/>
      <c r="M38" s="2">
        <f>IF(OR(I38=1, L38=1)=TRUE, 0, 1)</f>
        <v>0</v>
      </c>
      <c r="N38">
        <f>VLOOKUP(B38, 'FULL CYCLE'!$A$5:$D$449, 4, FALSE)</f>
        <v>1</v>
      </c>
      <c r="O38">
        <v>0</v>
      </c>
    </row>
    <row r="39" spans="1:15" x14ac:dyDescent="0.2">
      <c r="A39" t="s">
        <v>11</v>
      </c>
      <c r="B39" t="s">
        <v>139</v>
      </c>
      <c r="C39" s="3">
        <v>43822</v>
      </c>
      <c r="D39" s="3">
        <v>43847</v>
      </c>
      <c r="E39" t="s">
        <v>10</v>
      </c>
      <c r="F39" s="44" t="s">
        <v>569</v>
      </c>
      <c r="G39" s="2">
        <v>1</v>
      </c>
      <c r="H39" s="2"/>
      <c r="I39" s="2"/>
      <c r="J39" s="2"/>
      <c r="K39" s="2">
        <v>1</v>
      </c>
      <c r="M39" s="2">
        <f>IF(OR(I39=1, L39=1)=TRUE, 0, 1)</f>
        <v>1</v>
      </c>
      <c r="N39">
        <f>VLOOKUP(B39, 'FULL CYCLE'!$A$5:$D$449, 4, FALSE)</f>
        <v>0</v>
      </c>
      <c r="O39">
        <v>1</v>
      </c>
    </row>
    <row r="40" spans="1:15" x14ac:dyDescent="0.2">
      <c r="A40" t="s">
        <v>11</v>
      </c>
      <c r="B40" t="s">
        <v>138</v>
      </c>
      <c r="C40" s="3">
        <v>43822</v>
      </c>
      <c r="D40" s="3">
        <v>43847</v>
      </c>
      <c r="E40" t="s">
        <v>10</v>
      </c>
      <c r="F40" s="44" t="s">
        <v>569</v>
      </c>
      <c r="G40" s="2"/>
      <c r="H40" s="2"/>
      <c r="I40" s="2">
        <v>1</v>
      </c>
      <c r="J40" s="2"/>
      <c r="K40" s="2">
        <v>1</v>
      </c>
      <c r="M40" s="2">
        <f>IF(OR(I40=1, L40=1)=TRUE, 0, 1)</f>
        <v>0</v>
      </c>
      <c r="N40">
        <f>VLOOKUP(B40, 'FULL CYCLE'!$A$5:$D$449, 4, FALSE)</f>
        <v>0</v>
      </c>
      <c r="O40">
        <v>1</v>
      </c>
    </row>
    <row r="41" spans="1:15" x14ac:dyDescent="0.2">
      <c r="A41" t="s">
        <v>11</v>
      </c>
      <c r="B41" t="s">
        <v>140</v>
      </c>
      <c r="C41" s="3">
        <v>43822</v>
      </c>
      <c r="D41" s="3">
        <v>43847</v>
      </c>
      <c r="E41" t="s">
        <v>10</v>
      </c>
      <c r="F41" s="44" t="s">
        <v>569</v>
      </c>
      <c r="G41" s="2">
        <v>1</v>
      </c>
      <c r="H41" s="2"/>
      <c r="I41" s="2"/>
      <c r="J41" s="2"/>
      <c r="K41" s="2">
        <v>1</v>
      </c>
      <c r="M41" s="2">
        <f>IF(OR(I41=1, L41=1)=TRUE, 0, 1)</f>
        <v>1</v>
      </c>
      <c r="N41">
        <f>VLOOKUP(B41, 'FULL CYCLE'!$A$5:$D$449, 4, FALSE)</f>
        <v>0</v>
      </c>
      <c r="O41">
        <v>1</v>
      </c>
    </row>
    <row r="42" spans="1:15" x14ac:dyDescent="0.2">
      <c r="A42" t="s">
        <v>11</v>
      </c>
      <c r="B42" t="s">
        <v>126</v>
      </c>
      <c r="C42" s="3">
        <v>43822</v>
      </c>
      <c r="D42" s="3">
        <v>43847</v>
      </c>
      <c r="E42" t="s">
        <v>10</v>
      </c>
      <c r="F42" s="44" t="s">
        <v>569</v>
      </c>
      <c r="G42" s="2">
        <v>1</v>
      </c>
      <c r="H42" s="2"/>
      <c r="I42" s="2"/>
      <c r="J42" s="2"/>
      <c r="K42" s="2">
        <v>1</v>
      </c>
      <c r="M42" s="2">
        <f>IF(OR(I42=1, L42=1)=TRUE, 0, 1)</f>
        <v>1</v>
      </c>
      <c r="N42">
        <f>VLOOKUP(B42, 'FULL CYCLE'!$A$5:$D$449, 4, FALSE)</f>
        <v>0</v>
      </c>
      <c r="O42">
        <v>1</v>
      </c>
    </row>
    <row r="43" spans="1:15" x14ac:dyDescent="0.2">
      <c r="A43" t="s">
        <v>11</v>
      </c>
      <c r="B43" t="s">
        <v>127</v>
      </c>
      <c r="C43" s="3">
        <v>43822</v>
      </c>
      <c r="D43" s="3">
        <v>43847</v>
      </c>
      <c r="E43" t="s">
        <v>10</v>
      </c>
      <c r="F43" s="44" t="s">
        <v>569</v>
      </c>
      <c r="G43" s="2"/>
      <c r="H43" s="2"/>
      <c r="I43" s="2">
        <v>1</v>
      </c>
      <c r="J43" s="2"/>
      <c r="K43" s="2">
        <v>1</v>
      </c>
      <c r="M43" s="2">
        <f>IF(OR(I43=1, L43=1)=TRUE, 0, 1)</f>
        <v>0</v>
      </c>
      <c r="N43">
        <f>VLOOKUP(B43, 'FULL CYCLE'!$A$5:$D$449, 4, FALSE)</f>
        <v>0</v>
      </c>
      <c r="O43">
        <v>1</v>
      </c>
    </row>
    <row r="44" spans="1:15" x14ac:dyDescent="0.2">
      <c r="A44" t="s">
        <v>11</v>
      </c>
      <c r="B44" t="s">
        <v>128</v>
      </c>
      <c r="C44" s="3">
        <v>43822</v>
      </c>
      <c r="D44" s="3">
        <v>43847</v>
      </c>
      <c r="E44" t="s">
        <v>10</v>
      </c>
      <c r="F44" s="44" t="s">
        <v>569</v>
      </c>
      <c r="G44" s="2">
        <v>1</v>
      </c>
      <c r="H44" s="2"/>
      <c r="I44" s="2"/>
      <c r="J44" s="2">
        <v>1</v>
      </c>
      <c r="K44" s="2"/>
      <c r="M44" s="2">
        <f>IF(OR(I44=1, L44=1)=TRUE, 0, 1)</f>
        <v>1</v>
      </c>
      <c r="N44">
        <f>VLOOKUP(B44, 'FULL CYCLE'!$A$5:$D$449, 4, FALSE)</f>
        <v>0</v>
      </c>
      <c r="O44">
        <v>0</v>
      </c>
    </row>
    <row r="45" spans="1:15" x14ac:dyDescent="0.2">
      <c r="A45" t="s">
        <v>11</v>
      </c>
      <c r="B45" t="s">
        <v>128</v>
      </c>
      <c r="C45" s="3">
        <v>43822</v>
      </c>
      <c r="D45" s="3">
        <v>43858</v>
      </c>
      <c r="E45" t="s">
        <v>10</v>
      </c>
      <c r="F45" s="44" t="s">
        <v>569</v>
      </c>
      <c r="G45" s="2"/>
      <c r="H45" s="2">
        <v>1</v>
      </c>
      <c r="I45" s="2"/>
      <c r="J45" s="2">
        <v>1</v>
      </c>
      <c r="K45" s="2"/>
      <c r="M45" s="2">
        <f>IF(OR(I45=1, L45=1)=TRUE, 0, 1)</f>
        <v>1</v>
      </c>
      <c r="N45">
        <f>VLOOKUP(B45, 'FULL CYCLE'!$A$5:$D$449, 4, FALSE)</f>
        <v>0</v>
      </c>
      <c r="O45">
        <v>0</v>
      </c>
    </row>
    <row r="46" spans="1:15" x14ac:dyDescent="0.2">
      <c r="A46" t="s">
        <v>11</v>
      </c>
      <c r="B46" t="s">
        <v>129</v>
      </c>
      <c r="C46" s="3">
        <v>43823</v>
      </c>
      <c r="D46" s="3">
        <v>43847</v>
      </c>
      <c r="E46" t="s">
        <v>10</v>
      </c>
      <c r="F46" s="44" t="s">
        <v>569</v>
      </c>
      <c r="G46" s="2"/>
      <c r="H46" s="2">
        <v>1</v>
      </c>
      <c r="I46" s="2"/>
      <c r="J46" s="2">
        <v>1</v>
      </c>
      <c r="K46" s="2"/>
      <c r="M46" s="2">
        <f>IF(OR(I46=1, L46=1)=TRUE, 0, 1)</f>
        <v>1</v>
      </c>
      <c r="N46">
        <f>VLOOKUP(B46, 'FULL CYCLE'!$A$5:$D$449, 4, FALSE)</f>
        <v>0</v>
      </c>
      <c r="O46">
        <v>1</v>
      </c>
    </row>
    <row r="47" spans="1:15" x14ac:dyDescent="0.2">
      <c r="A47" t="s">
        <v>11</v>
      </c>
      <c r="B47" t="s">
        <v>129</v>
      </c>
      <c r="C47" s="3">
        <v>43823</v>
      </c>
      <c r="D47" s="3">
        <v>43858</v>
      </c>
      <c r="E47" t="s">
        <v>10</v>
      </c>
      <c r="F47" s="44" t="s">
        <v>569</v>
      </c>
      <c r="G47" s="2"/>
      <c r="H47" s="2">
        <v>1</v>
      </c>
      <c r="I47" s="2"/>
      <c r="J47" s="2">
        <v>1</v>
      </c>
      <c r="K47" s="2"/>
      <c r="M47" s="2">
        <f>IF(OR(I47=1, L47=1)=TRUE, 0, 1)</f>
        <v>1</v>
      </c>
      <c r="N47">
        <f>VLOOKUP(B47, 'FULL CYCLE'!$A$5:$D$449, 4, FALSE)</f>
        <v>0</v>
      </c>
      <c r="O47">
        <v>1</v>
      </c>
    </row>
    <row r="48" spans="1:15" x14ac:dyDescent="0.2">
      <c r="A48" t="s">
        <v>11</v>
      </c>
      <c r="B48" t="s">
        <v>130</v>
      </c>
      <c r="C48" s="3">
        <v>43823</v>
      </c>
      <c r="D48" s="3">
        <v>43847</v>
      </c>
      <c r="E48" t="s">
        <v>10</v>
      </c>
      <c r="F48" s="44" t="s">
        <v>569</v>
      </c>
      <c r="G48" s="2">
        <v>1</v>
      </c>
      <c r="H48" s="2"/>
      <c r="I48" s="2"/>
      <c r="J48" s="2"/>
      <c r="K48" s="2">
        <v>1</v>
      </c>
      <c r="M48" s="2">
        <f>IF(OR(I48=1, L48=1)=TRUE, 0, 1)</f>
        <v>1</v>
      </c>
      <c r="N48">
        <f>VLOOKUP(B48, 'FULL CYCLE'!$A$5:$D$449, 4, FALSE)</f>
        <v>0</v>
      </c>
      <c r="O48">
        <v>1</v>
      </c>
    </row>
    <row r="49" spans="1:15" x14ac:dyDescent="0.2">
      <c r="A49" t="s">
        <v>11</v>
      </c>
      <c r="B49" t="s">
        <v>131</v>
      </c>
      <c r="C49" s="3">
        <v>43823</v>
      </c>
      <c r="D49" s="3">
        <v>43847</v>
      </c>
      <c r="E49" t="s">
        <v>10</v>
      </c>
      <c r="F49" s="44" t="s">
        <v>569</v>
      </c>
      <c r="G49" s="2">
        <v>1</v>
      </c>
      <c r="H49" s="2"/>
      <c r="I49" s="2"/>
      <c r="J49" s="2"/>
      <c r="K49" s="2">
        <v>1</v>
      </c>
      <c r="M49" s="2">
        <f>IF(OR(I49=1, L49=1)=TRUE, 0, 1)</f>
        <v>1</v>
      </c>
      <c r="N49">
        <f>VLOOKUP(B49, 'FULL CYCLE'!$A$5:$D$449, 4, FALSE)</f>
        <v>0</v>
      </c>
      <c r="O49">
        <v>1</v>
      </c>
    </row>
    <row r="50" spans="1:15" x14ac:dyDescent="0.2">
      <c r="A50" t="s">
        <v>11</v>
      </c>
      <c r="B50" t="s">
        <v>132</v>
      </c>
      <c r="C50" s="3">
        <v>43823</v>
      </c>
      <c r="D50" s="3">
        <v>43847</v>
      </c>
      <c r="E50" t="s">
        <v>10</v>
      </c>
      <c r="F50" s="44" t="s">
        <v>569</v>
      </c>
      <c r="G50" s="2">
        <v>1</v>
      </c>
      <c r="H50" s="2"/>
      <c r="I50" s="2"/>
      <c r="J50" s="2"/>
      <c r="K50" s="2">
        <v>1</v>
      </c>
      <c r="M50" s="2">
        <f>IF(OR(I50=1, L50=1)=TRUE, 0, 1)</f>
        <v>1</v>
      </c>
      <c r="N50">
        <f>VLOOKUP(B50, 'FULL CYCLE'!$A$5:$D$449, 4, FALSE)</f>
        <v>0</v>
      </c>
      <c r="O50">
        <v>1</v>
      </c>
    </row>
    <row r="51" spans="1:15" x14ac:dyDescent="0.2">
      <c r="A51" t="s">
        <v>11</v>
      </c>
      <c r="B51" t="s">
        <v>133</v>
      </c>
      <c r="C51" s="3">
        <v>43823</v>
      </c>
      <c r="D51" s="3">
        <v>43847</v>
      </c>
      <c r="E51" t="s">
        <v>10</v>
      </c>
      <c r="F51" s="44" t="s">
        <v>569</v>
      </c>
      <c r="G51" s="2">
        <v>1</v>
      </c>
      <c r="H51" s="2"/>
      <c r="I51" s="2"/>
      <c r="J51" s="2"/>
      <c r="K51" s="2">
        <v>1</v>
      </c>
      <c r="M51" s="2">
        <f>IF(OR(I51=1, L51=1)=TRUE, 0, 1)</f>
        <v>1</v>
      </c>
      <c r="N51">
        <f>VLOOKUP(B51, 'FULL CYCLE'!$A$5:$D$449, 4, FALSE)</f>
        <v>0</v>
      </c>
      <c r="O51">
        <v>1</v>
      </c>
    </row>
    <row r="52" spans="1:15" x14ac:dyDescent="0.2">
      <c r="A52" t="s">
        <v>11</v>
      </c>
      <c r="B52" t="s">
        <v>134</v>
      </c>
      <c r="C52" s="3">
        <v>43823</v>
      </c>
      <c r="D52" s="3">
        <v>43847</v>
      </c>
      <c r="E52" t="s">
        <v>10</v>
      </c>
      <c r="F52" s="44" t="s">
        <v>569</v>
      </c>
      <c r="G52" s="2"/>
      <c r="H52" s="2"/>
      <c r="I52" s="2">
        <v>1</v>
      </c>
      <c r="J52" s="2"/>
      <c r="K52" s="2">
        <v>1</v>
      </c>
      <c r="M52" s="2">
        <f>IF(OR(I52=1, L52=1)=TRUE, 0, 1)</f>
        <v>0</v>
      </c>
      <c r="N52">
        <f>VLOOKUP(B52, 'FULL CYCLE'!$A$5:$D$449, 4, FALSE)</f>
        <v>0</v>
      </c>
      <c r="O52">
        <v>1</v>
      </c>
    </row>
    <row r="53" spans="1:15" x14ac:dyDescent="0.2">
      <c r="A53" t="s">
        <v>11</v>
      </c>
      <c r="B53" t="s">
        <v>135</v>
      </c>
      <c r="C53" s="3">
        <v>43823</v>
      </c>
      <c r="D53" s="3">
        <v>43847</v>
      </c>
      <c r="E53" t="s">
        <v>10</v>
      </c>
      <c r="F53" s="44" t="s">
        <v>569</v>
      </c>
      <c r="G53" s="2">
        <v>1</v>
      </c>
      <c r="H53" s="2"/>
      <c r="I53" s="2"/>
      <c r="J53" s="2"/>
      <c r="K53" s="2">
        <v>1</v>
      </c>
      <c r="M53" s="2">
        <f>IF(OR(I53=1, L53=1)=TRUE, 0, 1)</f>
        <v>1</v>
      </c>
      <c r="N53">
        <f>VLOOKUP(B53, 'FULL CYCLE'!$A$5:$D$449, 4, FALSE)</f>
        <v>0</v>
      </c>
      <c r="O53">
        <v>1</v>
      </c>
    </row>
    <row r="54" spans="1:15" x14ac:dyDescent="0.2">
      <c r="A54" t="s">
        <v>11</v>
      </c>
      <c r="B54" t="s">
        <v>136</v>
      </c>
      <c r="C54" s="3">
        <v>43823</v>
      </c>
      <c r="D54" s="3">
        <v>43847</v>
      </c>
      <c r="E54" t="s">
        <v>10</v>
      </c>
      <c r="F54" s="44" t="s">
        <v>569</v>
      </c>
      <c r="G54" s="2"/>
      <c r="H54" s="2">
        <v>1</v>
      </c>
      <c r="I54" s="2"/>
      <c r="J54" s="2"/>
      <c r="K54" s="2">
        <v>1</v>
      </c>
      <c r="M54" s="2">
        <f>IF(OR(I54=1, L54=1)=TRUE, 0, 1)</f>
        <v>1</v>
      </c>
      <c r="N54">
        <f>VLOOKUP(B54, 'FULL CYCLE'!$A$5:$D$449, 4, FALSE)</f>
        <v>0</v>
      </c>
      <c r="O54">
        <v>1</v>
      </c>
    </row>
    <row r="55" spans="1:15" x14ac:dyDescent="0.2">
      <c r="A55" t="s">
        <v>11</v>
      </c>
      <c r="B55" t="s">
        <v>137</v>
      </c>
      <c r="C55" s="3">
        <v>43823</v>
      </c>
      <c r="D55" s="3">
        <v>43847</v>
      </c>
      <c r="E55" t="s">
        <v>10</v>
      </c>
      <c r="F55" s="44" t="s">
        <v>569</v>
      </c>
      <c r="G55" s="2"/>
      <c r="H55" s="2"/>
      <c r="I55" s="2">
        <v>1</v>
      </c>
      <c r="J55" s="2"/>
      <c r="K55" s="2">
        <v>1</v>
      </c>
      <c r="M55" s="2">
        <f>IF(OR(I55=1, L55=1)=TRUE, 0, 1)</f>
        <v>0</v>
      </c>
      <c r="N55">
        <f>VLOOKUP(B55, 'FULL CYCLE'!$A$5:$D$449, 4, FALSE)</f>
        <v>0</v>
      </c>
      <c r="O55">
        <v>1</v>
      </c>
    </row>
    <row r="56" spans="1:15" x14ac:dyDescent="0.2">
      <c r="A56" t="s">
        <v>11</v>
      </c>
      <c r="B56" t="s">
        <v>95</v>
      </c>
      <c r="C56" s="3">
        <v>43832</v>
      </c>
      <c r="D56" s="3">
        <v>43846</v>
      </c>
      <c r="E56" t="s">
        <v>10</v>
      </c>
      <c r="F56" s="44" t="s">
        <v>569</v>
      </c>
      <c r="G56" s="2">
        <v>1</v>
      </c>
      <c r="H56" s="2"/>
      <c r="I56" s="2"/>
      <c r="J56" s="2"/>
      <c r="K56" s="2">
        <v>1</v>
      </c>
      <c r="M56" s="2">
        <f>IF(OR(I56=1, L56=1)=TRUE, 0, 1)</f>
        <v>1</v>
      </c>
      <c r="N56">
        <f>VLOOKUP(B56, 'FULL CYCLE'!$A$5:$D$449, 4, FALSE)</f>
        <v>0</v>
      </c>
      <c r="O56">
        <v>1</v>
      </c>
    </row>
    <row r="57" spans="1:15" x14ac:dyDescent="0.2">
      <c r="A57" t="s">
        <v>11</v>
      </c>
      <c r="B57" t="s">
        <v>96</v>
      </c>
      <c r="C57" s="3">
        <v>43832</v>
      </c>
      <c r="D57" s="3">
        <v>43846</v>
      </c>
      <c r="E57" t="s">
        <v>10</v>
      </c>
      <c r="F57" s="44" t="s">
        <v>569</v>
      </c>
      <c r="G57" s="2"/>
      <c r="H57" s="2">
        <v>1</v>
      </c>
      <c r="I57" s="2"/>
      <c r="J57" s="2"/>
      <c r="K57" s="2">
        <v>1</v>
      </c>
      <c r="M57" s="2">
        <f>IF(OR(I57=1, L57=1)=TRUE, 0, 1)</f>
        <v>1</v>
      </c>
      <c r="N57">
        <f>VLOOKUP(B57, 'FULL CYCLE'!$A$5:$D$449, 4, FALSE)</f>
        <v>0</v>
      </c>
      <c r="O57">
        <v>1</v>
      </c>
    </row>
    <row r="58" spans="1:15" x14ac:dyDescent="0.2">
      <c r="A58" t="s">
        <v>11</v>
      </c>
      <c r="B58" t="s">
        <v>97</v>
      </c>
      <c r="C58" s="3">
        <v>43832</v>
      </c>
      <c r="D58" s="3">
        <v>43846</v>
      </c>
      <c r="E58" t="s">
        <v>10</v>
      </c>
      <c r="F58" s="44" t="s">
        <v>569</v>
      </c>
      <c r="G58" s="2">
        <v>1</v>
      </c>
      <c r="H58" s="2"/>
      <c r="I58" s="2"/>
      <c r="J58" s="2"/>
      <c r="K58" s="2">
        <v>1</v>
      </c>
      <c r="M58" s="2">
        <f>IF(OR(I58=1, L58=1)=TRUE, 0, 1)</f>
        <v>1</v>
      </c>
      <c r="N58">
        <f>VLOOKUP(B58, 'FULL CYCLE'!$A$5:$D$449, 4, FALSE)</f>
        <v>0</v>
      </c>
      <c r="O58">
        <v>1</v>
      </c>
    </row>
    <row r="59" spans="1:15" x14ac:dyDescent="0.2">
      <c r="A59" t="s">
        <v>11</v>
      </c>
      <c r="B59" t="s">
        <v>98</v>
      </c>
      <c r="C59" s="3">
        <v>43832</v>
      </c>
      <c r="D59" s="3">
        <v>43846</v>
      </c>
      <c r="E59" t="s">
        <v>10</v>
      </c>
      <c r="F59" s="44" t="s">
        <v>569</v>
      </c>
      <c r="G59" s="2"/>
      <c r="H59" s="2"/>
      <c r="I59" s="2">
        <v>1</v>
      </c>
      <c r="J59" s="2"/>
      <c r="K59" s="2">
        <v>1</v>
      </c>
      <c r="M59" s="2">
        <f>IF(OR(I59=1, L59=1)=TRUE, 0, 1)</f>
        <v>0</v>
      </c>
      <c r="N59">
        <f>VLOOKUP(B59, 'FULL CYCLE'!$A$5:$D$449, 4, FALSE)</f>
        <v>0</v>
      </c>
      <c r="O59">
        <v>1</v>
      </c>
    </row>
    <row r="60" spans="1:15" x14ac:dyDescent="0.2">
      <c r="A60" t="s">
        <v>11</v>
      </c>
      <c r="B60" t="s">
        <v>26</v>
      </c>
      <c r="C60" s="3">
        <v>43797</v>
      </c>
      <c r="D60" s="3">
        <v>43804</v>
      </c>
      <c r="E60" t="s">
        <v>10</v>
      </c>
      <c r="F60" s="44" t="s">
        <v>569</v>
      </c>
      <c r="G60" s="2">
        <v>1</v>
      </c>
      <c r="H60" s="2"/>
      <c r="I60" s="2"/>
      <c r="J60" s="2">
        <v>1</v>
      </c>
      <c r="K60" s="2"/>
      <c r="M60" s="2">
        <f>IF(OR(I60=1, L60=1)=TRUE, 0, 1)</f>
        <v>1</v>
      </c>
      <c r="N60">
        <f>VLOOKUP(B60, 'FULL CYCLE'!$A$5:$D$449, 4, FALSE)</f>
        <v>0</v>
      </c>
      <c r="O60">
        <v>1</v>
      </c>
    </row>
    <row r="61" spans="1:15" x14ac:dyDescent="0.2">
      <c r="A61" t="s">
        <v>11</v>
      </c>
      <c r="B61" t="s">
        <v>26</v>
      </c>
      <c r="C61" s="3">
        <v>43797</v>
      </c>
      <c r="D61" s="3">
        <v>43832</v>
      </c>
      <c r="E61" t="s">
        <v>10</v>
      </c>
      <c r="F61" s="44" t="s">
        <v>569</v>
      </c>
      <c r="G61" s="2">
        <v>1</v>
      </c>
      <c r="H61" s="2"/>
      <c r="I61" s="2"/>
      <c r="J61" s="2">
        <v>1</v>
      </c>
      <c r="K61" s="2"/>
      <c r="M61" s="2">
        <f>IF(OR(I61=1, L61=1)=TRUE, 0, 1)</f>
        <v>1</v>
      </c>
      <c r="N61">
        <f>VLOOKUP(B61, 'FULL CYCLE'!$A$5:$D$449, 4, FALSE)</f>
        <v>0</v>
      </c>
      <c r="O61">
        <v>1</v>
      </c>
    </row>
    <row r="62" spans="1:15" x14ac:dyDescent="0.2">
      <c r="A62" t="s">
        <v>11</v>
      </c>
      <c r="B62" t="s">
        <v>26</v>
      </c>
      <c r="C62" s="3">
        <v>43797</v>
      </c>
      <c r="D62" s="3">
        <v>43846</v>
      </c>
      <c r="E62" t="s">
        <v>10</v>
      </c>
      <c r="F62" s="44" t="s">
        <v>569</v>
      </c>
      <c r="G62" s="2">
        <v>1</v>
      </c>
      <c r="H62" s="2"/>
      <c r="I62" s="2"/>
      <c r="J62" s="2"/>
      <c r="K62" s="2">
        <v>1</v>
      </c>
      <c r="M62" s="2">
        <f>IF(OR(I62=1, L62=1)=TRUE, 0, 1)</f>
        <v>1</v>
      </c>
      <c r="N62">
        <f>VLOOKUP(B62, 'FULL CYCLE'!$A$5:$D$449, 4, FALSE)</f>
        <v>0</v>
      </c>
      <c r="O62">
        <v>1</v>
      </c>
    </row>
    <row r="63" spans="1:15" x14ac:dyDescent="0.2">
      <c r="A63" t="s">
        <v>11</v>
      </c>
      <c r="B63" t="s">
        <v>99</v>
      </c>
      <c r="C63" s="3">
        <v>43832</v>
      </c>
      <c r="D63" s="3">
        <v>43846</v>
      </c>
      <c r="E63" t="s">
        <v>10</v>
      </c>
      <c r="F63" s="44" t="s">
        <v>569</v>
      </c>
      <c r="G63" s="2"/>
      <c r="H63" s="2">
        <v>1</v>
      </c>
      <c r="I63" s="2"/>
      <c r="J63" s="2"/>
      <c r="K63" s="2">
        <v>1</v>
      </c>
      <c r="M63" s="2">
        <f>IF(OR(I63=1, L63=1)=TRUE, 0, 1)</f>
        <v>1</v>
      </c>
      <c r="N63">
        <f>VLOOKUP(B63, 'FULL CYCLE'!$A$5:$D$449, 4, FALSE)</f>
        <v>0</v>
      </c>
      <c r="O63">
        <v>1</v>
      </c>
    </row>
    <row r="64" spans="1:15" x14ac:dyDescent="0.2">
      <c r="A64" t="s">
        <v>11</v>
      </c>
      <c r="B64" t="s">
        <v>100</v>
      </c>
      <c r="C64" s="3">
        <v>43832</v>
      </c>
      <c r="D64" s="3">
        <v>43846</v>
      </c>
      <c r="E64" t="s">
        <v>10</v>
      </c>
      <c r="F64" s="44" t="s">
        <v>569</v>
      </c>
      <c r="G64" s="2">
        <v>1</v>
      </c>
      <c r="H64" s="2"/>
      <c r="I64" s="2"/>
      <c r="J64" s="2"/>
      <c r="K64" s="2">
        <v>1</v>
      </c>
      <c r="M64" s="2">
        <f>IF(OR(I64=1, L64=1)=TRUE, 0, 1)</f>
        <v>1</v>
      </c>
      <c r="N64">
        <f>VLOOKUP(B64, 'FULL CYCLE'!$A$5:$D$449, 4, FALSE)</f>
        <v>0</v>
      </c>
      <c r="O64">
        <v>1</v>
      </c>
    </row>
    <row r="65" spans="1:15" x14ac:dyDescent="0.2">
      <c r="A65" t="s">
        <v>11</v>
      </c>
      <c r="B65" t="s">
        <v>27</v>
      </c>
      <c r="C65" s="3">
        <v>43797</v>
      </c>
      <c r="D65" s="3">
        <v>43804</v>
      </c>
      <c r="E65" t="s">
        <v>10</v>
      </c>
      <c r="F65" s="44" t="s">
        <v>569</v>
      </c>
      <c r="G65" s="2">
        <v>1</v>
      </c>
      <c r="H65" s="2"/>
      <c r="I65" s="2"/>
      <c r="J65" s="2">
        <v>1</v>
      </c>
      <c r="K65" s="2"/>
      <c r="M65" s="2">
        <f>IF(OR(I65=1, L65=1)=TRUE, 0, 1)</f>
        <v>1</v>
      </c>
      <c r="N65">
        <f>VLOOKUP(B65, 'FULL CYCLE'!$A$5:$D$449, 4, FALSE)</f>
        <v>0</v>
      </c>
      <c r="O65">
        <v>1</v>
      </c>
    </row>
    <row r="66" spans="1:15" x14ac:dyDescent="0.2">
      <c r="A66" t="s">
        <v>11</v>
      </c>
      <c r="B66" t="s">
        <v>27</v>
      </c>
      <c r="C66" s="3">
        <v>43797</v>
      </c>
      <c r="D66" s="3">
        <v>43832</v>
      </c>
      <c r="E66" t="s">
        <v>10</v>
      </c>
      <c r="F66" s="44" t="s">
        <v>569</v>
      </c>
      <c r="G66" s="2">
        <v>1</v>
      </c>
      <c r="H66" s="2"/>
      <c r="I66" s="2"/>
      <c r="J66" s="2">
        <v>1</v>
      </c>
      <c r="K66" s="2"/>
      <c r="M66" s="2">
        <f>IF(OR(I66=1, L66=1)=TRUE, 0, 1)</f>
        <v>1</v>
      </c>
      <c r="N66">
        <f>VLOOKUP(B66, 'FULL CYCLE'!$A$5:$D$449, 4, FALSE)</f>
        <v>0</v>
      </c>
      <c r="O66">
        <v>1</v>
      </c>
    </row>
    <row r="67" spans="1:15" x14ac:dyDescent="0.2">
      <c r="A67" t="s">
        <v>11</v>
      </c>
      <c r="B67" t="s">
        <v>27</v>
      </c>
      <c r="C67" s="3">
        <v>43797</v>
      </c>
      <c r="D67" s="3">
        <v>43846</v>
      </c>
      <c r="E67" t="s">
        <v>10</v>
      </c>
      <c r="F67" s="44" t="s">
        <v>569</v>
      </c>
      <c r="G67" s="2"/>
      <c r="H67" s="2">
        <v>1</v>
      </c>
      <c r="I67" s="2"/>
      <c r="J67" s="2"/>
      <c r="K67" s="2">
        <v>1</v>
      </c>
      <c r="M67" s="2">
        <f>IF(OR(I67=1, L67=1)=TRUE, 0, 1)</f>
        <v>1</v>
      </c>
      <c r="N67">
        <f>VLOOKUP(B67, 'FULL CYCLE'!$A$5:$D$449, 4, FALSE)</f>
        <v>0</v>
      </c>
      <c r="O67">
        <v>1</v>
      </c>
    </row>
    <row r="68" spans="1:15" x14ac:dyDescent="0.2">
      <c r="A68" t="s">
        <v>11</v>
      </c>
      <c r="B68" t="s">
        <v>28</v>
      </c>
      <c r="C68" s="3">
        <v>43797</v>
      </c>
      <c r="D68" s="3">
        <v>43804</v>
      </c>
      <c r="E68" t="s">
        <v>10</v>
      </c>
      <c r="F68" s="44" t="s">
        <v>569</v>
      </c>
      <c r="G68" s="2">
        <v>1</v>
      </c>
      <c r="H68" s="2"/>
      <c r="I68" s="2"/>
      <c r="J68" s="2">
        <v>1</v>
      </c>
      <c r="K68" s="2"/>
      <c r="M68" s="2">
        <f>IF(OR(I68=1, L68=1)=TRUE, 0, 1)</f>
        <v>1</v>
      </c>
      <c r="N68">
        <f>VLOOKUP(B68, 'FULL CYCLE'!$A$5:$D$449, 4, FALSE)</f>
        <v>0</v>
      </c>
      <c r="O68">
        <v>1</v>
      </c>
    </row>
    <row r="69" spans="1:15" x14ac:dyDescent="0.2">
      <c r="A69" t="s">
        <v>11</v>
      </c>
      <c r="B69" t="s">
        <v>28</v>
      </c>
      <c r="C69" s="3">
        <v>43797</v>
      </c>
      <c r="D69" s="3">
        <v>43832</v>
      </c>
      <c r="E69" t="s">
        <v>10</v>
      </c>
      <c r="F69" s="44" t="s">
        <v>569</v>
      </c>
      <c r="G69" s="2">
        <v>1</v>
      </c>
      <c r="H69" s="2"/>
      <c r="I69" s="2"/>
      <c r="J69" s="2">
        <v>1</v>
      </c>
      <c r="K69" s="2"/>
      <c r="M69" s="2">
        <f>IF(OR(I69=1, L69=1)=TRUE, 0, 1)</f>
        <v>1</v>
      </c>
      <c r="N69">
        <f>VLOOKUP(B69, 'FULL CYCLE'!$A$5:$D$449, 4, FALSE)</f>
        <v>0</v>
      </c>
      <c r="O69">
        <v>1</v>
      </c>
    </row>
    <row r="70" spans="1:15" x14ac:dyDescent="0.2">
      <c r="A70" t="s">
        <v>11</v>
      </c>
      <c r="B70" t="s">
        <v>28</v>
      </c>
      <c r="C70" s="3">
        <v>43797</v>
      </c>
      <c r="D70" s="3">
        <v>43846</v>
      </c>
      <c r="E70" t="s">
        <v>10</v>
      </c>
      <c r="F70" s="44" t="s">
        <v>569</v>
      </c>
      <c r="G70" s="2"/>
      <c r="H70" s="2">
        <v>1</v>
      </c>
      <c r="I70" s="2"/>
      <c r="J70" s="2"/>
      <c r="K70" s="2">
        <v>1</v>
      </c>
      <c r="M70" s="2">
        <f>IF(OR(I70=1, L70=1)=TRUE, 0, 1)</f>
        <v>1</v>
      </c>
      <c r="N70">
        <f>VLOOKUP(B70, 'FULL CYCLE'!$A$5:$D$449, 4, FALSE)</f>
        <v>0</v>
      </c>
      <c r="O70">
        <v>1</v>
      </c>
    </row>
    <row r="71" spans="1:15" x14ac:dyDescent="0.2">
      <c r="A71" t="s">
        <v>11</v>
      </c>
      <c r="B71" t="s">
        <v>29</v>
      </c>
      <c r="C71" s="3">
        <v>43797</v>
      </c>
      <c r="D71" s="3">
        <v>43804</v>
      </c>
      <c r="E71" t="s">
        <v>10</v>
      </c>
      <c r="F71" s="44" t="s">
        <v>569</v>
      </c>
      <c r="G71" s="2">
        <v>1</v>
      </c>
      <c r="H71" s="2"/>
      <c r="I71" s="2"/>
      <c r="J71" s="2">
        <v>1</v>
      </c>
      <c r="K71" s="2"/>
      <c r="M71" s="2">
        <f>IF(OR(I71=1, L71=1)=TRUE, 0, 1)</f>
        <v>1</v>
      </c>
      <c r="N71">
        <f>VLOOKUP(B71, 'FULL CYCLE'!$A$5:$D$449, 4, FALSE)</f>
        <v>1</v>
      </c>
      <c r="O71">
        <v>1</v>
      </c>
    </row>
    <row r="72" spans="1:15" x14ac:dyDescent="0.2">
      <c r="A72" t="s">
        <v>11</v>
      </c>
      <c r="B72" t="s">
        <v>29</v>
      </c>
      <c r="C72" s="3">
        <v>43797</v>
      </c>
      <c r="D72" s="3">
        <v>43832</v>
      </c>
      <c r="E72" t="s">
        <v>10</v>
      </c>
      <c r="F72" s="44" t="s">
        <v>569</v>
      </c>
      <c r="G72" s="2"/>
      <c r="H72" s="2"/>
      <c r="I72" s="2">
        <v>1</v>
      </c>
      <c r="J72" s="2"/>
      <c r="K72" s="2">
        <v>1</v>
      </c>
      <c r="M72" s="2">
        <f>IF(OR(I72=1, L72=1)=TRUE, 0, 1)</f>
        <v>0</v>
      </c>
      <c r="N72">
        <f>VLOOKUP(B72, 'FULL CYCLE'!$A$5:$D$449, 4, FALSE)</f>
        <v>1</v>
      </c>
      <c r="O72">
        <v>1</v>
      </c>
    </row>
    <row r="73" spans="1:15" x14ac:dyDescent="0.2">
      <c r="A73" t="s">
        <v>11</v>
      </c>
      <c r="B73" t="s">
        <v>101</v>
      </c>
      <c r="C73" s="3">
        <v>43832</v>
      </c>
      <c r="D73" s="3">
        <v>43846</v>
      </c>
      <c r="E73" t="s">
        <v>10</v>
      </c>
      <c r="F73" s="44" t="s">
        <v>569</v>
      </c>
      <c r="G73" s="2">
        <v>1</v>
      </c>
      <c r="H73" s="2"/>
      <c r="I73" s="2"/>
      <c r="J73" s="2"/>
      <c r="K73" s="2">
        <v>1</v>
      </c>
      <c r="M73" s="2">
        <f>IF(OR(I73=1, L73=1)=TRUE, 0, 1)</f>
        <v>1</v>
      </c>
      <c r="N73">
        <f>VLOOKUP(B73, 'FULL CYCLE'!$A$5:$D$449, 4, FALSE)</f>
        <v>0</v>
      </c>
      <c r="O73">
        <v>1</v>
      </c>
    </row>
    <row r="74" spans="1:15" x14ac:dyDescent="0.2">
      <c r="A74" t="s">
        <v>11</v>
      </c>
      <c r="B74" t="s">
        <v>102</v>
      </c>
      <c r="C74" s="3">
        <v>43832</v>
      </c>
      <c r="D74" s="3">
        <v>43846</v>
      </c>
      <c r="E74" t="s">
        <v>10</v>
      </c>
      <c r="F74" s="44" t="s">
        <v>569</v>
      </c>
      <c r="G74" s="2"/>
      <c r="H74" s="2">
        <v>1</v>
      </c>
      <c r="I74" s="2"/>
      <c r="J74" s="2"/>
      <c r="K74" s="2">
        <v>1</v>
      </c>
      <c r="M74" s="2">
        <f>IF(OR(I74=1, L74=1)=TRUE, 0, 1)</f>
        <v>1</v>
      </c>
      <c r="N74">
        <f>VLOOKUP(B74, 'FULL CYCLE'!$A$5:$D$449, 4, FALSE)</f>
        <v>0</v>
      </c>
      <c r="O74">
        <v>1</v>
      </c>
    </row>
    <row r="75" spans="1:15" x14ac:dyDescent="0.2">
      <c r="A75" t="s">
        <v>11</v>
      </c>
      <c r="B75" t="s">
        <v>103</v>
      </c>
      <c r="C75" s="3">
        <v>43832</v>
      </c>
      <c r="D75" s="3">
        <v>43846</v>
      </c>
      <c r="E75" t="s">
        <v>10</v>
      </c>
      <c r="F75" s="44" t="s">
        <v>569</v>
      </c>
      <c r="G75" s="2">
        <v>1</v>
      </c>
      <c r="H75" s="2"/>
      <c r="I75" s="2"/>
      <c r="J75" s="2"/>
      <c r="K75" s="2">
        <v>1</v>
      </c>
      <c r="M75" s="2">
        <f>IF(OR(I75=1, L75=1)=TRUE, 0, 1)</f>
        <v>1</v>
      </c>
      <c r="N75">
        <f>VLOOKUP(B75, 'FULL CYCLE'!$A$5:$D$449, 4, FALSE)</f>
        <v>0</v>
      </c>
      <c r="O75">
        <v>1</v>
      </c>
    </row>
    <row r="76" spans="1:15" x14ac:dyDescent="0.2">
      <c r="A76" t="s">
        <v>11</v>
      </c>
      <c r="B76" t="s">
        <v>30</v>
      </c>
      <c r="C76" s="3">
        <v>43797</v>
      </c>
      <c r="D76" s="3">
        <v>43804</v>
      </c>
      <c r="E76" t="s">
        <v>10</v>
      </c>
      <c r="F76" s="44" t="s">
        <v>569</v>
      </c>
      <c r="G76" s="2">
        <v>1</v>
      </c>
      <c r="H76" s="2"/>
      <c r="I76" s="2"/>
      <c r="J76" s="2">
        <v>1</v>
      </c>
      <c r="K76" s="2"/>
      <c r="M76" s="2">
        <f>IF(OR(I76=1, L76=1)=TRUE, 0, 1)</f>
        <v>1</v>
      </c>
      <c r="N76">
        <f>VLOOKUP(B76, 'FULL CYCLE'!$A$5:$D$449, 4, FALSE)</f>
        <v>1</v>
      </c>
      <c r="O76">
        <v>1</v>
      </c>
    </row>
    <row r="77" spans="1:15" x14ac:dyDescent="0.2">
      <c r="A77" t="s">
        <v>11</v>
      </c>
      <c r="B77" t="s">
        <v>30</v>
      </c>
      <c r="C77" s="3">
        <v>43797</v>
      </c>
      <c r="D77" s="3">
        <v>43832</v>
      </c>
      <c r="E77" t="s">
        <v>10</v>
      </c>
      <c r="F77" s="44" t="s">
        <v>569</v>
      </c>
      <c r="G77" s="2"/>
      <c r="H77" s="2"/>
      <c r="I77" s="2">
        <v>1</v>
      </c>
      <c r="J77" s="2"/>
      <c r="K77" s="2">
        <v>1</v>
      </c>
      <c r="M77" s="2">
        <f>IF(OR(I77=1, L77=1)=TRUE, 0, 1)</f>
        <v>0</v>
      </c>
      <c r="N77">
        <f>VLOOKUP(B77, 'FULL CYCLE'!$A$5:$D$449, 4, FALSE)</f>
        <v>1</v>
      </c>
      <c r="O77">
        <v>1</v>
      </c>
    </row>
    <row r="78" spans="1:15" x14ac:dyDescent="0.2">
      <c r="A78" t="s">
        <v>11</v>
      </c>
      <c r="B78" t="s">
        <v>104</v>
      </c>
      <c r="C78" s="3">
        <v>43832</v>
      </c>
      <c r="D78" s="3">
        <v>43846</v>
      </c>
      <c r="E78" t="s">
        <v>10</v>
      </c>
      <c r="F78" s="44" t="s">
        <v>569</v>
      </c>
      <c r="G78" s="2">
        <v>1</v>
      </c>
      <c r="H78" s="2"/>
      <c r="I78" s="2"/>
      <c r="J78" s="2"/>
      <c r="K78" s="2">
        <v>1</v>
      </c>
      <c r="M78" s="2">
        <f>IF(OR(I78=1, L78=1)=TRUE, 0, 1)</f>
        <v>1</v>
      </c>
      <c r="N78">
        <f>VLOOKUP(B78, 'FULL CYCLE'!$A$5:$D$449, 4, FALSE)</f>
        <v>0</v>
      </c>
      <c r="O78">
        <v>1</v>
      </c>
    </row>
    <row r="79" spans="1:15" x14ac:dyDescent="0.2">
      <c r="A79" t="s">
        <v>11</v>
      </c>
      <c r="B79" t="s">
        <v>107</v>
      </c>
      <c r="C79" s="3">
        <v>43832</v>
      </c>
      <c r="D79" s="3">
        <v>43846</v>
      </c>
      <c r="E79" t="s">
        <v>10</v>
      </c>
      <c r="F79" s="44" t="s">
        <v>569</v>
      </c>
      <c r="G79" s="2">
        <v>1</v>
      </c>
      <c r="H79" s="2"/>
      <c r="I79" s="2"/>
      <c r="J79" s="2"/>
      <c r="K79" s="2">
        <v>1</v>
      </c>
      <c r="M79" s="2">
        <f>IF(OR(I79=1, L79=1)=TRUE, 0, 1)</f>
        <v>1</v>
      </c>
      <c r="N79">
        <f>VLOOKUP(B79, 'FULL CYCLE'!$A$5:$D$449, 4, FALSE)</f>
        <v>0</v>
      </c>
      <c r="O79">
        <v>1</v>
      </c>
    </row>
    <row r="80" spans="1:15" x14ac:dyDescent="0.2">
      <c r="A80" t="s">
        <v>11</v>
      </c>
      <c r="B80" t="s">
        <v>108</v>
      </c>
      <c r="C80" s="3">
        <v>43832</v>
      </c>
      <c r="D80" s="3">
        <v>43846</v>
      </c>
      <c r="E80" t="s">
        <v>10</v>
      </c>
      <c r="F80" s="44" t="s">
        <v>569</v>
      </c>
      <c r="G80" s="2"/>
      <c r="H80" s="2">
        <v>1</v>
      </c>
      <c r="I80" s="2"/>
      <c r="J80" s="2"/>
      <c r="K80" s="2">
        <v>1</v>
      </c>
      <c r="M80" s="2">
        <f>IF(OR(I80=1, L80=1)=TRUE, 0, 1)</f>
        <v>1</v>
      </c>
      <c r="N80">
        <f>VLOOKUP(B80, 'FULL CYCLE'!$A$5:$D$449, 4, FALSE)</f>
        <v>0</v>
      </c>
      <c r="O80">
        <v>1</v>
      </c>
    </row>
    <row r="81" spans="1:15" x14ac:dyDescent="0.2">
      <c r="A81" t="s">
        <v>11</v>
      </c>
      <c r="B81" t="s">
        <v>109</v>
      </c>
      <c r="C81" s="3">
        <v>43832</v>
      </c>
      <c r="D81" s="3">
        <v>43846</v>
      </c>
      <c r="E81" t="s">
        <v>10</v>
      </c>
      <c r="F81" s="44" t="s">
        <v>569</v>
      </c>
      <c r="G81" s="2">
        <v>1</v>
      </c>
      <c r="H81" s="2"/>
      <c r="I81" s="2"/>
      <c r="J81" s="2"/>
      <c r="K81" s="2">
        <v>1</v>
      </c>
      <c r="M81" s="2">
        <f>IF(OR(I81=1, L81=1)=TRUE, 0, 1)</f>
        <v>1</v>
      </c>
      <c r="N81">
        <f>VLOOKUP(B81, 'FULL CYCLE'!$A$5:$D$449, 4, FALSE)</f>
        <v>0</v>
      </c>
      <c r="O81">
        <v>1</v>
      </c>
    </row>
    <row r="82" spans="1:15" x14ac:dyDescent="0.2">
      <c r="A82" t="s">
        <v>11</v>
      </c>
      <c r="B82" t="s">
        <v>31</v>
      </c>
      <c r="C82" s="3">
        <v>43797</v>
      </c>
      <c r="D82" s="3">
        <v>43804</v>
      </c>
      <c r="E82" t="s">
        <v>10</v>
      </c>
      <c r="F82" s="44" t="s">
        <v>569</v>
      </c>
      <c r="G82" s="2">
        <v>1</v>
      </c>
      <c r="H82" s="2"/>
      <c r="I82" s="2"/>
      <c r="J82" s="2">
        <v>1</v>
      </c>
      <c r="K82" s="2"/>
      <c r="M82" s="2">
        <f>IF(OR(I82=1, L82=1)=TRUE, 0, 1)</f>
        <v>1</v>
      </c>
      <c r="N82">
        <f>VLOOKUP(B82, 'FULL CYCLE'!$A$5:$D$449, 4, FALSE)</f>
        <v>0</v>
      </c>
      <c r="O82">
        <v>1</v>
      </c>
    </row>
    <row r="83" spans="1:15" x14ac:dyDescent="0.2">
      <c r="A83" t="s">
        <v>11</v>
      </c>
      <c r="B83" t="s">
        <v>31</v>
      </c>
      <c r="C83" s="3">
        <v>43797</v>
      </c>
      <c r="D83" s="3">
        <v>43832</v>
      </c>
      <c r="E83" t="s">
        <v>10</v>
      </c>
      <c r="F83" s="44" t="s">
        <v>569</v>
      </c>
      <c r="G83" s="2">
        <v>1</v>
      </c>
      <c r="H83" s="2"/>
      <c r="I83" s="2"/>
      <c r="J83" s="2"/>
      <c r="K83" s="2">
        <v>1</v>
      </c>
      <c r="M83" s="2">
        <f>IF(OR(I83=1, L83=1)=TRUE, 0, 1)</f>
        <v>1</v>
      </c>
      <c r="N83">
        <f>VLOOKUP(B83, 'FULL CYCLE'!$A$5:$D$449, 4, FALSE)</f>
        <v>0</v>
      </c>
      <c r="O83">
        <v>1</v>
      </c>
    </row>
    <row r="84" spans="1:15" x14ac:dyDescent="0.2">
      <c r="A84" t="s">
        <v>11</v>
      </c>
      <c r="B84" t="s">
        <v>110</v>
      </c>
      <c r="C84" s="3">
        <v>43832</v>
      </c>
      <c r="D84" s="3">
        <v>43846</v>
      </c>
      <c r="E84" t="s">
        <v>10</v>
      </c>
      <c r="F84" s="44" t="s">
        <v>569</v>
      </c>
      <c r="G84" s="2">
        <v>1</v>
      </c>
      <c r="H84" s="2"/>
      <c r="I84" s="2"/>
      <c r="J84" s="2"/>
      <c r="K84" s="2">
        <v>1</v>
      </c>
      <c r="M84" s="2">
        <f>IF(OR(I84=1, L84=1)=TRUE, 0, 1)</f>
        <v>1</v>
      </c>
      <c r="N84">
        <f>VLOOKUP(B84, 'FULL CYCLE'!$A$5:$D$449, 4, FALSE)</f>
        <v>0</v>
      </c>
      <c r="O84">
        <v>1</v>
      </c>
    </row>
    <row r="85" spans="1:15" x14ac:dyDescent="0.2">
      <c r="A85" t="s">
        <v>11</v>
      </c>
      <c r="B85" t="s">
        <v>111</v>
      </c>
      <c r="C85" s="3">
        <v>43832</v>
      </c>
      <c r="D85" s="3">
        <v>43846</v>
      </c>
      <c r="E85" t="s">
        <v>10</v>
      </c>
      <c r="F85" s="44" t="s">
        <v>569</v>
      </c>
      <c r="G85" s="2"/>
      <c r="H85" s="2">
        <v>1</v>
      </c>
      <c r="I85" s="2"/>
      <c r="J85" s="2"/>
      <c r="K85" s="2">
        <v>1</v>
      </c>
      <c r="M85" s="2">
        <f>IF(OR(I85=1, L85=1)=TRUE, 0, 1)</f>
        <v>1</v>
      </c>
      <c r="N85">
        <f>VLOOKUP(B85, 'FULL CYCLE'!$A$5:$D$449, 4, FALSE)</f>
        <v>0</v>
      </c>
      <c r="O85">
        <v>1</v>
      </c>
    </row>
    <row r="86" spans="1:15" x14ac:dyDescent="0.2">
      <c r="A86" t="s">
        <v>11</v>
      </c>
      <c r="B86" t="s">
        <v>112</v>
      </c>
      <c r="C86" s="3">
        <v>43832</v>
      </c>
      <c r="D86" s="3">
        <v>43846</v>
      </c>
      <c r="E86" t="s">
        <v>10</v>
      </c>
      <c r="F86" s="44" t="s">
        <v>569</v>
      </c>
      <c r="G86" s="2"/>
      <c r="H86" s="2">
        <v>1</v>
      </c>
      <c r="I86" s="2"/>
      <c r="J86" s="2"/>
      <c r="K86" s="2">
        <v>1</v>
      </c>
      <c r="M86" s="2">
        <f>IF(OR(I86=1, L86=1)=TRUE, 0, 1)</f>
        <v>1</v>
      </c>
      <c r="N86">
        <f>VLOOKUP(B86, 'FULL CYCLE'!$A$5:$D$449, 4, FALSE)</f>
        <v>0</v>
      </c>
      <c r="O86">
        <v>1</v>
      </c>
    </row>
    <row r="87" spans="1:15" x14ac:dyDescent="0.2">
      <c r="A87" t="s">
        <v>11</v>
      </c>
      <c r="B87" t="s">
        <v>32</v>
      </c>
      <c r="C87" s="3">
        <v>43797</v>
      </c>
      <c r="D87" s="3">
        <v>43804</v>
      </c>
      <c r="E87" t="s">
        <v>10</v>
      </c>
      <c r="F87" s="44" t="s">
        <v>569</v>
      </c>
      <c r="G87" s="2">
        <v>1</v>
      </c>
      <c r="H87" s="2"/>
      <c r="I87" s="2"/>
      <c r="J87" s="2">
        <v>1</v>
      </c>
      <c r="K87" s="2"/>
      <c r="M87" s="2">
        <f>IF(OR(I87=1, L87=1)=TRUE, 0, 1)</f>
        <v>1</v>
      </c>
      <c r="N87">
        <f>VLOOKUP(B87, 'FULL CYCLE'!$A$5:$D$449, 4, FALSE)</f>
        <v>0</v>
      </c>
      <c r="O87">
        <v>1</v>
      </c>
    </row>
    <row r="88" spans="1:15" x14ac:dyDescent="0.2">
      <c r="A88" t="s">
        <v>11</v>
      </c>
      <c r="B88" t="s">
        <v>32</v>
      </c>
      <c r="C88" s="3">
        <v>43797</v>
      </c>
      <c r="D88" s="3">
        <v>43832</v>
      </c>
      <c r="E88" t="s">
        <v>10</v>
      </c>
      <c r="F88" s="44" t="s">
        <v>569</v>
      </c>
      <c r="G88" s="2"/>
      <c r="H88" s="2">
        <v>1</v>
      </c>
      <c r="I88" s="2"/>
      <c r="J88" s="2"/>
      <c r="K88" s="2">
        <v>1</v>
      </c>
      <c r="M88" s="2">
        <f>IF(OR(I88=1, L88=1)=TRUE, 0, 1)</f>
        <v>1</v>
      </c>
      <c r="N88">
        <f>VLOOKUP(B88, 'FULL CYCLE'!$A$5:$D$449, 4, FALSE)</f>
        <v>0</v>
      </c>
      <c r="O88">
        <v>1</v>
      </c>
    </row>
    <row r="89" spans="1:15" x14ac:dyDescent="0.2">
      <c r="A89" t="s">
        <v>11</v>
      </c>
      <c r="B89" t="s">
        <v>113</v>
      </c>
      <c r="C89" s="3">
        <v>43832</v>
      </c>
      <c r="D89" s="3">
        <v>43846</v>
      </c>
      <c r="E89" t="s">
        <v>10</v>
      </c>
      <c r="F89" s="44" t="s">
        <v>569</v>
      </c>
      <c r="G89" s="2">
        <v>1</v>
      </c>
      <c r="H89" s="2"/>
      <c r="I89" s="2"/>
      <c r="J89" s="2"/>
      <c r="K89" s="2">
        <v>1</v>
      </c>
      <c r="M89" s="2">
        <f>IF(OR(I89=1, L89=1)=TRUE, 0, 1)</f>
        <v>1</v>
      </c>
      <c r="N89">
        <f>VLOOKUP(B89, 'FULL CYCLE'!$A$5:$D$449, 4, FALSE)</f>
        <v>0</v>
      </c>
      <c r="O89">
        <v>1</v>
      </c>
    </row>
    <row r="90" spans="1:15" x14ac:dyDescent="0.2">
      <c r="A90" t="s">
        <v>11</v>
      </c>
      <c r="B90" t="s">
        <v>114</v>
      </c>
      <c r="C90" s="3">
        <v>43832</v>
      </c>
      <c r="D90" s="3">
        <v>43846</v>
      </c>
      <c r="E90" t="s">
        <v>10</v>
      </c>
      <c r="F90" s="44" t="s">
        <v>569</v>
      </c>
      <c r="G90" s="2"/>
      <c r="H90" s="2">
        <v>1</v>
      </c>
      <c r="I90" s="2"/>
      <c r="J90" s="2"/>
      <c r="K90" s="2">
        <v>1</v>
      </c>
      <c r="M90" s="2">
        <f>IF(OR(I90=1, L90=1)=TRUE, 0, 1)</f>
        <v>1</v>
      </c>
      <c r="N90">
        <f>VLOOKUP(B90, 'FULL CYCLE'!$A$5:$D$449, 4, FALSE)</f>
        <v>0</v>
      </c>
      <c r="O90">
        <v>1</v>
      </c>
    </row>
    <row r="91" spans="1:15" x14ac:dyDescent="0.2">
      <c r="A91" t="s">
        <v>11</v>
      </c>
      <c r="B91" t="s">
        <v>115</v>
      </c>
      <c r="C91" s="3">
        <v>43832</v>
      </c>
      <c r="D91" s="3">
        <v>43846</v>
      </c>
      <c r="E91" t="s">
        <v>10</v>
      </c>
      <c r="F91" s="44" t="s">
        <v>569</v>
      </c>
      <c r="G91" s="2"/>
      <c r="H91" s="2">
        <v>1</v>
      </c>
      <c r="I91" s="2"/>
      <c r="J91" s="2"/>
      <c r="K91" s="2">
        <v>1</v>
      </c>
      <c r="M91" s="2">
        <f>IF(OR(I91=1, L91=1)=TRUE, 0, 1)</f>
        <v>1</v>
      </c>
      <c r="N91">
        <f>VLOOKUP(B91, 'FULL CYCLE'!$A$5:$D$449, 4, FALSE)</f>
        <v>0</v>
      </c>
      <c r="O91">
        <v>1</v>
      </c>
    </row>
    <row r="92" spans="1:15" x14ac:dyDescent="0.2">
      <c r="A92" t="s">
        <v>11</v>
      </c>
      <c r="B92" t="s">
        <v>105</v>
      </c>
      <c r="C92" s="3">
        <v>43833</v>
      </c>
      <c r="D92" s="3">
        <v>43846</v>
      </c>
      <c r="E92" t="s">
        <v>10</v>
      </c>
      <c r="F92" s="44" t="s">
        <v>569</v>
      </c>
      <c r="G92" s="2"/>
      <c r="H92" s="2">
        <v>1</v>
      </c>
      <c r="I92" s="2"/>
      <c r="J92" s="2"/>
      <c r="K92" s="2">
        <v>1</v>
      </c>
      <c r="M92" s="2">
        <f>IF(OR(I92=1, L92=1)=TRUE, 0, 1)</f>
        <v>1</v>
      </c>
      <c r="N92">
        <f>VLOOKUP(B92, 'FULL CYCLE'!$A$5:$D$449, 4, FALSE)</f>
        <v>0</v>
      </c>
      <c r="O92">
        <v>1</v>
      </c>
    </row>
    <row r="93" spans="1:15" x14ac:dyDescent="0.2">
      <c r="A93" t="s">
        <v>11</v>
      </c>
      <c r="B93" t="s">
        <v>106</v>
      </c>
      <c r="C93" s="3">
        <v>43833</v>
      </c>
      <c r="D93" s="3">
        <v>43846</v>
      </c>
      <c r="E93" t="s">
        <v>10</v>
      </c>
      <c r="F93" s="44" t="s">
        <v>569</v>
      </c>
      <c r="G93" s="2"/>
      <c r="H93" s="2">
        <v>1</v>
      </c>
      <c r="I93" s="2"/>
      <c r="J93" s="2"/>
      <c r="K93" s="2">
        <v>1</v>
      </c>
      <c r="M93" s="2">
        <f>IF(OR(I93=1, L93=1)=TRUE, 0, 1)</f>
        <v>1</v>
      </c>
      <c r="N93">
        <f>VLOOKUP(B93, 'FULL CYCLE'!$A$5:$D$449, 4, FALSE)</f>
        <v>1</v>
      </c>
      <c r="O93">
        <v>1</v>
      </c>
    </row>
    <row r="94" spans="1:15" x14ac:dyDescent="0.2">
      <c r="A94" t="s">
        <v>11</v>
      </c>
      <c r="B94" t="s">
        <v>106</v>
      </c>
      <c r="C94" s="3">
        <v>43833</v>
      </c>
      <c r="D94" s="3">
        <v>43858</v>
      </c>
      <c r="E94" t="s">
        <v>10</v>
      </c>
      <c r="F94" s="44" t="s">
        <v>569</v>
      </c>
      <c r="G94" s="2"/>
      <c r="H94" s="2"/>
      <c r="I94" s="2">
        <v>1</v>
      </c>
      <c r="J94" s="2"/>
      <c r="K94" s="2">
        <v>1</v>
      </c>
      <c r="M94" s="2">
        <f>IF(OR(I94=1, L94=1)=TRUE, 0, 1)</f>
        <v>0</v>
      </c>
      <c r="N94">
        <f>VLOOKUP(B94, 'FULL CYCLE'!$A$5:$D$449, 4, FALSE)</f>
        <v>1</v>
      </c>
      <c r="O94">
        <v>1</v>
      </c>
    </row>
    <row r="95" spans="1:15" x14ac:dyDescent="0.2">
      <c r="A95" t="s">
        <v>11</v>
      </c>
      <c r="B95" t="s">
        <v>33</v>
      </c>
      <c r="C95" s="3">
        <v>43797</v>
      </c>
      <c r="D95" s="3">
        <v>43804</v>
      </c>
      <c r="E95" t="s">
        <v>10</v>
      </c>
      <c r="F95" s="44" t="s">
        <v>569</v>
      </c>
      <c r="G95" s="2"/>
      <c r="H95" s="2">
        <v>1</v>
      </c>
      <c r="I95" s="2"/>
      <c r="J95" s="2">
        <v>1</v>
      </c>
      <c r="K95" s="2"/>
      <c r="M95" s="2">
        <f>IF(OR(I95=1, L95=1)=TRUE, 0, 1)</f>
        <v>1</v>
      </c>
      <c r="N95">
        <f>VLOOKUP(B95, 'FULL CYCLE'!$A$5:$D$449, 4, FALSE)</f>
        <v>0</v>
      </c>
      <c r="O95">
        <v>0</v>
      </c>
    </row>
    <row r="96" spans="1:15" x14ac:dyDescent="0.2">
      <c r="A96" t="s">
        <v>11</v>
      </c>
      <c r="B96" t="s">
        <v>33</v>
      </c>
      <c r="C96" s="3">
        <v>43797</v>
      </c>
      <c r="D96" s="3">
        <v>43832</v>
      </c>
      <c r="E96" t="s">
        <v>10</v>
      </c>
      <c r="F96" s="44" t="s">
        <v>569</v>
      </c>
      <c r="G96" s="4"/>
      <c r="H96" s="4"/>
      <c r="I96" s="4"/>
      <c r="J96" s="4"/>
      <c r="K96" s="4"/>
      <c r="M96" s="2">
        <f>IF(OR(I96=1, L96=1)=TRUE, 0, 1)</f>
        <v>1</v>
      </c>
      <c r="N96">
        <f>VLOOKUP(B96, 'FULL CYCLE'!$A$5:$D$449, 4, FALSE)</f>
        <v>0</v>
      </c>
      <c r="O96">
        <v>0</v>
      </c>
    </row>
    <row r="97" spans="1:15" x14ac:dyDescent="0.2">
      <c r="A97" t="s">
        <v>11</v>
      </c>
      <c r="B97" t="s">
        <v>116</v>
      </c>
      <c r="C97" s="3">
        <v>43833</v>
      </c>
      <c r="D97" s="3">
        <v>43847</v>
      </c>
      <c r="E97" t="s">
        <v>10</v>
      </c>
      <c r="F97" s="44" t="s">
        <v>569</v>
      </c>
      <c r="G97" s="2"/>
      <c r="H97" s="2">
        <v>1</v>
      </c>
      <c r="I97" s="2"/>
      <c r="J97" s="2"/>
      <c r="K97" s="2">
        <v>1</v>
      </c>
      <c r="M97" s="2">
        <f>IF(OR(I97=1, L97=1)=TRUE, 0, 1)</f>
        <v>1</v>
      </c>
      <c r="N97">
        <f>VLOOKUP(B97, 'FULL CYCLE'!$A$5:$D$449, 4, FALSE)</f>
        <v>0</v>
      </c>
      <c r="O97">
        <v>1</v>
      </c>
    </row>
    <row r="98" spans="1:15" x14ac:dyDescent="0.2">
      <c r="A98" t="s">
        <v>11</v>
      </c>
      <c r="B98" t="s">
        <v>117</v>
      </c>
      <c r="C98" s="3">
        <v>43833</v>
      </c>
      <c r="D98" s="3">
        <v>43847</v>
      </c>
      <c r="E98" t="s">
        <v>10</v>
      </c>
      <c r="F98" s="44" t="s">
        <v>569</v>
      </c>
      <c r="G98" s="2"/>
      <c r="H98" s="2">
        <v>1</v>
      </c>
      <c r="I98" s="2"/>
      <c r="J98" s="2"/>
      <c r="K98" s="2">
        <v>1</v>
      </c>
      <c r="M98" s="2">
        <f>IF(OR(I98=1, L98=1)=TRUE, 0, 1)</f>
        <v>1</v>
      </c>
      <c r="N98">
        <f>VLOOKUP(B98, 'FULL CYCLE'!$A$5:$D$449, 4, FALSE)</f>
        <v>0</v>
      </c>
      <c r="O98">
        <v>1</v>
      </c>
    </row>
    <row r="99" spans="1:15" x14ac:dyDescent="0.2">
      <c r="A99" t="s">
        <v>11</v>
      </c>
      <c r="B99" t="s">
        <v>118</v>
      </c>
      <c r="C99" s="3">
        <v>43833</v>
      </c>
      <c r="D99" s="3">
        <v>43847</v>
      </c>
      <c r="E99" t="s">
        <v>10</v>
      </c>
      <c r="F99" s="44" t="s">
        <v>569</v>
      </c>
      <c r="G99" s="2"/>
      <c r="H99" s="2">
        <v>1</v>
      </c>
      <c r="I99" s="2"/>
      <c r="J99" s="2"/>
      <c r="K99" s="2">
        <v>1</v>
      </c>
      <c r="M99" s="2">
        <f>IF(OR(I99=1, L99=1)=TRUE, 0, 1)</f>
        <v>1</v>
      </c>
      <c r="N99">
        <f>VLOOKUP(B99, 'FULL CYCLE'!$A$5:$D$449, 4, FALSE)</f>
        <v>0</v>
      </c>
      <c r="O99">
        <v>1</v>
      </c>
    </row>
    <row r="100" spans="1:15" x14ac:dyDescent="0.2">
      <c r="A100" t="s">
        <v>11</v>
      </c>
      <c r="B100" t="s">
        <v>34</v>
      </c>
      <c r="C100" s="3">
        <v>43797</v>
      </c>
      <c r="D100" s="3">
        <v>43804</v>
      </c>
      <c r="E100" t="s">
        <v>10</v>
      </c>
      <c r="F100" s="44" t="s">
        <v>569</v>
      </c>
      <c r="G100" s="2">
        <v>1</v>
      </c>
      <c r="H100" s="2"/>
      <c r="I100" s="2"/>
      <c r="J100" s="2">
        <v>1</v>
      </c>
      <c r="K100" s="2"/>
      <c r="M100" s="2">
        <f>IF(OR(I100=1, L100=1)=TRUE, 0, 1)</f>
        <v>1</v>
      </c>
      <c r="N100">
        <f>VLOOKUP(B100, 'FULL CYCLE'!$A$5:$D$449, 4, FALSE)</f>
        <v>0</v>
      </c>
      <c r="O100">
        <v>1</v>
      </c>
    </row>
    <row r="101" spans="1:15" x14ac:dyDescent="0.2">
      <c r="A101" t="s">
        <v>11</v>
      </c>
      <c r="B101" t="s">
        <v>34</v>
      </c>
      <c r="C101" s="3">
        <v>43797</v>
      </c>
      <c r="D101" s="3">
        <v>43832</v>
      </c>
      <c r="E101" t="s">
        <v>10</v>
      </c>
      <c r="F101" s="44" t="s">
        <v>569</v>
      </c>
      <c r="G101" s="2"/>
      <c r="H101" s="2">
        <v>1</v>
      </c>
      <c r="I101" s="2"/>
      <c r="J101" s="2">
        <v>1</v>
      </c>
      <c r="K101" s="2"/>
      <c r="M101" s="2">
        <f>IF(OR(I101=1, L101=1)=TRUE, 0, 1)</f>
        <v>1</v>
      </c>
      <c r="N101">
        <f>VLOOKUP(B101, 'FULL CYCLE'!$A$5:$D$449, 4, FALSE)</f>
        <v>0</v>
      </c>
      <c r="O101">
        <v>1</v>
      </c>
    </row>
    <row r="102" spans="1:15" x14ac:dyDescent="0.2">
      <c r="A102" t="s">
        <v>11</v>
      </c>
      <c r="B102" t="s">
        <v>34</v>
      </c>
      <c r="C102" s="3">
        <v>43797</v>
      </c>
      <c r="D102" s="3">
        <v>43846</v>
      </c>
      <c r="E102" t="s">
        <v>10</v>
      </c>
      <c r="F102" s="44" t="s">
        <v>569</v>
      </c>
      <c r="G102" s="2"/>
      <c r="H102" s="2">
        <v>1</v>
      </c>
      <c r="I102" s="2"/>
      <c r="J102" s="2">
        <v>1</v>
      </c>
      <c r="K102" s="2"/>
      <c r="M102" s="2">
        <f>IF(OR(I102=1, L102=1)=TRUE, 0, 1)</f>
        <v>1</v>
      </c>
      <c r="N102">
        <f>VLOOKUP(B102, 'FULL CYCLE'!$A$5:$D$449, 4, FALSE)</f>
        <v>0</v>
      </c>
      <c r="O102">
        <v>1</v>
      </c>
    </row>
    <row r="103" spans="1:15" x14ac:dyDescent="0.2">
      <c r="A103" t="s">
        <v>11</v>
      </c>
      <c r="B103" t="s">
        <v>120</v>
      </c>
      <c r="C103" s="3">
        <v>43833</v>
      </c>
      <c r="D103" s="3">
        <v>43847</v>
      </c>
      <c r="E103" t="s">
        <v>10</v>
      </c>
      <c r="F103" s="44" t="s">
        <v>569</v>
      </c>
      <c r="G103" s="2"/>
      <c r="H103" s="2">
        <v>1</v>
      </c>
      <c r="I103" s="2"/>
      <c r="J103" s="2"/>
      <c r="K103" s="2">
        <v>1</v>
      </c>
      <c r="M103" s="2">
        <f>IF(OR(I103=1, L103=1)=TRUE, 0, 1)</f>
        <v>1</v>
      </c>
      <c r="N103">
        <f>VLOOKUP(B103, 'FULL CYCLE'!$A$5:$D$449, 4, FALSE)</f>
        <v>0</v>
      </c>
      <c r="O103">
        <v>1</v>
      </c>
    </row>
    <row r="104" spans="1:15" x14ac:dyDescent="0.2">
      <c r="A104" t="s">
        <v>11</v>
      </c>
      <c r="B104" t="s">
        <v>121</v>
      </c>
      <c r="C104" s="3">
        <v>43833</v>
      </c>
      <c r="D104" s="3">
        <v>43847</v>
      </c>
      <c r="E104" t="s">
        <v>10</v>
      </c>
      <c r="F104" s="44" t="s">
        <v>569</v>
      </c>
      <c r="G104" s="2">
        <v>1</v>
      </c>
      <c r="H104" s="2"/>
      <c r="I104" s="2"/>
      <c r="J104" s="2"/>
      <c r="K104" s="2">
        <v>1</v>
      </c>
      <c r="M104" s="2">
        <f>IF(OR(I104=1, L104=1)=TRUE, 0, 1)</f>
        <v>1</v>
      </c>
      <c r="N104">
        <f>VLOOKUP(B104, 'FULL CYCLE'!$A$5:$D$449, 4, FALSE)</f>
        <v>0</v>
      </c>
      <c r="O104">
        <v>1</v>
      </c>
    </row>
    <row r="105" spans="1:15" x14ac:dyDescent="0.2">
      <c r="A105" t="s">
        <v>11</v>
      </c>
      <c r="B105" t="s">
        <v>122</v>
      </c>
      <c r="C105" s="3">
        <v>43833</v>
      </c>
      <c r="D105" s="3">
        <v>43847</v>
      </c>
      <c r="E105" t="s">
        <v>10</v>
      </c>
      <c r="F105" s="44" t="s">
        <v>569</v>
      </c>
      <c r="G105" s="2"/>
      <c r="H105" s="2">
        <v>1</v>
      </c>
      <c r="I105" s="2"/>
      <c r="J105" s="2"/>
      <c r="K105" s="2">
        <v>1</v>
      </c>
      <c r="M105" s="2">
        <f>IF(OR(I105=1, L105=1)=TRUE, 0, 1)</f>
        <v>1</v>
      </c>
      <c r="N105">
        <f>VLOOKUP(B105, 'FULL CYCLE'!$A$5:$D$449, 4, FALSE)</f>
        <v>0</v>
      </c>
      <c r="O105">
        <v>1</v>
      </c>
    </row>
    <row r="106" spans="1:15" x14ac:dyDescent="0.2">
      <c r="A106" t="s">
        <v>11</v>
      </c>
      <c r="B106" t="s">
        <v>123</v>
      </c>
      <c r="C106" s="3">
        <v>43833</v>
      </c>
      <c r="D106" s="3">
        <v>43847</v>
      </c>
      <c r="E106" t="s">
        <v>10</v>
      </c>
      <c r="F106" s="44" t="s">
        <v>569</v>
      </c>
      <c r="G106" s="2"/>
      <c r="H106" s="2">
        <v>1</v>
      </c>
      <c r="I106" s="2"/>
      <c r="J106" s="2"/>
      <c r="K106" s="2">
        <v>1</v>
      </c>
      <c r="M106" s="2">
        <f>IF(OR(I106=1, L106=1)=TRUE, 0, 1)</f>
        <v>1</v>
      </c>
      <c r="N106">
        <f>VLOOKUP(B106, 'FULL CYCLE'!$A$5:$D$449, 4, FALSE)</f>
        <v>0</v>
      </c>
      <c r="O106">
        <v>1</v>
      </c>
    </row>
    <row r="107" spans="1:15" x14ac:dyDescent="0.2">
      <c r="A107" t="s">
        <v>11</v>
      </c>
      <c r="B107" t="s">
        <v>124</v>
      </c>
      <c r="C107" s="3">
        <v>43833</v>
      </c>
      <c r="D107" s="3">
        <v>43847</v>
      </c>
      <c r="E107" t="s">
        <v>10</v>
      </c>
      <c r="F107" s="44" t="s">
        <v>569</v>
      </c>
      <c r="G107" s="2"/>
      <c r="H107" s="2">
        <v>1</v>
      </c>
      <c r="I107" s="2"/>
      <c r="J107" s="2"/>
      <c r="K107" s="2">
        <v>1</v>
      </c>
      <c r="M107" s="2">
        <f>IF(OR(I107=1, L107=1)=TRUE, 0, 1)</f>
        <v>1</v>
      </c>
      <c r="N107">
        <f>VLOOKUP(B107, 'FULL CYCLE'!$A$5:$D$449, 4, FALSE)</f>
        <v>0</v>
      </c>
      <c r="O107">
        <v>1</v>
      </c>
    </row>
    <row r="108" spans="1:15" x14ac:dyDescent="0.2">
      <c r="A108" t="s">
        <v>11</v>
      </c>
      <c r="B108" t="s">
        <v>119</v>
      </c>
      <c r="C108" s="3">
        <v>43839</v>
      </c>
      <c r="D108" s="3">
        <v>43847</v>
      </c>
      <c r="E108" t="s">
        <v>10</v>
      </c>
      <c r="F108" s="44" t="s">
        <v>569</v>
      </c>
      <c r="G108" s="2">
        <v>1</v>
      </c>
      <c r="H108" s="2"/>
      <c r="I108" s="2"/>
      <c r="J108" s="2"/>
      <c r="K108" s="2">
        <v>1</v>
      </c>
      <c r="M108" s="2">
        <f>IF(OR(I108=1, L108=1)=TRUE, 0, 1)</f>
        <v>1</v>
      </c>
      <c r="N108">
        <f>VLOOKUP(B108, 'FULL CYCLE'!$A$5:$D$449, 4, FALSE)</f>
        <v>0</v>
      </c>
      <c r="O108">
        <v>1</v>
      </c>
    </row>
    <row r="109" spans="1:15" x14ac:dyDescent="0.2">
      <c r="A109" t="s">
        <v>11</v>
      </c>
      <c r="B109" t="s">
        <v>35</v>
      </c>
      <c r="C109" s="3">
        <v>43797</v>
      </c>
      <c r="D109" s="3">
        <v>43804</v>
      </c>
      <c r="E109" t="s">
        <v>10</v>
      </c>
      <c r="F109" s="44" t="s">
        <v>569</v>
      </c>
      <c r="G109" s="2">
        <v>1</v>
      </c>
      <c r="H109" s="2"/>
      <c r="I109" s="2"/>
      <c r="J109" s="2">
        <v>1</v>
      </c>
      <c r="K109" s="2"/>
      <c r="M109" s="2">
        <f>IF(OR(I109=1, L109=1)=TRUE, 0, 1)</f>
        <v>1</v>
      </c>
      <c r="N109">
        <f>VLOOKUP(B109, 'FULL CYCLE'!$A$5:$D$449, 4, FALSE)</f>
        <v>0</v>
      </c>
      <c r="O109">
        <v>0</v>
      </c>
    </row>
    <row r="110" spans="1:15" x14ac:dyDescent="0.2">
      <c r="A110" t="s">
        <v>11</v>
      </c>
      <c r="B110" t="s">
        <v>35</v>
      </c>
      <c r="C110" s="3">
        <v>43797</v>
      </c>
      <c r="D110" s="3">
        <v>43832</v>
      </c>
      <c r="E110" t="s">
        <v>10</v>
      </c>
      <c r="F110" s="44" t="s">
        <v>569</v>
      </c>
      <c r="G110" s="4"/>
      <c r="H110" s="4"/>
      <c r="I110" s="4"/>
      <c r="J110" s="4"/>
      <c r="K110" s="4"/>
      <c r="M110" s="2">
        <f>IF(OR(I110=1, L110=1)=TRUE, 0, 1)</f>
        <v>1</v>
      </c>
      <c r="N110">
        <f>VLOOKUP(B110, 'FULL CYCLE'!$A$5:$D$449, 4, FALSE)</f>
        <v>0</v>
      </c>
      <c r="O110">
        <v>0</v>
      </c>
    </row>
    <row r="111" spans="1:15" x14ac:dyDescent="0.2">
      <c r="A111" t="s">
        <v>11</v>
      </c>
      <c r="B111" t="s">
        <v>125</v>
      </c>
      <c r="C111" s="3">
        <v>43847</v>
      </c>
      <c r="D111" s="3">
        <v>43847</v>
      </c>
      <c r="E111" t="s">
        <v>10</v>
      </c>
      <c r="F111" s="44" t="s">
        <v>569</v>
      </c>
      <c r="G111" s="2">
        <v>1</v>
      </c>
      <c r="H111" s="2"/>
      <c r="I111" s="2"/>
      <c r="J111" s="2">
        <v>1</v>
      </c>
      <c r="K111" s="2"/>
      <c r="M111" s="2">
        <f>IF(OR(I111=1, L111=1)=TRUE, 0, 1)</f>
        <v>1</v>
      </c>
      <c r="N111">
        <f>VLOOKUP(B111, 'FULL CYCLE'!$A$5:$D$449, 4, FALSE)</f>
        <v>0</v>
      </c>
      <c r="O111">
        <v>1</v>
      </c>
    </row>
    <row r="112" spans="1:15" x14ac:dyDescent="0.2">
      <c r="A112" t="s">
        <v>11</v>
      </c>
      <c r="B112" t="s">
        <v>36</v>
      </c>
      <c r="C112" s="3">
        <v>43797</v>
      </c>
      <c r="D112" s="3">
        <v>43804</v>
      </c>
      <c r="E112" t="s">
        <v>10</v>
      </c>
      <c r="F112" s="44" t="s">
        <v>569</v>
      </c>
      <c r="G112" s="2"/>
      <c r="H112" s="2">
        <v>1</v>
      </c>
      <c r="I112" s="2"/>
      <c r="J112" s="2"/>
      <c r="K112" s="2">
        <v>1</v>
      </c>
      <c r="M112" s="2">
        <f>IF(OR(I112=1, L112=1)=TRUE, 0, 1)</f>
        <v>1</v>
      </c>
      <c r="N112">
        <f>VLOOKUP(B112, 'FULL CYCLE'!$A$5:$D$449, 4, FALSE)</f>
        <v>0</v>
      </c>
      <c r="O112">
        <v>1</v>
      </c>
    </row>
    <row r="113" spans="1:15" x14ac:dyDescent="0.2">
      <c r="A113" t="s">
        <v>11</v>
      </c>
      <c r="B113" t="s">
        <v>37</v>
      </c>
      <c r="C113" s="3">
        <v>43797</v>
      </c>
      <c r="D113" s="3">
        <v>43804</v>
      </c>
      <c r="E113" t="s">
        <v>10</v>
      </c>
      <c r="F113" s="44" t="s">
        <v>569</v>
      </c>
      <c r="G113" s="2">
        <v>1</v>
      </c>
      <c r="H113" s="2"/>
      <c r="I113" s="2"/>
      <c r="J113" s="2">
        <v>1</v>
      </c>
      <c r="K113" s="2"/>
      <c r="M113" s="2">
        <f>IF(OR(I113=1, L113=1)=TRUE, 0, 1)</f>
        <v>1</v>
      </c>
      <c r="N113">
        <f>VLOOKUP(B113, 'FULL CYCLE'!$A$5:$D$449, 4, FALSE)</f>
        <v>0</v>
      </c>
      <c r="O113">
        <v>1</v>
      </c>
    </row>
    <row r="114" spans="1:15" x14ac:dyDescent="0.2">
      <c r="A114" t="s">
        <v>11</v>
      </c>
      <c r="B114" t="s">
        <v>37</v>
      </c>
      <c r="C114" s="3">
        <v>43797</v>
      </c>
      <c r="D114" s="3">
        <v>43832</v>
      </c>
      <c r="E114" t="s">
        <v>10</v>
      </c>
      <c r="F114" s="44" t="s">
        <v>569</v>
      </c>
      <c r="G114" s="2"/>
      <c r="H114" s="2">
        <v>1</v>
      </c>
      <c r="I114" s="2"/>
      <c r="J114" s="2"/>
      <c r="K114" s="2">
        <v>1</v>
      </c>
      <c r="M114" s="2">
        <f>IF(OR(I114=1, L114=1)=TRUE, 0, 1)</f>
        <v>1</v>
      </c>
      <c r="N114">
        <f>VLOOKUP(B114, 'FULL CYCLE'!$A$5:$D$449, 4, FALSE)</f>
        <v>0</v>
      </c>
      <c r="O114">
        <v>1</v>
      </c>
    </row>
    <row r="115" spans="1:15" x14ac:dyDescent="0.2">
      <c r="A115" t="s">
        <v>11</v>
      </c>
      <c r="B115" t="s">
        <v>38</v>
      </c>
      <c r="C115" s="3">
        <v>43797</v>
      </c>
      <c r="D115" s="3">
        <v>43804</v>
      </c>
      <c r="E115" t="s">
        <v>10</v>
      </c>
      <c r="F115" s="44" t="s">
        <v>569</v>
      </c>
      <c r="G115" s="2">
        <v>1</v>
      </c>
      <c r="H115" s="2"/>
      <c r="I115" s="2"/>
      <c r="J115" s="2">
        <v>1</v>
      </c>
      <c r="K115" s="2"/>
      <c r="M115" s="2">
        <f>IF(OR(I115=1, L115=1)=TRUE, 0, 1)</f>
        <v>1</v>
      </c>
      <c r="N115">
        <f>VLOOKUP(B115, 'FULL CYCLE'!$A$5:$D$449, 4, FALSE)</f>
        <v>0</v>
      </c>
      <c r="O115">
        <v>1</v>
      </c>
    </row>
    <row r="116" spans="1:15" x14ac:dyDescent="0.2">
      <c r="A116" t="s">
        <v>11</v>
      </c>
      <c r="B116" t="s">
        <v>38</v>
      </c>
      <c r="C116" s="3">
        <v>43797</v>
      </c>
      <c r="D116" s="3">
        <v>43832</v>
      </c>
      <c r="E116" t="s">
        <v>10</v>
      </c>
      <c r="F116" s="44" t="s">
        <v>569</v>
      </c>
      <c r="G116" s="2"/>
      <c r="H116" s="2">
        <v>1</v>
      </c>
      <c r="I116" s="2"/>
      <c r="J116" s="2"/>
      <c r="K116" s="2">
        <v>1</v>
      </c>
      <c r="M116" s="2">
        <f>IF(OR(I116=1, L116=1)=TRUE, 0, 1)</f>
        <v>1</v>
      </c>
      <c r="N116">
        <f>VLOOKUP(B116, 'FULL CYCLE'!$A$5:$D$449, 4, FALSE)</f>
        <v>0</v>
      </c>
      <c r="O116">
        <v>1</v>
      </c>
    </row>
    <row r="117" spans="1:15" x14ac:dyDescent="0.2">
      <c r="A117" t="s">
        <v>11</v>
      </c>
      <c r="B117" t="s">
        <v>39</v>
      </c>
      <c r="C117" s="3">
        <v>43797</v>
      </c>
      <c r="D117" s="3">
        <v>43804</v>
      </c>
      <c r="E117" t="s">
        <v>10</v>
      </c>
      <c r="F117" s="44" t="s">
        <v>569</v>
      </c>
      <c r="G117" s="4"/>
      <c r="H117" s="4"/>
      <c r="I117" s="4"/>
      <c r="J117" s="4"/>
      <c r="K117" s="4"/>
      <c r="M117" s="2">
        <f>IF(OR(I117=1, L117=1)=TRUE, 0, 1)</f>
        <v>1</v>
      </c>
      <c r="N117">
        <f>VLOOKUP(B117, 'FULL CYCLE'!$A$5:$D$449, 4, FALSE)</f>
        <v>1</v>
      </c>
      <c r="O117">
        <v>0</v>
      </c>
    </row>
    <row r="118" spans="1:15" x14ac:dyDescent="0.2">
      <c r="A118" t="s">
        <v>11</v>
      </c>
      <c r="B118" t="s">
        <v>39</v>
      </c>
      <c r="C118" s="3">
        <v>43797</v>
      </c>
      <c r="D118" s="3">
        <v>43832</v>
      </c>
      <c r="E118" t="s">
        <v>10</v>
      </c>
      <c r="F118" s="44" t="s">
        <v>569</v>
      </c>
      <c r="G118" s="2"/>
      <c r="H118" s="2"/>
      <c r="I118" s="2">
        <v>1</v>
      </c>
      <c r="J118" s="2"/>
      <c r="K118" s="2">
        <v>1</v>
      </c>
      <c r="M118" s="2">
        <f>IF(OR(I118=1, L118=1)=TRUE, 0, 1)</f>
        <v>0</v>
      </c>
      <c r="N118">
        <f>VLOOKUP(B118, 'FULL CYCLE'!$A$5:$D$449, 4, FALSE)</f>
        <v>1</v>
      </c>
      <c r="O118">
        <v>0</v>
      </c>
    </row>
    <row r="119" spans="1:15" x14ac:dyDescent="0.2">
      <c r="A119" t="s">
        <v>11</v>
      </c>
      <c r="B119" t="s">
        <v>40</v>
      </c>
      <c r="C119" s="3">
        <v>43797</v>
      </c>
      <c r="D119" s="3">
        <v>43803</v>
      </c>
      <c r="E119" t="s">
        <v>10</v>
      </c>
      <c r="F119" s="44" t="s">
        <v>569</v>
      </c>
      <c r="G119" s="2"/>
      <c r="H119" s="2">
        <v>1</v>
      </c>
      <c r="I119" s="2"/>
      <c r="J119" s="2"/>
      <c r="K119" s="2">
        <v>1</v>
      </c>
      <c r="M119" s="2">
        <f>IF(OR(I119=1, L119=1)=TRUE, 0, 1)</f>
        <v>1</v>
      </c>
      <c r="N119">
        <f>VLOOKUP(B119, 'FULL CYCLE'!$A$5:$D$449, 4, FALSE)</f>
        <v>0</v>
      </c>
      <c r="O119">
        <v>1</v>
      </c>
    </row>
    <row r="120" spans="1:15" x14ac:dyDescent="0.2">
      <c r="A120" t="s">
        <v>11</v>
      </c>
      <c r="B120" t="s">
        <v>90</v>
      </c>
      <c r="C120" s="3">
        <v>43803</v>
      </c>
      <c r="D120" s="3">
        <v>43832</v>
      </c>
      <c r="E120" t="s">
        <v>10</v>
      </c>
      <c r="F120" s="44" t="s">
        <v>569</v>
      </c>
      <c r="G120" s="2"/>
      <c r="H120" s="2">
        <v>1</v>
      </c>
      <c r="I120" s="2"/>
      <c r="J120" s="2"/>
      <c r="K120" s="2">
        <v>1</v>
      </c>
      <c r="M120" s="2">
        <f>IF(OR(I120=1, L120=1)=TRUE, 0, 1)</f>
        <v>1</v>
      </c>
      <c r="N120">
        <f>VLOOKUP(B120, 'FULL CYCLE'!$A$5:$D$449, 4, FALSE)</f>
        <v>0</v>
      </c>
      <c r="O120">
        <v>1</v>
      </c>
    </row>
    <row r="121" spans="1:15" x14ac:dyDescent="0.2">
      <c r="A121" t="s">
        <v>11</v>
      </c>
      <c r="B121" t="s">
        <v>91</v>
      </c>
      <c r="C121" s="3">
        <v>43803</v>
      </c>
      <c r="D121" s="3">
        <v>43832</v>
      </c>
      <c r="E121" t="s">
        <v>10</v>
      </c>
      <c r="F121" s="44" t="s">
        <v>569</v>
      </c>
      <c r="G121" s="2">
        <v>1</v>
      </c>
      <c r="H121" s="2"/>
      <c r="I121" s="2"/>
      <c r="J121" s="2"/>
      <c r="K121" s="2">
        <v>1</v>
      </c>
      <c r="M121" s="2">
        <f>IF(OR(I121=1, L121=1)=TRUE, 0, 1)</f>
        <v>1</v>
      </c>
      <c r="N121">
        <f>VLOOKUP(B121, 'FULL CYCLE'!$A$5:$D$449, 4, FALSE)</f>
        <v>0</v>
      </c>
      <c r="O121">
        <v>1</v>
      </c>
    </row>
    <row r="122" spans="1:15" x14ac:dyDescent="0.2">
      <c r="A122" t="s">
        <v>11</v>
      </c>
      <c r="B122" t="s">
        <v>92</v>
      </c>
      <c r="C122" s="3">
        <v>43803</v>
      </c>
      <c r="D122" s="3">
        <v>43832</v>
      </c>
      <c r="E122" t="s">
        <v>10</v>
      </c>
      <c r="F122" s="44" t="s">
        <v>569</v>
      </c>
      <c r="G122" s="2"/>
      <c r="H122" s="2">
        <v>1</v>
      </c>
      <c r="I122" s="2"/>
      <c r="J122" s="2"/>
      <c r="K122" s="2">
        <v>1</v>
      </c>
      <c r="M122" s="2">
        <f>IF(OR(I122=1, L122=1)=TRUE, 0, 1)</f>
        <v>1</v>
      </c>
      <c r="N122">
        <f>VLOOKUP(B122, 'FULL CYCLE'!$A$5:$D$449, 4, FALSE)</f>
        <v>0</v>
      </c>
      <c r="O122">
        <v>1</v>
      </c>
    </row>
    <row r="123" spans="1:15" x14ac:dyDescent="0.2">
      <c r="A123" t="s">
        <v>11</v>
      </c>
      <c r="B123" t="s">
        <v>41</v>
      </c>
      <c r="C123" s="3">
        <v>43803</v>
      </c>
      <c r="D123" s="3">
        <v>43809</v>
      </c>
      <c r="E123" t="s">
        <v>10</v>
      </c>
      <c r="F123" s="44" t="s">
        <v>569</v>
      </c>
      <c r="G123" s="2">
        <v>1</v>
      </c>
      <c r="H123" s="2"/>
      <c r="I123" s="2"/>
      <c r="J123" s="2">
        <v>1</v>
      </c>
      <c r="K123" s="2"/>
      <c r="M123" s="2">
        <f>IF(OR(I123=1, L123=1)=TRUE, 0, 1)</f>
        <v>1</v>
      </c>
      <c r="N123">
        <f>VLOOKUP(B123, 'FULL CYCLE'!$A$5:$D$449, 4, FALSE)</f>
        <v>0</v>
      </c>
      <c r="O123">
        <v>1</v>
      </c>
    </row>
    <row r="124" spans="1:15" x14ac:dyDescent="0.2">
      <c r="A124" t="s">
        <v>11</v>
      </c>
      <c r="B124" t="s">
        <v>41</v>
      </c>
      <c r="C124" s="3">
        <v>43803</v>
      </c>
      <c r="D124" s="3">
        <v>43822</v>
      </c>
      <c r="E124" t="s">
        <v>10</v>
      </c>
      <c r="F124" s="44" t="s">
        <v>569</v>
      </c>
      <c r="G124" s="2">
        <v>1</v>
      </c>
      <c r="H124" s="2"/>
      <c r="I124" s="2"/>
      <c r="J124" s="2">
        <v>1</v>
      </c>
      <c r="K124" s="2"/>
      <c r="M124" s="2">
        <f>IF(OR(I124=1, L124=1)=TRUE, 0, 1)</f>
        <v>1</v>
      </c>
      <c r="N124">
        <f>VLOOKUP(B124, 'FULL CYCLE'!$A$5:$D$449, 4, FALSE)</f>
        <v>0</v>
      </c>
      <c r="O124">
        <v>1</v>
      </c>
    </row>
    <row r="125" spans="1:15" x14ac:dyDescent="0.2">
      <c r="A125" t="s">
        <v>11</v>
      </c>
      <c r="B125" t="s">
        <v>41</v>
      </c>
      <c r="C125" s="3">
        <v>43803</v>
      </c>
      <c r="D125" s="3">
        <v>43847</v>
      </c>
      <c r="E125" t="s">
        <v>10</v>
      </c>
      <c r="F125" s="44" t="s">
        <v>569</v>
      </c>
      <c r="G125" s="2">
        <v>1</v>
      </c>
      <c r="H125" s="2"/>
      <c r="I125" s="2"/>
      <c r="J125" s="2"/>
      <c r="K125" s="2">
        <v>1</v>
      </c>
      <c r="M125" s="2">
        <f>IF(OR(I125=1, L125=1)=TRUE, 0, 1)</f>
        <v>1</v>
      </c>
      <c r="N125">
        <f>VLOOKUP(B125, 'FULL CYCLE'!$A$5:$D$449, 4, FALSE)</f>
        <v>0</v>
      </c>
      <c r="O125">
        <v>1</v>
      </c>
    </row>
    <row r="126" spans="1:15" x14ac:dyDescent="0.2">
      <c r="A126" t="s">
        <v>11</v>
      </c>
      <c r="B126" t="s">
        <v>42</v>
      </c>
      <c r="C126" s="3">
        <v>43803</v>
      </c>
      <c r="D126" s="3">
        <v>43809</v>
      </c>
      <c r="E126" t="s">
        <v>10</v>
      </c>
      <c r="F126" s="44" t="s">
        <v>569</v>
      </c>
      <c r="G126" s="2">
        <v>1</v>
      </c>
      <c r="H126" s="2"/>
      <c r="I126" s="2"/>
      <c r="J126" s="2">
        <v>1</v>
      </c>
      <c r="K126" s="2"/>
      <c r="M126" s="2">
        <f>IF(OR(I126=1, L126=1)=TRUE, 0, 1)</f>
        <v>1</v>
      </c>
      <c r="N126">
        <f>VLOOKUP(B126, 'FULL CYCLE'!$A$5:$D$449, 4, FALSE)</f>
        <v>0</v>
      </c>
      <c r="O126">
        <v>0</v>
      </c>
    </row>
    <row r="127" spans="1:15" x14ac:dyDescent="0.2">
      <c r="A127" t="s">
        <v>11</v>
      </c>
      <c r="B127" t="s">
        <v>42</v>
      </c>
      <c r="C127" s="3">
        <v>43803</v>
      </c>
      <c r="D127" s="3">
        <v>43822</v>
      </c>
      <c r="E127" t="s">
        <v>10</v>
      </c>
      <c r="F127" s="44" t="s">
        <v>569</v>
      </c>
      <c r="G127" s="4"/>
      <c r="H127" s="4"/>
      <c r="I127" s="4"/>
      <c r="J127" s="4"/>
      <c r="K127" s="4"/>
      <c r="M127" s="2">
        <f>IF(OR(I127=1, L127=1)=TRUE, 0, 1)</f>
        <v>1</v>
      </c>
      <c r="N127">
        <f>VLOOKUP(B127, 'FULL CYCLE'!$A$5:$D$449, 4, FALSE)</f>
        <v>0</v>
      </c>
      <c r="O127">
        <v>0</v>
      </c>
    </row>
    <row r="128" spans="1:15" x14ac:dyDescent="0.2">
      <c r="A128" t="s">
        <v>11</v>
      </c>
      <c r="B128" t="s">
        <v>42</v>
      </c>
      <c r="C128" s="3">
        <v>43803</v>
      </c>
      <c r="D128" s="3">
        <v>43847</v>
      </c>
      <c r="E128" t="s">
        <v>10</v>
      </c>
      <c r="F128" s="44" t="s">
        <v>569</v>
      </c>
      <c r="G128" s="2">
        <v>1</v>
      </c>
      <c r="H128" s="2"/>
      <c r="I128" s="2"/>
      <c r="J128" s="2"/>
      <c r="K128" s="2">
        <v>1</v>
      </c>
      <c r="M128" s="2">
        <f>IF(OR(I128=1, L128=1)=TRUE, 0, 1)</f>
        <v>1</v>
      </c>
      <c r="N128">
        <f>VLOOKUP(B128, 'FULL CYCLE'!$A$5:$D$449, 4, FALSE)</f>
        <v>0</v>
      </c>
      <c r="O128">
        <v>0</v>
      </c>
    </row>
    <row r="129" spans="1:15" x14ac:dyDescent="0.2">
      <c r="A129" t="s">
        <v>11</v>
      </c>
      <c r="B129" t="s">
        <v>43</v>
      </c>
      <c r="C129" s="3">
        <v>43803</v>
      </c>
      <c r="D129" s="3">
        <v>43809</v>
      </c>
      <c r="E129" t="s">
        <v>10</v>
      </c>
      <c r="F129" s="44" t="s">
        <v>569</v>
      </c>
      <c r="G129" s="2">
        <v>1</v>
      </c>
      <c r="H129" s="2"/>
      <c r="I129" s="2"/>
      <c r="J129" s="2">
        <v>1</v>
      </c>
      <c r="K129" s="2"/>
      <c r="M129" s="2">
        <f>IF(OR(I129=1, L129=1)=TRUE, 0, 1)</f>
        <v>1</v>
      </c>
      <c r="N129">
        <f>VLOOKUP(B129, 'FULL CYCLE'!$A$5:$D$449, 4, FALSE)</f>
        <v>0</v>
      </c>
      <c r="O129">
        <v>1</v>
      </c>
    </row>
    <row r="130" spans="1:15" x14ac:dyDescent="0.2">
      <c r="A130" t="s">
        <v>11</v>
      </c>
      <c r="B130" t="s">
        <v>43</v>
      </c>
      <c r="C130" s="3">
        <v>43803</v>
      </c>
      <c r="D130" s="3">
        <v>43822</v>
      </c>
      <c r="E130" t="s">
        <v>10</v>
      </c>
      <c r="F130" s="44" t="s">
        <v>569</v>
      </c>
      <c r="G130" s="2"/>
      <c r="H130" s="2">
        <v>1</v>
      </c>
      <c r="I130" s="2"/>
      <c r="J130" s="2"/>
      <c r="K130" s="2">
        <v>1</v>
      </c>
      <c r="M130" s="2">
        <f>IF(OR(I130=1, L130=1)=TRUE, 0, 1)</f>
        <v>1</v>
      </c>
      <c r="N130">
        <f>VLOOKUP(B130, 'FULL CYCLE'!$A$5:$D$449, 4, FALSE)</f>
        <v>0</v>
      </c>
      <c r="O130">
        <v>1</v>
      </c>
    </row>
    <row r="131" spans="1:15" x14ac:dyDescent="0.2">
      <c r="A131" t="s">
        <v>11</v>
      </c>
      <c r="B131" t="s">
        <v>43</v>
      </c>
      <c r="C131" s="3">
        <v>43803</v>
      </c>
      <c r="D131" s="3">
        <v>43847</v>
      </c>
      <c r="E131" t="s">
        <v>10</v>
      </c>
      <c r="F131" s="44" t="s">
        <v>569</v>
      </c>
      <c r="G131" s="2">
        <v>1</v>
      </c>
      <c r="H131" s="2"/>
      <c r="I131" s="2"/>
      <c r="J131" s="2"/>
      <c r="K131" s="2">
        <v>1</v>
      </c>
      <c r="M131" s="2">
        <f>IF(OR(I131=1, L131=1)=TRUE, 0, 1)</f>
        <v>1</v>
      </c>
      <c r="N131">
        <f>VLOOKUP(B131, 'FULL CYCLE'!$A$5:$D$449, 4, FALSE)</f>
        <v>0</v>
      </c>
      <c r="O131">
        <v>1</v>
      </c>
    </row>
    <row r="132" spans="1:15" x14ac:dyDescent="0.2">
      <c r="A132" t="s">
        <v>11</v>
      </c>
      <c r="B132" t="s">
        <v>44</v>
      </c>
      <c r="C132" s="3">
        <v>43803</v>
      </c>
      <c r="D132" s="3">
        <v>43809</v>
      </c>
      <c r="E132" t="s">
        <v>10</v>
      </c>
      <c r="F132" s="44" t="s">
        <v>569</v>
      </c>
      <c r="G132" s="2">
        <v>1</v>
      </c>
      <c r="H132" s="2"/>
      <c r="I132" s="2"/>
      <c r="J132" s="2">
        <v>1</v>
      </c>
      <c r="K132" s="2"/>
      <c r="M132" s="2">
        <f>IF(OR(I132=1, L132=1)=TRUE, 0, 1)</f>
        <v>1</v>
      </c>
      <c r="N132">
        <f>VLOOKUP(B132, 'FULL CYCLE'!$A$5:$D$449, 4, FALSE)</f>
        <v>0</v>
      </c>
      <c r="O132">
        <v>1</v>
      </c>
    </row>
    <row r="133" spans="1:15" x14ac:dyDescent="0.2">
      <c r="A133" t="s">
        <v>11</v>
      </c>
      <c r="B133" t="s">
        <v>44</v>
      </c>
      <c r="C133" s="3">
        <v>43803</v>
      </c>
      <c r="D133" s="3">
        <v>43822</v>
      </c>
      <c r="E133" t="s">
        <v>10</v>
      </c>
      <c r="F133" s="44" t="s">
        <v>569</v>
      </c>
      <c r="G133" s="2"/>
      <c r="H133" s="2">
        <v>1</v>
      </c>
      <c r="I133" s="2"/>
      <c r="J133" s="2"/>
      <c r="K133" s="2">
        <v>1</v>
      </c>
      <c r="M133" s="2">
        <f>IF(OR(I133=1, L133=1)=TRUE, 0, 1)</f>
        <v>1</v>
      </c>
      <c r="N133">
        <f>VLOOKUP(B133, 'FULL CYCLE'!$A$5:$D$449, 4, FALSE)</f>
        <v>0</v>
      </c>
      <c r="O133">
        <v>1</v>
      </c>
    </row>
    <row r="134" spans="1:15" x14ac:dyDescent="0.2">
      <c r="A134" t="s">
        <v>11</v>
      </c>
      <c r="B134" t="s">
        <v>45</v>
      </c>
      <c r="C134" s="3">
        <v>43803</v>
      </c>
      <c r="D134" s="3">
        <v>43809</v>
      </c>
      <c r="E134" t="s">
        <v>10</v>
      </c>
      <c r="F134" s="44" t="s">
        <v>569</v>
      </c>
      <c r="G134" s="2"/>
      <c r="H134" s="2">
        <v>1</v>
      </c>
      <c r="I134" s="2"/>
      <c r="J134" s="2"/>
      <c r="K134" s="2">
        <v>1</v>
      </c>
      <c r="M134" s="2">
        <f>IF(OR(I134=1, L134=1)=TRUE, 0, 1)</f>
        <v>1</v>
      </c>
      <c r="N134">
        <f>VLOOKUP(B134, 'FULL CYCLE'!$A$5:$D$449, 4, FALSE)</f>
        <v>0</v>
      </c>
      <c r="O134">
        <v>0</v>
      </c>
    </row>
    <row r="135" spans="1:15" x14ac:dyDescent="0.2">
      <c r="A135" t="s">
        <v>11</v>
      </c>
      <c r="B135" t="s">
        <v>45</v>
      </c>
      <c r="C135" s="3">
        <v>43803</v>
      </c>
      <c r="D135" s="3">
        <v>43822</v>
      </c>
      <c r="E135" t="s">
        <v>10</v>
      </c>
      <c r="F135" s="44" t="s">
        <v>569</v>
      </c>
      <c r="G135" s="4"/>
      <c r="H135" s="4"/>
      <c r="I135" s="4"/>
      <c r="J135" s="4"/>
      <c r="K135" s="4"/>
      <c r="M135" s="2">
        <f>IF(OR(I135=1, L135=1)=TRUE, 0, 1)</f>
        <v>1</v>
      </c>
      <c r="N135">
        <f>VLOOKUP(B135, 'FULL CYCLE'!$A$5:$D$449, 4, FALSE)</f>
        <v>0</v>
      </c>
      <c r="O135">
        <v>0</v>
      </c>
    </row>
    <row r="136" spans="1:15" x14ac:dyDescent="0.2">
      <c r="A136" t="s">
        <v>11</v>
      </c>
      <c r="B136" t="s">
        <v>45</v>
      </c>
      <c r="C136" s="3">
        <v>43803</v>
      </c>
      <c r="D136" s="3">
        <v>43847</v>
      </c>
      <c r="E136" t="s">
        <v>10</v>
      </c>
      <c r="F136" s="44" t="s">
        <v>569</v>
      </c>
      <c r="G136" s="2"/>
      <c r="H136" s="2">
        <v>1</v>
      </c>
      <c r="I136" s="2"/>
      <c r="J136" s="2">
        <v>1</v>
      </c>
      <c r="K136" s="2"/>
      <c r="M136" s="2">
        <f>IF(OR(I136=1, L136=1)=TRUE, 0, 1)</f>
        <v>1</v>
      </c>
      <c r="N136">
        <f>VLOOKUP(B136, 'FULL CYCLE'!$A$5:$D$449, 4, FALSE)</f>
        <v>0</v>
      </c>
      <c r="O136">
        <v>0</v>
      </c>
    </row>
    <row r="137" spans="1:15" x14ac:dyDescent="0.2">
      <c r="A137" t="s">
        <v>11</v>
      </c>
      <c r="B137" t="s">
        <v>45</v>
      </c>
      <c r="C137" s="3">
        <v>43803</v>
      </c>
      <c r="D137" s="3">
        <v>43858</v>
      </c>
      <c r="E137" t="s">
        <v>10</v>
      </c>
      <c r="F137" s="44" t="s">
        <v>569</v>
      </c>
      <c r="G137" s="2">
        <v>1</v>
      </c>
      <c r="H137" s="2"/>
      <c r="I137" s="2"/>
      <c r="J137" s="2">
        <v>1</v>
      </c>
      <c r="K137" s="2"/>
      <c r="M137" s="2">
        <f>IF(OR(I137=1, L137=1)=TRUE, 0, 1)</f>
        <v>1</v>
      </c>
      <c r="N137">
        <f>VLOOKUP(B137, 'FULL CYCLE'!$A$5:$D$449, 4, FALSE)</f>
        <v>0</v>
      </c>
      <c r="O137">
        <v>0</v>
      </c>
    </row>
    <row r="138" spans="1:15" x14ac:dyDescent="0.2">
      <c r="A138" t="s">
        <v>11</v>
      </c>
      <c r="B138" t="s">
        <v>46</v>
      </c>
      <c r="C138" s="3">
        <v>43803</v>
      </c>
      <c r="D138" s="3">
        <v>43809</v>
      </c>
      <c r="E138" t="s">
        <v>10</v>
      </c>
      <c r="F138" s="44" t="s">
        <v>569</v>
      </c>
      <c r="G138" s="2">
        <v>1</v>
      </c>
      <c r="H138" s="2"/>
      <c r="I138" s="2"/>
      <c r="J138" s="2">
        <v>1</v>
      </c>
      <c r="K138" s="2"/>
      <c r="M138" s="2">
        <f>IF(OR(I138=1, L138=1)=TRUE, 0, 1)</f>
        <v>1</v>
      </c>
      <c r="N138">
        <f>VLOOKUP(B138, 'FULL CYCLE'!$A$5:$D$449, 4, FALSE)</f>
        <v>0</v>
      </c>
      <c r="O138">
        <v>1</v>
      </c>
    </row>
    <row r="139" spans="1:15" x14ac:dyDescent="0.2">
      <c r="A139" t="s">
        <v>11</v>
      </c>
      <c r="B139" t="s">
        <v>46</v>
      </c>
      <c r="C139" s="3">
        <v>43803</v>
      </c>
      <c r="D139" s="3">
        <v>43822</v>
      </c>
      <c r="E139" t="s">
        <v>10</v>
      </c>
      <c r="F139" s="44" t="s">
        <v>569</v>
      </c>
      <c r="G139" s="2">
        <v>1</v>
      </c>
      <c r="H139" s="2"/>
      <c r="I139" s="2"/>
      <c r="J139" s="2">
        <v>1</v>
      </c>
      <c r="K139" s="2"/>
      <c r="M139" s="2">
        <f>IF(OR(I139=1, L139=1)=TRUE, 0, 1)</f>
        <v>1</v>
      </c>
      <c r="N139">
        <f>VLOOKUP(B139, 'FULL CYCLE'!$A$5:$D$449, 4, FALSE)</f>
        <v>0</v>
      </c>
      <c r="O139">
        <v>1</v>
      </c>
    </row>
    <row r="140" spans="1:15" x14ac:dyDescent="0.2">
      <c r="A140" t="s">
        <v>11</v>
      </c>
      <c r="B140" t="s">
        <v>46</v>
      </c>
      <c r="C140" s="3">
        <v>43803</v>
      </c>
      <c r="D140" s="3">
        <v>43847</v>
      </c>
      <c r="E140" t="s">
        <v>10</v>
      </c>
      <c r="F140" s="44" t="s">
        <v>569</v>
      </c>
      <c r="G140" s="2">
        <v>1</v>
      </c>
      <c r="H140" s="2"/>
      <c r="I140" s="2"/>
      <c r="J140" s="2"/>
      <c r="K140" s="2">
        <v>1</v>
      </c>
      <c r="M140" s="2">
        <f>IF(OR(I140=1, L140=1)=TRUE, 0, 1)</f>
        <v>1</v>
      </c>
      <c r="N140">
        <f>VLOOKUP(B140, 'FULL CYCLE'!$A$5:$D$449, 4, FALSE)</f>
        <v>0</v>
      </c>
      <c r="O140">
        <v>1</v>
      </c>
    </row>
    <row r="141" spans="1:15" x14ac:dyDescent="0.2">
      <c r="A141" t="s">
        <v>11</v>
      </c>
      <c r="B141" t="s">
        <v>47</v>
      </c>
      <c r="C141" s="3">
        <v>43803</v>
      </c>
      <c r="D141" s="3">
        <v>43809</v>
      </c>
      <c r="E141" t="s">
        <v>10</v>
      </c>
      <c r="F141" s="44" t="s">
        <v>569</v>
      </c>
      <c r="G141" s="2">
        <v>1</v>
      </c>
      <c r="H141" s="2"/>
      <c r="I141" s="2"/>
      <c r="J141" s="2">
        <v>1</v>
      </c>
      <c r="K141" s="2"/>
      <c r="M141" s="2">
        <f>IF(OR(I141=1, L141=1)=TRUE, 0, 1)</f>
        <v>1</v>
      </c>
      <c r="N141">
        <f>VLOOKUP(B141, 'FULL CYCLE'!$A$5:$D$449, 4, FALSE)</f>
        <v>0</v>
      </c>
      <c r="O141">
        <v>1</v>
      </c>
    </row>
    <row r="142" spans="1:15" x14ac:dyDescent="0.2">
      <c r="A142" t="s">
        <v>11</v>
      </c>
      <c r="B142" t="s">
        <v>47</v>
      </c>
      <c r="C142" s="3">
        <v>43803</v>
      </c>
      <c r="D142" s="3">
        <v>43822</v>
      </c>
      <c r="E142" t="s">
        <v>10</v>
      </c>
      <c r="F142" s="44" t="s">
        <v>569</v>
      </c>
      <c r="G142" s="2"/>
      <c r="H142" s="2">
        <v>1</v>
      </c>
      <c r="I142" s="2"/>
      <c r="J142" s="2"/>
      <c r="K142" s="2">
        <v>1</v>
      </c>
      <c r="M142" s="2">
        <f>IF(OR(I142=1, L142=1)=TRUE, 0, 1)</f>
        <v>1</v>
      </c>
      <c r="N142">
        <f>VLOOKUP(B142, 'FULL CYCLE'!$A$5:$D$449, 4, FALSE)</f>
        <v>0</v>
      </c>
      <c r="O142">
        <v>1</v>
      </c>
    </row>
    <row r="143" spans="1:15" x14ac:dyDescent="0.2">
      <c r="A143" t="s">
        <v>11</v>
      </c>
      <c r="B143" t="s">
        <v>48</v>
      </c>
      <c r="C143" s="3">
        <v>43803</v>
      </c>
      <c r="D143" s="3">
        <v>43809</v>
      </c>
      <c r="E143" t="s">
        <v>10</v>
      </c>
      <c r="F143" s="44" t="s">
        <v>569</v>
      </c>
      <c r="G143" s="2">
        <v>1</v>
      </c>
      <c r="H143" s="2"/>
      <c r="I143" s="2"/>
      <c r="J143" s="2">
        <v>1</v>
      </c>
      <c r="K143" s="2"/>
      <c r="M143" s="2">
        <f>IF(OR(I143=1, L143=1)=TRUE, 0, 1)</f>
        <v>1</v>
      </c>
      <c r="N143">
        <f>VLOOKUP(B143, 'FULL CYCLE'!$A$5:$D$449, 4, FALSE)</f>
        <v>0</v>
      </c>
      <c r="O143">
        <v>1</v>
      </c>
    </row>
    <row r="144" spans="1:15" x14ac:dyDescent="0.2">
      <c r="A144" t="s">
        <v>11</v>
      </c>
      <c r="B144" t="s">
        <v>48</v>
      </c>
      <c r="C144" s="3">
        <v>43803</v>
      </c>
      <c r="D144" s="3">
        <v>43822</v>
      </c>
      <c r="E144" t="s">
        <v>10</v>
      </c>
      <c r="F144" s="44" t="s">
        <v>569</v>
      </c>
      <c r="G144" s="2"/>
      <c r="H144" s="2">
        <v>1</v>
      </c>
      <c r="I144" s="2"/>
      <c r="J144" s="2">
        <v>1</v>
      </c>
      <c r="K144" s="2"/>
      <c r="M144" s="2">
        <f>IF(OR(I144=1, L144=1)=TRUE, 0, 1)</f>
        <v>1</v>
      </c>
      <c r="N144">
        <f>VLOOKUP(B144, 'FULL CYCLE'!$A$5:$D$449, 4, FALSE)</f>
        <v>0</v>
      </c>
      <c r="O144">
        <v>1</v>
      </c>
    </row>
    <row r="145" spans="1:15" x14ac:dyDescent="0.2">
      <c r="A145" t="s">
        <v>11</v>
      </c>
      <c r="B145" t="s">
        <v>48</v>
      </c>
      <c r="C145" s="3">
        <v>43803</v>
      </c>
      <c r="D145" s="3">
        <v>43847</v>
      </c>
      <c r="E145" t="s">
        <v>10</v>
      </c>
      <c r="F145" s="44" t="s">
        <v>569</v>
      </c>
      <c r="G145" s="2"/>
      <c r="H145" s="2">
        <v>1</v>
      </c>
      <c r="I145" s="2"/>
      <c r="J145" s="2"/>
      <c r="K145" s="2">
        <v>1</v>
      </c>
      <c r="M145" s="2">
        <f>IF(OR(I145=1, L145=1)=TRUE, 0, 1)</f>
        <v>1</v>
      </c>
      <c r="N145">
        <f>VLOOKUP(B145, 'FULL CYCLE'!$A$5:$D$449, 4, FALSE)</f>
        <v>0</v>
      </c>
      <c r="O145">
        <v>1</v>
      </c>
    </row>
    <row r="146" spans="1:15" x14ac:dyDescent="0.2">
      <c r="A146" t="s">
        <v>11</v>
      </c>
      <c r="B146" t="s">
        <v>93</v>
      </c>
      <c r="C146" s="3">
        <v>43803</v>
      </c>
      <c r="D146" s="3">
        <v>43839</v>
      </c>
      <c r="E146" t="s">
        <v>10</v>
      </c>
      <c r="F146" s="44" t="s">
        <v>569</v>
      </c>
      <c r="G146" s="2">
        <v>1</v>
      </c>
      <c r="H146" s="2"/>
      <c r="I146" s="2"/>
      <c r="J146" s="2"/>
      <c r="K146" s="2">
        <v>1</v>
      </c>
      <c r="M146" s="2">
        <f>IF(OR(I146=1, L146=1)=TRUE, 0, 1)</f>
        <v>1</v>
      </c>
      <c r="N146">
        <f>VLOOKUP(B146, 'FULL CYCLE'!$A$5:$D$449, 4, FALSE)</f>
        <v>0</v>
      </c>
      <c r="O146">
        <v>1</v>
      </c>
    </row>
    <row r="147" spans="1:15" x14ac:dyDescent="0.2">
      <c r="A147" t="s">
        <v>11</v>
      </c>
      <c r="B147" t="s">
        <v>94</v>
      </c>
      <c r="C147" s="3">
        <v>43803</v>
      </c>
      <c r="D147" s="3">
        <v>43839</v>
      </c>
      <c r="E147" t="s">
        <v>10</v>
      </c>
      <c r="F147" s="44" t="s">
        <v>569</v>
      </c>
      <c r="G147" s="2"/>
      <c r="H147" s="2">
        <v>1</v>
      </c>
      <c r="I147" s="2"/>
      <c r="J147" s="2"/>
      <c r="K147" s="2">
        <v>1</v>
      </c>
      <c r="M147" s="2">
        <f>IF(OR(I147=1, L147=1)=TRUE, 0, 1)</f>
        <v>1</v>
      </c>
      <c r="N147">
        <f>VLOOKUP(B147, 'FULL CYCLE'!$A$5:$D$449, 4, FALSE)</f>
        <v>0</v>
      </c>
      <c r="O147">
        <v>1</v>
      </c>
    </row>
    <row r="148" spans="1:15" x14ac:dyDescent="0.2">
      <c r="A148" t="s">
        <v>11</v>
      </c>
      <c r="B148" t="s">
        <v>67</v>
      </c>
      <c r="C148" s="3">
        <v>43803</v>
      </c>
      <c r="D148" s="3">
        <v>43832</v>
      </c>
      <c r="E148" t="s">
        <v>10</v>
      </c>
      <c r="F148" s="44" t="s">
        <v>569</v>
      </c>
      <c r="G148" s="2"/>
      <c r="H148" s="2">
        <v>1</v>
      </c>
      <c r="I148" s="2"/>
      <c r="J148" s="2"/>
      <c r="K148" s="2">
        <v>1</v>
      </c>
      <c r="M148" s="2">
        <f>IF(OR(I148=1, L148=1)=TRUE, 0, 1)</f>
        <v>1</v>
      </c>
      <c r="N148">
        <f>VLOOKUP(B148, 'FULL CYCLE'!$A$5:$D$449, 4, FALSE)</f>
        <v>0</v>
      </c>
      <c r="O148">
        <v>1</v>
      </c>
    </row>
    <row r="149" spans="1:15" x14ac:dyDescent="0.2">
      <c r="A149" t="s">
        <v>11</v>
      </c>
      <c r="B149" t="s">
        <v>68</v>
      </c>
      <c r="C149" s="3">
        <v>43803</v>
      </c>
      <c r="D149" s="3">
        <v>43832</v>
      </c>
      <c r="E149" t="s">
        <v>10</v>
      </c>
      <c r="F149" s="44" t="s">
        <v>569</v>
      </c>
      <c r="G149" s="2"/>
      <c r="H149" s="2"/>
      <c r="I149" s="2">
        <v>1</v>
      </c>
      <c r="J149" s="2"/>
      <c r="K149" s="2">
        <v>1</v>
      </c>
      <c r="M149" s="2">
        <f>IF(OR(I149=1, L149=1)=TRUE, 0, 1)</f>
        <v>0</v>
      </c>
      <c r="N149">
        <f>VLOOKUP(B149, 'FULL CYCLE'!$A$5:$D$449, 4, FALSE)</f>
        <v>0</v>
      </c>
      <c r="O149">
        <v>1</v>
      </c>
    </row>
    <row r="150" spans="1:15" x14ac:dyDescent="0.2">
      <c r="A150" t="s">
        <v>11</v>
      </c>
      <c r="B150" t="s">
        <v>69</v>
      </c>
      <c r="C150" s="3">
        <v>43803</v>
      </c>
      <c r="D150" s="3">
        <v>43832</v>
      </c>
      <c r="E150" t="s">
        <v>10</v>
      </c>
      <c r="F150" s="44" t="s">
        <v>569</v>
      </c>
      <c r="G150" s="2"/>
      <c r="H150" s="2">
        <v>1</v>
      </c>
      <c r="I150" s="2"/>
      <c r="J150" s="2">
        <v>1</v>
      </c>
      <c r="K150" s="2"/>
      <c r="M150" s="2">
        <f>IF(OR(I150=1, L150=1)=TRUE, 0, 1)</f>
        <v>1</v>
      </c>
      <c r="N150">
        <f>VLOOKUP(B150, 'FULL CYCLE'!$A$5:$D$449, 4, FALSE)</f>
        <v>0</v>
      </c>
      <c r="O150">
        <v>1</v>
      </c>
    </row>
    <row r="151" spans="1:15" x14ac:dyDescent="0.2">
      <c r="A151" t="s">
        <v>11</v>
      </c>
      <c r="B151" t="s">
        <v>69</v>
      </c>
      <c r="C151" s="3">
        <v>43803</v>
      </c>
      <c r="D151" s="3">
        <v>43846</v>
      </c>
      <c r="E151" t="s">
        <v>10</v>
      </c>
      <c r="F151" s="44" t="s">
        <v>569</v>
      </c>
      <c r="G151" s="2"/>
      <c r="H151" s="2">
        <v>1</v>
      </c>
      <c r="I151" s="2"/>
      <c r="J151" s="2"/>
      <c r="K151" s="2">
        <v>1</v>
      </c>
      <c r="M151" s="2">
        <f>IF(OR(I151=1, L151=1)=TRUE, 0, 1)</f>
        <v>1</v>
      </c>
      <c r="N151">
        <f>VLOOKUP(B151, 'FULL CYCLE'!$A$5:$D$449, 4, FALSE)</f>
        <v>0</v>
      </c>
      <c r="O151">
        <v>1</v>
      </c>
    </row>
    <row r="152" spans="1:15" x14ac:dyDescent="0.2">
      <c r="A152" t="s">
        <v>11</v>
      </c>
      <c r="B152" t="s">
        <v>70</v>
      </c>
      <c r="C152" s="3">
        <v>43803</v>
      </c>
      <c r="D152" s="3">
        <v>43832</v>
      </c>
      <c r="E152" t="s">
        <v>10</v>
      </c>
      <c r="F152" s="44" t="s">
        <v>569</v>
      </c>
      <c r="G152" s="2"/>
      <c r="H152" s="2"/>
      <c r="I152" s="2">
        <v>1</v>
      </c>
      <c r="J152" s="2"/>
      <c r="K152" s="2">
        <v>1</v>
      </c>
      <c r="M152" s="2">
        <f>IF(OR(I152=1, L152=1)=TRUE, 0, 1)</f>
        <v>0</v>
      </c>
      <c r="N152">
        <f>VLOOKUP(B152, 'FULL CYCLE'!$A$5:$D$449, 4, FALSE)</f>
        <v>0</v>
      </c>
      <c r="O152">
        <v>1</v>
      </c>
    </row>
    <row r="153" spans="1:15" x14ac:dyDescent="0.2">
      <c r="A153" t="s">
        <v>11</v>
      </c>
      <c r="B153" t="s">
        <v>71</v>
      </c>
      <c r="C153" s="3">
        <v>43803</v>
      </c>
      <c r="D153" s="3">
        <v>43832</v>
      </c>
      <c r="E153" t="s">
        <v>10</v>
      </c>
      <c r="F153" s="44" t="s">
        <v>569</v>
      </c>
      <c r="G153" s="2"/>
      <c r="H153" s="2"/>
      <c r="I153" s="2">
        <v>1</v>
      </c>
      <c r="J153" s="2"/>
      <c r="K153" s="2">
        <v>1</v>
      </c>
      <c r="M153" s="2">
        <f>IF(OR(I153=1, L153=1)=TRUE, 0, 1)</f>
        <v>0</v>
      </c>
      <c r="N153">
        <f>VLOOKUP(B153, 'FULL CYCLE'!$A$5:$D$449, 4, FALSE)</f>
        <v>0</v>
      </c>
      <c r="O153">
        <v>1</v>
      </c>
    </row>
    <row r="154" spans="1:15" x14ac:dyDescent="0.2">
      <c r="A154" t="s">
        <v>11</v>
      </c>
      <c r="B154" t="s">
        <v>72</v>
      </c>
      <c r="C154" s="3">
        <v>43803</v>
      </c>
      <c r="D154" s="3">
        <v>43832</v>
      </c>
      <c r="E154" t="s">
        <v>10</v>
      </c>
      <c r="F154" s="44" t="s">
        <v>569</v>
      </c>
      <c r="G154" s="2">
        <v>1</v>
      </c>
      <c r="H154" s="2"/>
      <c r="I154" s="2"/>
      <c r="J154" s="2">
        <v>1</v>
      </c>
      <c r="K154" s="2"/>
      <c r="M154" s="2">
        <f>IF(OR(I154=1, L154=1)=TRUE, 0, 1)</f>
        <v>1</v>
      </c>
      <c r="N154">
        <f>VLOOKUP(B154, 'FULL CYCLE'!$A$5:$D$449, 4, FALSE)</f>
        <v>0</v>
      </c>
      <c r="O154">
        <v>1</v>
      </c>
    </row>
    <row r="155" spans="1:15" x14ac:dyDescent="0.2">
      <c r="A155" t="s">
        <v>11</v>
      </c>
      <c r="B155" t="s">
        <v>72</v>
      </c>
      <c r="C155" s="3">
        <v>43803</v>
      </c>
      <c r="D155" s="3">
        <v>43846</v>
      </c>
      <c r="E155" t="s">
        <v>10</v>
      </c>
      <c r="F155" s="44" t="s">
        <v>569</v>
      </c>
      <c r="G155" s="2">
        <v>1</v>
      </c>
      <c r="H155" s="2"/>
      <c r="I155" s="2"/>
      <c r="J155" s="2"/>
      <c r="K155" s="2">
        <v>1</v>
      </c>
      <c r="M155" s="2">
        <f>IF(OR(I155=1, L155=1)=TRUE, 0, 1)</f>
        <v>1</v>
      </c>
      <c r="N155">
        <f>VLOOKUP(B155, 'FULL CYCLE'!$A$5:$D$449, 4, FALSE)</f>
        <v>0</v>
      </c>
      <c r="O155">
        <v>1</v>
      </c>
    </row>
    <row r="156" spans="1:15" x14ac:dyDescent="0.2">
      <c r="A156" t="s">
        <v>11</v>
      </c>
      <c r="B156" t="s">
        <v>73</v>
      </c>
      <c r="C156" s="3">
        <v>43803</v>
      </c>
      <c r="D156" s="3">
        <v>43832</v>
      </c>
      <c r="E156" t="s">
        <v>10</v>
      </c>
      <c r="F156" s="44" t="s">
        <v>569</v>
      </c>
      <c r="G156" s="2"/>
      <c r="H156" s="2"/>
      <c r="I156" s="2">
        <v>1</v>
      </c>
      <c r="J156" s="2"/>
      <c r="K156" s="2">
        <v>1</v>
      </c>
      <c r="M156" s="2">
        <f>IF(OR(I156=1, L156=1)=TRUE, 0, 1)</f>
        <v>0</v>
      </c>
      <c r="N156">
        <f>VLOOKUP(B156, 'FULL CYCLE'!$A$5:$D$449, 4, FALSE)</f>
        <v>0</v>
      </c>
      <c r="O156">
        <v>0</v>
      </c>
    </row>
    <row r="157" spans="1:15" x14ac:dyDescent="0.2">
      <c r="A157" t="s">
        <v>11</v>
      </c>
      <c r="B157" t="s">
        <v>74</v>
      </c>
      <c r="C157" s="3">
        <v>43804</v>
      </c>
      <c r="D157" s="3">
        <v>43832</v>
      </c>
      <c r="E157" t="s">
        <v>10</v>
      </c>
      <c r="F157" s="44" t="s">
        <v>569</v>
      </c>
      <c r="G157" s="2"/>
      <c r="H157" s="2">
        <v>1</v>
      </c>
      <c r="I157" s="2"/>
      <c r="J157" s="2">
        <v>1</v>
      </c>
      <c r="K157" s="2"/>
      <c r="M157" s="2">
        <f>IF(OR(I157=1, L157=1)=TRUE, 0, 1)</f>
        <v>1</v>
      </c>
      <c r="N157">
        <f>VLOOKUP(B157, 'FULL CYCLE'!$A$5:$D$449, 4, FALSE)</f>
        <v>0</v>
      </c>
      <c r="O157">
        <v>1</v>
      </c>
    </row>
    <row r="158" spans="1:15" x14ac:dyDescent="0.2">
      <c r="A158" t="s">
        <v>11</v>
      </c>
      <c r="B158" t="s">
        <v>74</v>
      </c>
      <c r="C158" s="3">
        <v>43804</v>
      </c>
      <c r="D158" s="3">
        <v>43846</v>
      </c>
      <c r="E158" t="s">
        <v>10</v>
      </c>
      <c r="F158" s="44" t="s">
        <v>569</v>
      </c>
      <c r="G158" s="2"/>
      <c r="H158" s="2">
        <v>1</v>
      </c>
      <c r="I158" s="2"/>
      <c r="J158" s="2"/>
      <c r="K158" s="2">
        <v>1</v>
      </c>
      <c r="M158" s="2">
        <f>IF(OR(I158=1, L158=1)=TRUE, 0, 1)</f>
        <v>1</v>
      </c>
      <c r="N158">
        <f>VLOOKUP(B158, 'FULL CYCLE'!$A$5:$D$449, 4, FALSE)</f>
        <v>0</v>
      </c>
      <c r="O158">
        <v>1</v>
      </c>
    </row>
    <row r="159" spans="1:15" x14ac:dyDescent="0.2">
      <c r="A159" t="s">
        <v>11</v>
      </c>
      <c r="B159" t="s">
        <v>75</v>
      </c>
      <c r="C159" s="3">
        <v>43804</v>
      </c>
      <c r="D159" s="3">
        <v>43832</v>
      </c>
      <c r="E159" t="s">
        <v>10</v>
      </c>
      <c r="F159" s="44" t="s">
        <v>569</v>
      </c>
      <c r="G159" s="2"/>
      <c r="H159" s="2">
        <v>1</v>
      </c>
      <c r="I159" s="2"/>
      <c r="J159" s="2"/>
      <c r="K159" s="2">
        <v>1</v>
      </c>
      <c r="M159" s="2">
        <f>IF(OR(I159=1, L159=1)=TRUE, 0, 1)</f>
        <v>1</v>
      </c>
      <c r="N159">
        <f>VLOOKUP(B159, 'FULL CYCLE'!$A$5:$D$449, 4, FALSE)</f>
        <v>0</v>
      </c>
      <c r="O159">
        <v>1</v>
      </c>
    </row>
    <row r="160" spans="1:15" x14ac:dyDescent="0.2">
      <c r="A160" t="s">
        <v>11</v>
      </c>
      <c r="B160" t="s">
        <v>22</v>
      </c>
      <c r="C160" s="3">
        <v>43796</v>
      </c>
      <c r="D160" s="3">
        <v>43804</v>
      </c>
      <c r="E160" t="s">
        <v>10</v>
      </c>
      <c r="F160" s="44" t="s">
        <v>569</v>
      </c>
      <c r="G160" s="2">
        <v>1</v>
      </c>
      <c r="H160" s="2"/>
      <c r="I160" s="2"/>
      <c r="J160" s="2">
        <v>1</v>
      </c>
      <c r="K160" s="2"/>
      <c r="M160" s="2">
        <f>IF(OR(I160=1, L160=1)=TRUE, 0, 1)</f>
        <v>1</v>
      </c>
      <c r="N160">
        <f>VLOOKUP(B160, 'FULL CYCLE'!$A$5:$D$449, 4, FALSE)</f>
        <v>0</v>
      </c>
      <c r="O160">
        <v>1</v>
      </c>
    </row>
    <row r="161" spans="1:15" x14ac:dyDescent="0.2">
      <c r="A161" t="s">
        <v>11</v>
      </c>
      <c r="B161" t="s">
        <v>22</v>
      </c>
      <c r="C161" s="3">
        <v>43796</v>
      </c>
      <c r="D161" s="3">
        <v>43832</v>
      </c>
      <c r="E161" t="s">
        <v>10</v>
      </c>
      <c r="F161" s="44" t="s">
        <v>569</v>
      </c>
      <c r="G161" s="2"/>
      <c r="H161" s="2">
        <v>1</v>
      </c>
      <c r="I161" s="2"/>
      <c r="J161" s="2"/>
      <c r="K161" s="2">
        <v>1</v>
      </c>
      <c r="M161" s="2">
        <f>IF(OR(I161=1, L161=1)=TRUE, 0, 1)</f>
        <v>1</v>
      </c>
      <c r="N161">
        <f>VLOOKUP(B161, 'FULL CYCLE'!$A$5:$D$449, 4, FALSE)</f>
        <v>0</v>
      </c>
      <c r="O161">
        <v>1</v>
      </c>
    </row>
    <row r="162" spans="1:15" x14ac:dyDescent="0.2">
      <c r="A162" t="s">
        <v>11</v>
      </c>
      <c r="B162" t="s">
        <v>63</v>
      </c>
      <c r="C162" s="3">
        <v>43804</v>
      </c>
      <c r="D162" s="3">
        <v>43833</v>
      </c>
      <c r="E162" t="s">
        <v>10</v>
      </c>
      <c r="F162" s="44" t="s">
        <v>569</v>
      </c>
      <c r="G162" s="4"/>
      <c r="H162" s="4"/>
      <c r="I162" s="4"/>
      <c r="J162" s="4"/>
      <c r="K162" s="4"/>
      <c r="M162" s="2">
        <f>IF(OR(I162=1, L162=1)=TRUE, 0, 1)</f>
        <v>1</v>
      </c>
      <c r="N162">
        <f>VLOOKUP(B162, 'FULL CYCLE'!$A$5:$D$449, 4, FALSE)</f>
        <v>0</v>
      </c>
      <c r="O162">
        <v>0</v>
      </c>
    </row>
    <row r="163" spans="1:15" x14ac:dyDescent="0.2">
      <c r="A163" t="s">
        <v>11</v>
      </c>
      <c r="B163" t="s">
        <v>64</v>
      </c>
      <c r="C163" s="3">
        <v>43804</v>
      </c>
      <c r="D163" s="3">
        <v>43833</v>
      </c>
      <c r="E163" t="s">
        <v>10</v>
      </c>
      <c r="F163" s="44" t="s">
        <v>569</v>
      </c>
      <c r="G163" s="2">
        <v>1</v>
      </c>
      <c r="H163" s="2"/>
      <c r="I163" s="2"/>
      <c r="J163" s="2">
        <v>1</v>
      </c>
      <c r="K163" s="2"/>
      <c r="M163" s="2">
        <f>IF(OR(I163=1, L163=1)=TRUE, 0, 1)</f>
        <v>1</v>
      </c>
      <c r="N163">
        <f>VLOOKUP(B163, 'FULL CYCLE'!$A$5:$D$449, 4, FALSE)</f>
        <v>0</v>
      </c>
      <c r="O163">
        <v>1</v>
      </c>
    </row>
    <row r="164" spans="1:15" x14ac:dyDescent="0.2">
      <c r="A164" t="s">
        <v>11</v>
      </c>
      <c r="B164" t="s">
        <v>64</v>
      </c>
      <c r="C164" s="3">
        <v>43804</v>
      </c>
      <c r="D164" s="3">
        <v>43846</v>
      </c>
      <c r="E164" t="s">
        <v>10</v>
      </c>
      <c r="F164" s="44" t="s">
        <v>569</v>
      </c>
      <c r="G164" s="2"/>
      <c r="H164" s="2">
        <v>1</v>
      </c>
      <c r="I164" s="2"/>
      <c r="J164" s="2"/>
      <c r="K164" s="2">
        <v>1</v>
      </c>
      <c r="M164" s="2">
        <f>IF(OR(I164=1, L164=1)=TRUE, 0, 1)</f>
        <v>1</v>
      </c>
      <c r="N164">
        <f>VLOOKUP(B164, 'FULL CYCLE'!$A$5:$D$449, 4, FALSE)</f>
        <v>0</v>
      </c>
      <c r="O164">
        <v>1</v>
      </c>
    </row>
    <row r="165" spans="1:15" x14ac:dyDescent="0.2">
      <c r="A165" t="s">
        <v>11</v>
      </c>
      <c r="B165" t="s">
        <v>65</v>
      </c>
      <c r="C165" s="3">
        <v>43804</v>
      </c>
      <c r="D165" s="3">
        <v>43833</v>
      </c>
      <c r="E165" t="s">
        <v>10</v>
      </c>
      <c r="F165" s="44" t="s">
        <v>569</v>
      </c>
      <c r="G165" s="2">
        <v>1</v>
      </c>
      <c r="H165" s="2"/>
      <c r="I165" s="2"/>
      <c r="J165" s="2">
        <v>1</v>
      </c>
      <c r="K165" s="2"/>
      <c r="M165" s="2">
        <f>IF(OR(I165=1, L165=1)=TRUE, 0, 1)</f>
        <v>1</v>
      </c>
      <c r="N165">
        <f>VLOOKUP(B165, 'FULL CYCLE'!$A$5:$D$449, 4, FALSE)</f>
        <v>0</v>
      </c>
      <c r="O165">
        <v>1</v>
      </c>
    </row>
    <row r="166" spans="1:15" x14ac:dyDescent="0.2">
      <c r="A166" t="s">
        <v>11</v>
      </c>
      <c r="B166" t="s">
        <v>65</v>
      </c>
      <c r="C166" s="3">
        <v>43804</v>
      </c>
      <c r="D166" s="3">
        <v>43846</v>
      </c>
      <c r="E166" t="s">
        <v>10</v>
      </c>
      <c r="F166" s="44" t="s">
        <v>569</v>
      </c>
      <c r="G166" s="2"/>
      <c r="H166" s="2">
        <v>1</v>
      </c>
      <c r="I166" s="2"/>
      <c r="J166" s="2"/>
      <c r="K166" s="2">
        <v>1</v>
      </c>
      <c r="M166" s="2">
        <f>IF(OR(I166=1, L166=1)=TRUE, 0, 1)</f>
        <v>1</v>
      </c>
      <c r="N166">
        <f>VLOOKUP(B166, 'FULL CYCLE'!$A$5:$D$449, 4, FALSE)</f>
        <v>0</v>
      </c>
      <c r="O166">
        <v>1</v>
      </c>
    </row>
    <row r="167" spans="1:15" x14ac:dyDescent="0.2">
      <c r="A167" t="s">
        <v>11</v>
      </c>
      <c r="B167" t="s">
        <v>66</v>
      </c>
      <c r="C167" s="3">
        <v>43804</v>
      </c>
      <c r="D167" s="3">
        <v>43833</v>
      </c>
      <c r="E167" t="s">
        <v>10</v>
      </c>
      <c r="F167" s="44" t="s">
        <v>569</v>
      </c>
      <c r="G167" s="2">
        <v>1</v>
      </c>
      <c r="H167" s="2"/>
      <c r="I167" s="2"/>
      <c r="J167" s="2">
        <v>1</v>
      </c>
      <c r="K167" s="2"/>
      <c r="M167" s="2">
        <f>IF(OR(I167=1, L167=1)=TRUE, 0, 1)</f>
        <v>1</v>
      </c>
      <c r="N167">
        <f>VLOOKUP(B167, 'FULL CYCLE'!$A$5:$D$449, 4, FALSE)</f>
        <v>0</v>
      </c>
      <c r="O167">
        <v>1</v>
      </c>
    </row>
    <row r="168" spans="1:15" x14ac:dyDescent="0.2">
      <c r="A168" t="s">
        <v>11</v>
      </c>
      <c r="B168" t="s">
        <v>66</v>
      </c>
      <c r="C168" s="3">
        <v>43804</v>
      </c>
      <c r="D168" s="3">
        <v>43846</v>
      </c>
      <c r="E168" t="s">
        <v>10</v>
      </c>
      <c r="F168" s="44" t="s">
        <v>569</v>
      </c>
      <c r="G168" s="2">
        <v>1</v>
      </c>
      <c r="H168" s="2"/>
      <c r="I168" s="2"/>
      <c r="J168" s="2"/>
      <c r="K168" s="2">
        <v>1</v>
      </c>
      <c r="M168" s="2">
        <f>IF(OR(I168=1, L168=1)=TRUE, 0, 1)</f>
        <v>1</v>
      </c>
      <c r="N168">
        <f>VLOOKUP(B168, 'FULL CYCLE'!$A$5:$D$449, 4, FALSE)</f>
        <v>0</v>
      </c>
      <c r="O168">
        <v>1</v>
      </c>
    </row>
    <row r="169" spans="1:15" x14ac:dyDescent="0.2">
      <c r="A169" t="s">
        <v>11</v>
      </c>
      <c r="B169" t="s">
        <v>76</v>
      </c>
      <c r="C169" s="3">
        <v>43804</v>
      </c>
      <c r="D169" s="3">
        <v>43832</v>
      </c>
      <c r="E169" t="s">
        <v>10</v>
      </c>
      <c r="F169" s="44" t="s">
        <v>569</v>
      </c>
      <c r="G169" s="2">
        <v>1</v>
      </c>
      <c r="H169" s="2"/>
      <c r="I169" s="2"/>
      <c r="J169" s="2"/>
      <c r="K169" s="2">
        <v>1</v>
      </c>
      <c r="M169" s="2">
        <f>IF(OR(I169=1, L169=1)=TRUE, 0, 1)</f>
        <v>1</v>
      </c>
      <c r="N169">
        <f>VLOOKUP(B169, 'FULL CYCLE'!$A$5:$D$449, 4, FALSE)</f>
        <v>0</v>
      </c>
      <c r="O169">
        <v>1</v>
      </c>
    </row>
    <row r="170" spans="1:15" x14ac:dyDescent="0.2">
      <c r="A170" t="s">
        <v>11</v>
      </c>
      <c r="B170" t="s">
        <v>77</v>
      </c>
      <c r="C170" s="3">
        <v>43804</v>
      </c>
      <c r="D170" s="3">
        <v>43832</v>
      </c>
      <c r="E170" t="s">
        <v>10</v>
      </c>
      <c r="F170" s="44" t="s">
        <v>569</v>
      </c>
      <c r="G170" s="2"/>
      <c r="H170" s="2"/>
      <c r="I170" s="2">
        <v>1</v>
      </c>
      <c r="J170" s="2"/>
      <c r="K170" s="2">
        <v>1</v>
      </c>
      <c r="M170" s="2">
        <f>IF(OR(I170=1, L170=1)=TRUE, 0, 1)</f>
        <v>0</v>
      </c>
      <c r="N170">
        <f>VLOOKUP(B170, 'FULL CYCLE'!$A$5:$D$449, 4, FALSE)</f>
        <v>0</v>
      </c>
      <c r="O170">
        <v>1</v>
      </c>
    </row>
    <row r="171" spans="1:15" x14ac:dyDescent="0.2">
      <c r="A171" t="s">
        <v>11</v>
      </c>
      <c r="B171" t="s">
        <v>78</v>
      </c>
      <c r="C171" s="3">
        <v>43804</v>
      </c>
      <c r="D171" s="3">
        <v>43832</v>
      </c>
      <c r="E171" t="s">
        <v>10</v>
      </c>
      <c r="F171" s="44" t="s">
        <v>569</v>
      </c>
      <c r="G171" s="2"/>
      <c r="H171" s="2">
        <v>1</v>
      </c>
      <c r="I171" s="2"/>
      <c r="J171" s="2"/>
      <c r="K171" s="2">
        <v>1</v>
      </c>
      <c r="M171" s="2">
        <f>IF(OR(I171=1, L171=1)=TRUE, 0, 1)</f>
        <v>1</v>
      </c>
      <c r="N171">
        <f>VLOOKUP(B171, 'FULL CYCLE'!$A$5:$D$449, 4, FALSE)</f>
        <v>0</v>
      </c>
      <c r="O171">
        <v>1</v>
      </c>
    </row>
    <row r="172" spans="1:15" x14ac:dyDescent="0.2">
      <c r="A172" t="s">
        <v>11</v>
      </c>
      <c r="B172" t="s">
        <v>79</v>
      </c>
      <c r="C172" s="3">
        <v>43804</v>
      </c>
      <c r="D172" s="3">
        <v>43832</v>
      </c>
      <c r="E172" t="s">
        <v>10</v>
      </c>
      <c r="F172" s="44" t="s">
        <v>569</v>
      </c>
      <c r="G172" s="2"/>
      <c r="H172" s="2">
        <v>1</v>
      </c>
      <c r="I172" s="2"/>
      <c r="J172" s="2"/>
      <c r="K172" s="2">
        <v>1</v>
      </c>
      <c r="M172" s="2">
        <f>IF(OR(I172=1, L172=1)=TRUE, 0, 1)</f>
        <v>1</v>
      </c>
      <c r="N172">
        <f>VLOOKUP(B172, 'FULL CYCLE'!$A$5:$D$449, 4, FALSE)</f>
        <v>0</v>
      </c>
      <c r="O172">
        <v>1</v>
      </c>
    </row>
    <row r="173" spans="1:15" x14ac:dyDescent="0.2">
      <c r="A173" t="s">
        <v>11</v>
      </c>
      <c r="B173" t="s">
        <v>80</v>
      </c>
      <c r="C173" s="3">
        <v>43804</v>
      </c>
      <c r="D173" s="3">
        <v>43832</v>
      </c>
      <c r="E173" t="s">
        <v>10</v>
      </c>
      <c r="F173" s="44" t="s">
        <v>569</v>
      </c>
      <c r="G173" s="2"/>
      <c r="H173" s="2">
        <v>1</v>
      </c>
      <c r="I173" s="2"/>
      <c r="J173" s="2"/>
      <c r="K173" s="2">
        <v>1</v>
      </c>
      <c r="M173" s="2">
        <f>IF(OR(I173=1, L173=1)=TRUE, 0, 1)</f>
        <v>1</v>
      </c>
      <c r="N173">
        <f>VLOOKUP(B173, 'FULL CYCLE'!$A$5:$D$449, 4, FALSE)</f>
        <v>0</v>
      </c>
      <c r="O173">
        <v>1</v>
      </c>
    </row>
    <row r="174" spans="1:15" x14ac:dyDescent="0.2">
      <c r="A174" t="s">
        <v>11</v>
      </c>
      <c r="B174" t="s">
        <v>81</v>
      </c>
      <c r="C174" s="3">
        <v>43804</v>
      </c>
      <c r="D174" s="3">
        <v>43832</v>
      </c>
      <c r="E174" t="s">
        <v>10</v>
      </c>
      <c r="F174" s="44" t="s">
        <v>569</v>
      </c>
      <c r="G174" s="2">
        <v>1</v>
      </c>
      <c r="H174" s="2"/>
      <c r="I174" s="2"/>
      <c r="J174" s="2"/>
      <c r="K174" s="2">
        <v>1</v>
      </c>
      <c r="M174" s="2">
        <f>IF(OR(I174=1, L174=1)=TRUE, 0, 1)</f>
        <v>1</v>
      </c>
      <c r="N174">
        <f>VLOOKUP(B174, 'FULL CYCLE'!$A$5:$D$449, 4, FALSE)</f>
        <v>0</v>
      </c>
      <c r="O174">
        <v>1</v>
      </c>
    </row>
    <row r="175" spans="1:15" x14ac:dyDescent="0.2">
      <c r="A175" t="s">
        <v>11</v>
      </c>
      <c r="B175" t="s">
        <v>82</v>
      </c>
      <c r="C175" s="3">
        <v>43804</v>
      </c>
      <c r="D175" s="3">
        <v>43832</v>
      </c>
      <c r="E175" t="s">
        <v>10</v>
      </c>
      <c r="F175" s="44" t="s">
        <v>569</v>
      </c>
      <c r="G175" s="2">
        <v>1</v>
      </c>
      <c r="H175" s="2"/>
      <c r="I175" s="2"/>
      <c r="J175" s="2"/>
      <c r="K175" s="2">
        <v>1</v>
      </c>
      <c r="M175" s="2">
        <f>IF(OR(I175=1, L175=1)=TRUE, 0, 1)</f>
        <v>1</v>
      </c>
      <c r="N175">
        <f>VLOOKUP(B175, 'FULL CYCLE'!$A$5:$D$449, 4, FALSE)</f>
        <v>0</v>
      </c>
      <c r="O175">
        <v>1</v>
      </c>
    </row>
    <row r="176" spans="1:15" x14ac:dyDescent="0.2">
      <c r="A176" t="s">
        <v>11</v>
      </c>
      <c r="B176" t="s">
        <v>83</v>
      </c>
      <c r="C176" s="3">
        <v>43804</v>
      </c>
      <c r="D176" s="3">
        <v>43832</v>
      </c>
      <c r="E176" t="s">
        <v>10</v>
      </c>
      <c r="F176" s="44" t="s">
        <v>569</v>
      </c>
      <c r="G176" s="2">
        <v>1</v>
      </c>
      <c r="H176" s="2"/>
      <c r="I176" s="2"/>
      <c r="J176" s="2"/>
      <c r="K176" s="2">
        <v>1</v>
      </c>
      <c r="M176" s="2">
        <f>IF(OR(I176=1, L176=1)=TRUE, 0, 1)</f>
        <v>1</v>
      </c>
      <c r="N176">
        <f>VLOOKUP(B176, 'FULL CYCLE'!$A$5:$D$449, 4, FALSE)</f>
        <v>0</v>
      </c>
      <c r="O176">
        <v>1</v>
      </c>
    </row>
    <row r="177" spans="1:15" x14ac:dyDescent="0.2">
      <c r="A177" t="s">
        <v>11</v>
      </c>
      <c r="B177" t="s">
        <v>84</v>
      </c>
      <c r="C177" s="3">
        <v>43804</v>
      </c>
      <c r="D177" s="3">
        <v>43832</v>
      </c>
      <c r="E177" t="s">
        <v>10</v>
      </c>
      <c r="F177" s="44" t="s">
        <v>569</v>
      </c>
      <c r="G177" s="2">
        <v>1</v>
      </c>
      <c r="H177" s="2"/>
      <c r="I177" s="2"/>
      <c r="J177" s="2"/>
      <c r="K177" s="2">
        <v>1</v>
      </c>
      <c r="M177" s="2">
        <f>IF(OR(I177=1, L177=1)=TRUE, 0, 1)</f>
        <v>1</v>
      </c>
      <c r="N177">
        <f>VLOOKUP(B177, 'FULL CYCLE'!$A$5:$D$449, 4, FALSE)</f>
        <v>0</v>
      </c>
      <c r="O177">
        <v>1</v>
      </c>
    </row>
    <row r="178" spans="1:15" x14ac:dyDescent="0.2">
      <c r="A178" t="s">
        <v>11</v>
      </c>
      <c r="B178" t="s">
        <v>85</v>
      </c>
      <c r="C178" s="3">
        <v>43804</v>
      </c>
      <c r="D178" s="3">
        <v>43832</v>
      </c>
      <c r="E178" t="s">
        <v>10</v>
      </c>
      <c r="F178" s="44" t="s">
        <v>569</v>
      </c>
      <c r="G178" s="2">
        <v>1</v>
      </c>
      <c r="H178" s="2"/>
      <c r="I178" s="2"/>
      <c r="J178" s="2"/>
      <c r="K178" s="2">
        <v>1</v>
      </c>
      <c r="M178" s="2">
        <f>IF(OR(I178=1, L178=1)=TRUE, 0, 1)</f>
        <v>1</v>
      </c>
      <c r="N178">
        <f>VLOOKUP(B178, 'FULL CYCLE'!$A$5:$D$449, 4, FALSE)</f>
        <v>0</v>
      </c>
      <c r="O178">
        <v>1</v>
      </c>
    </row>
    <row r="179" spans="1:15" x14ac:dyDescent="0.2">
      <c r="A179" t="s">
        <v>11</v>
      </c>
      <c r="B179" t="s">
        <v>86</v>
      </c>
      <c r="C179" s="3">
        <v>43804</v>
      </c>
      <c r="D179" s="3">
        <v>43832</v>
      </c>
      <c r="E179" t="s">
        <v>10</v>
      </c>
      <c r="F179" s="44" t="s">
        <v>569</v>
      </c>
      <c r="G179" s="2"/>
      <c r="H179" s="2">
        <v>1</v>
      </c>
      <c r="I179" s="2"/>
      <c r="J179" s="2"/>
      <c r="K179" s="2">
        <v>1</v>
      </c>
      <c r="M179" s="2">
        <f>IF(OR(I179=1, L179=1)=TRUE, 0, 1)</f>
        <v>1</v>
      </c>
      <c r="N179">
        <f>VLOOKUP(B179, 'FULL CYCLE'!$A$5:$D$449, 4, FALSE)</f>
        <v>0</v>
      </c>
      <c r="O179">
        <v>1</v>
      </c>
    </row>
    <row r="180" spans="1:15" x14ac:dyDescent="0.2">
      <c r="A180" t="s">
        <v>11</v>
      </c>
      <c r="B180" t="s">
        <v>87</v>
      </c>
      <c r="C180" s="3">
        <v>43804</v>
      </c>
      <c r="D180" s="3">
        <v>43832</v>
      </c>
      <c r="E180" t="s">
        <v>10</v>
      </c>
      <c r="F180" s="44" t="s">
        <v>569</v>
      </c>
      <c r="G180" s="2"/>
      <c r="H180" s="2">
        <v>1</v>
      </c>
      <c r="I180" s="2"/>
      <c r="J180" s="2"/>
      <c r="K180" s="2">
        <v>1</v>
      </c>
      <c r="M180" s="2">
        <f>IF(OR(I180=1, L180=1)=TRUE, 0, 1)</f>
        <v>1</v>
      </c>
      <c r="N180">
        <f>VLOOKUP(B180, 'FULL CYCLE'!$A$5:$D$449, 4, FALSE)</f>
        <v>0</v>
      </c>
      <c r="O180">
        <v>1</v>
      </c>
    </row>
    <row r="181" spans="1:15" x14ac:dyDescent="0.2">
      <c r="A181" t="s">
        <v>11</v>
      </c>
      <c r="B181" t="s">
        <v>88</v>
      </c>
      <c r="C181" s="3">
        <v>43804</v>
      </c>
      <c r="D181" s="3">
        <v>43832</v>
      </c>
      <c r="E181" t="s">
        <v>10</v>
      </c>
      <c r="F181" s="44" t="s">
        <v>569</v>
      </c>
      <c r="G181" s="4"/>
      <c r="H181" s="4"/>
      <c r="I181" s="4"/>
      <c r="J181" s="4"/>
      <c r="K181" s="4"/>
      <c r="M181" s="2">
        <f>IF(OR(I181=1, L181=1)=TRUE, 0, 1)</f>
        <v>1</v>
      </c>
      <c r="N181">
        <f>VLOOKUP(B181, 'FULL CYCLE'!$A$5:$D$449, 4, FALSE)</f>
        <v>0</v>
      </c>
      <c r="O181">
        <v>0</v>
      </c>
    </row>
    <row r="182" spans="1:15" x14ac:dyDescent="0.2">
      <c r="A182" t="s">
        <v>11</v>
      </c>
      <c r="B182" t="s">
        <v>89</v>
      </c>
      <c r="C182" s="3">
        <v>43804</v>
      </c>
      <c r="D182" s="3">
        <v>43832</v>
      </c>
      <c r="E182" t="s">
        <v>10</v>
      </c>
      <c r="F182" s="44" t="s">
        <v>569</v>
      </c>
      <c r="G182" s="2"/>
      <c r="H182" s="2"/>
      <c r="I182" s="2">
        <v>1</v>
      </c>
      <c r="J182" s="2"/>
      <c r="K182" s="2">
        <v>1</v>
      </c>
      <c r="M182" s="2">
        <f>IF(OR(I182=1, L182=1)=TRUE, 0, 1)</f>
        <v>0</v>
      </c>
      <c r="N182">
        <f>VLOOKUP(B182, 'FULL CYCLE'!$A$5:$D$449, 4, FALSE)</f>
        <v>0</v>
      </c>
      <c r="O182">
        <v>1</v>
      </c>
    </row>
    <row r="183" spans="1:15" x14ac:dyDescent="0.2">
      <c r="A183" t="s">
        <v>12</v>
      </c>
      <c r="B183" t="s">
        <v>141</v>
      </c>
      <c r="C183" s="3">
        <v>44517</v>
      </c>
      <c r="D183" s="3">
        <v>44517</v>
      </c>
      <c r="E183" s="2" t="s">
        <v>10</v>
      </c>
      <c r="F183" s="2">
        <v>1</v>
      </c>
      <c r="G183" s="2"/>
      <c r="H183" s="2">
        <v>1</v>
      </c>
      <c r="I183" s="2"/>
      <c r="J183" s="2"/>
      <c r="K183" s="2"/>
      <c r="L183" s="2"/>
      <c r="M183" s="2">
        <f>IF(OR(I183=1, L183=1)=TRUE, 0, 1)</f>
        <v>1</v>
      </c>
      <c r="N183">
        <f>VLOOKUP(B183, 'FULL CYCLE'!$A$5:$D$449, 4, FALSE)</f>
        <v>1</v>
      </c>
      <c r="O183">
        <v>1</v>
      </c>
    </row>
    <row r="184" spans="1:15" x14ac:dyDescent="0.2">
      <c r="A184" t="s">
        <v>12</v>
      </c>
      <c r="B184" t="s">
        <v>141</v>
      </c>
      <c r="C184" s="3">
        <v>44517</v>
      </c>
      <c r="D184" s="3">
        <v>44538</v>
      </c>
      <c r="E184" s="2" t="s">
        <v>10</v>
      </c>
      <c r="F184" s="2">
        <v>0</v>
      </c>
      <c r="G184" s="2"/>
      <c r="H184" s="2"/>
      <c r="I184" s="2">
        <v>1</v>
      </c>
      <c r="J184" s="2"/>
      <c r="K184" s="2">
        <v>1</v>
      </c>
      <c r="L184" s="2"/>
      <c r="M184" s="2">
        <f>IF(OR(I184=1, L184=1)=TRUE, 0, 1)</f>
        <v>0</v>
      </c>
      <c r="N184">
        <f>VLOOKUP(B184, 'FULL CYCLE'!$A$5:$D$449, 4, FALSE)</f>
        <v>1</v>
      </c>
      <c r="O184">
        <v>1</v>
      </c>
    </row>
    <row r="185" spans="1:15" x14ac:dyDescent="0.2">
      <c r="A185" t="s">
        <v>12</v>
      </c>
      <c r="B185" t="s">
        <v>143</v>
      </c>
      <c r="C185" s="3">
        <v>44517</v>
      </c>
      <c r="D185" s="3">
        <v>44517</v>
      </c>
      <c r="E185" s="2" t="s">
        <v>13</v>
      </c>
      <c r="F185" s="2">
        <v>1</v>
      </c>
      <c r="G185" s="2"/>
      <c r="H185" s="2"/>
      <c r="I185" s="2"/>
      <c r="J185" s="2"/>
      <c r="K185" s="2"/>
      <c r="L185" s="2"/>
      <c r="M185" s="2">
        <f>IF(OR(I185=1, L185=1)=TRUE, 0, 1)</f>
        <v>1</v>
      </c>
      <c r="N185">
        <f>VLOOKUP(B185, 'FULL CYCLE'!$A$5:$D$449, 4, FALSE)</f>
        <v>0</v>
      </c>
      <c r="O185">
        <v>0</v>
      </c>
    </row>
    <row r="186" spans="1:15" x14ac:dyDescent="0.2">
      <c r="A186" t="s">
        <v>12</v>
      </c>
      <c r="B186" t="s">
        <v>143</v>
      </c>
      <c r="C186" s="3">
        <v>44517</v>
      </c>
      <c r="D186" s="3">
        <v>44537</v>
      </c>
      <c r="E186" s="2" t="s">
        <v>13</v>
      </c>
      <c r="F186" s="2">
        <v>0</v>
      </c>
      <c r="G186" s="2"/>
      <c r="H186" s="2">
        <v>1</v>
      </c>
      <c r="I186" s="2"/>
      <c r="J186" s="2">
        <v>1</v>
      </c>
      <c r="K186" s="2"/>
      <c r="L186" s="2"/>
      <c r="M186" s="2">
        <f>IF(OR(I186=1, L186=1)=TRUE, 0, 1)</f>
        <v>1</v>
      </c>
      <c r="N186">
        <f>VLOOKUP(B186, 'FULL CYCLE'!$A$5:$D$449, 4, FALSE)</f>
        <v>0</v>
      </c>
      <c r="O186">
        <v>0</v>
      </c>
    </row>
    <row r="187" spans="1:15" x14ac:dyDescent="0.2">
      <c r="A187" t="s">
        <v>12</v>
      </c>
      <c r="B187" t="s">
        <v>143</v>
      </c>
      <c r="C187" s="3">
        <v>44517</v>
      </c>
      <c r="D187" s="3">
        <v>44552</v>
      </c>
      <c r="E187" s="2" t="s">
        <v>13</v>
      </c>
      <c r="F187" s="2">
        <v>0</v>
      </c>
      <c r="G187" s="2"/>
      <c r="H187" s="2">
        <v>1</v>
      </c>
      <c r="I187" s="2"/>
      <c r="J187" s="2">
        <v>1</v>
      </c>
      <c r="K187" s="2"/>
      <c r="L187" s="2"/>
      <c r="M187" s="2">
        <f>IF(OR(I187=1, L187=1)=TRUE, 0, 1)</f>
        <v>1</v>
      </c>
      <c r="N187">
        <f>VLOOKUP(B187, 'FULL CYCLE'!$A$5:$D$449, 4, FALSE)</f>
        <v>0</v>
      </c>
      <c r="O187">
        <v>0</v>
      </c>
    </row>
    <row r="188" spans="1:15" x14ac:dyDescent="0.2">
      <c r="A188" t="s">
        <v>12</v>
      </c>
      <c r="B188" t="s">
        <v>143</v>
      </c>
      <c r="C188" s="3">
        <v>44517</v>
      </c>
      <c r="D188" s="3">
        <v>44565</v>
      </c>
      <c r="E188" s="2" t="s">
        <v>13</v>
      </c>
      <c r="F188" s="2">
        <v>0</v>
      </c>
      <c r="G188" s="2"/>
      <c r="H188" s="2">
        <v>1</v>
      </c>
      <c r="I188" s="2"/>
      <c r="J188" s="2">
        <v>1</v>
      </c>
      <c r="K188" s="2"/>
      <c r="L188" s="2"/>
      <c r="M188" s="2">
        <f>IF(OR(I188=1, L188=1)=TRUE, 0, 1)</f>
        <v>1</v>
      </c>
      <c r="N188">
        <f>VLOOKUP(B188, 'FULL CYCLE'!$A$5:$D$449, 4, FALSE)</f>
        <v>0</v>
      </c>
      <c r="O188">
        <v>0</v>
      </c>
    </row>
    <row r="189" spans="1:15" x14ac:dyDescent="0.2">
      <c r="A189" t="s">
        <v>12</v>
      </c>
      <c r="B189" t="s">
        <v>143</v>
      </c>
      <c r="C189" s="3">
        <v>44517</v>
      </c>
      <c r="D189" s="3">
        <v>44588</v>
      </c>
      <c r="E189" s="2" t="s">
        <v>13</v>
      </c>
      <c r="F189" s="2">
        <v>0</v>
      </c>
      <c r="G189" s="2"/>
      <c r="H189" s="2"/>
      <c r="I189" s="2"/>
      <c r="J189" s="2"/>
      <c r="K189" s="2">
        <v>1</v>
      </c>
      <c r="L189" s="2"/>
      <c r="M189" s="2">
        <f>IF(OR(I189=1, L189=1)=TRUE, 0, 1)</f>
        <v>1</v>
      </c>
      <c r="N189">
        <f>VLOOKUP(B189, 'FULL CYCLE'!$A$5:$D$449, 4, FALSE)</f>
        <v>0</v>
      </c>
      <c r="O189">
        <v>0</v>
      </c>
    </row>
    <row r="190" spans="1:15" x14ac:dyDescent="0.2">
      <c r="A190" t="s">
        <v>12</v>
      </c>
      <c r="B190" t="s">
        <v>184</v>
      </c>
      <c r="C190" s="3">
        <v>44538</v>
      </c>
      <c r="D190" s="3">
        <v>44538</v>
      </c>
      <c r="E190" s="2" t="s">
        <v>10</v>
      </c>
      <c r="F190" s="2">
        <v>1</v>
      </c>
      <c r="G190" s="2">
        <v>1</v>
      </c>
      <c r="H190" s="2"/>
      <c r="I190" s="2"/>
      <c r="J190" s="2"/>
      <c r="K190" s="2"/>
      <c r="L190" s="2"/>
      <c r="M190" s="2">
        <f>IF(OR(I190=1, L190=1)=TRUE, 0, 1)</f>
        <v>1</v>
      </c>
      <c r="N190">
        <f>VLOOKUP(B190, 'FULL CYCLE'!$A$5:$D$449, 4, FALSE)</f>
        <v>0</v>
      </c>
      <c r="O190">
        <v>1</v>
      </c>
    </row>
    <row r="191" spans="1:15" x14ac:dyDescent="0.2">
      <c r="A191" t="s">
        <v>12</v>
      </c>
      <c r="B191" t="s">
        <v>184</v>
      </c>
      <c r="C191" s="3">
        <v>44538</v>
      </c>
      <c r="D191" s="3">
        <v>44552</v>
      </c>
      <c r="E191" s="2" t="s">
        <v>10</v>
      </c>
      <c r="F191" s="2">
        <v>0</v>
      </c>
      <c r="G191" s="2">
        <v>1</v>
      </c>
      <c r="H191" s="2"/>
      <c r="I191" s="2"/>
      <c r="J191" s="2">
        <v>1</v>
      </c>
      <c r="K191" s="2"/>
      <c r="L191" s="2"/>
      <c r="M191" s="2">
        <f>IF(OR(I191=1, L191=1)=TRUE, 0, 1)</f>
        <v>1</v>
      </c>
      <c r="N191">
        <f>VLOOKUP(B191, 'FULL CYCLE'!$A$5:$D$449, 4, FALSE)</f>
        <v>0</v>
      </c>
      <c r="O191">
        <v>1</v>
      </c>
    </row>
    <row r="192" spans="1:15" x14ac:dyDescent="0.2">
      <c r="A192" t="s">
        <v>12</v>
      </c>
      <c r="B192" t="s">
        <v>184</v>
      </c>
      <c r="C192" s="3">
        <v>44538</v>
      </c>
      <c r="D192" s="3">
        <v>44566</v>
      </c>
      <c r="E192" s="2" t="s">
        <v>10</v>
      </c>
      <c r="F192" s="2">
        <v>0</v>
      </c>
      <c r="G192" s="2"/>
      <c r="H192" s="2">
        <v>1</v>
      </c>
      <c r="I192" s="2"/>
      <c r="J192" s="2">
        <v>1</v>
      </c>
      <c r="K192" s="2"/>
      <c r="L192" s="2"/>
      <c r="M192" s="2">
        <f>IF(OR(I192=1, L192=1)=TRUE, 0, 1)</f>
        <v>1</v>
      </c>
      <c r="N192">
        <f>VLOOKUP(B192, 'FULL CYCLE'!$A$5:$D$449, 4, FALSE)</f>
        <v>0</v>
      </c>
      <c r="O192">
        <v>1</v>
      </c>
    </row>
    <row r="193" spans="1:15" x14ac:dyDescent="0.2">
      <c r="A193" t="s">
        <v>12</v>
      </c>
      <c r="B193" t="s">
        <v>184</v>
      </c>
      <c r="C193" s="3">
        <v>44538</v>
      </c>
      <c r="D193" s="3">
        <v>44588</v>
      </c>
      <c r="E193" s="2" t="s">
        <v>10</v>
      </c>
      <c r="F193" s="2">
        <v>0</v>
      </c>
      <c r="G193" s="2"/>
      <c r="H193" s="2">
        <v>1</v>
      </c>
      <c r="I193" s="2">
        <v>2</v>
      </c>
      <c r="J193" s="2"/>
      <c r="K193" s="2">
        <v>1</v>
      </c>
      <c r="L193" s="2"/>
      <c r="M193" s="2">
        <f>IF(OR(I193=1, L193=1)=TRUE, 0, 1)</f>
        <v>1</v>
      </c>
      <c r="N193">
        <f>VLOOKUP(B193, 'FULL CYCLE'!$A$5:$D$449, 4, FALSE)</f>
        <v>0</v>
      </c>
      <c r="O193">
        <v>1</v>
      </c>
    </row>
    <row r="194" spans="1:15" x14ac:dyDescent="0.2">
      <c r="A194" t="s">
        <v>12</v>
      </c>
      <c r="B194" t="s">
        <v>185</v>
      </c>
      <c r="C194" s="3">
        <v>44538</v>
      </c>
      <c r="D194" s="3">
        <v>44538</v>
      </c>
      <c r="E194" s="2" t="s">
        <v>10</v>
      </c>
      <c r="F194" s="2">
        <v>1</v>
      </c>
      <c r="G194" s="2"/>
      <c r="H194" s="2">
        <v>1</v>
      </c>
      <c r="I194" s="2"/>
      <c r="J194" s="2"/>
      <c r="K194" s="2"/>
      <c r="L194" s="2"/>
      <c r="M194" s="2">
        <f>IF(OR(I194=1, L194=1)=TRUE, 0, 1)</f>
        <v>1</v>
      </c>
      <c r="N194">
        <f>VLOOKUP(B194, 'FULL CYCLE'!$A$5:$D$449, 4, FALSE)</f>
        <v>0</v>
      </c>
      <c r="O194">
        <v>1</v>
      </c>
    </row>
    <row r="195" spans="1:15" x14ac:dyDescent="0.2">
      <c r="A195" t="s">
        <v>12</v>
      </c>
      <c r="B195" t="s">
        <v>185</v>
      </c>
      <c r="C195" s="3">
        <v>44538</v>
      </c>
      <c r="D195" s="3">
        <v>44552</v>
      </c>
      <c r="E195" s="2" t="s">
        <v>10</v>
      </c>
      <c r="F195" s="2">
        <v>0</v>
      </c>
      <c r="G195" s="2"/>
      <c r="H195" s="2">
        <v>1</v>
      </c>
      <c r="I195" s="2"/>
      <c r="J195" s="2">
        <v>1</v>
      </c>
      <c r="K195" s="2"/>
      <c r="L195" s="2"/>
      <c r="M195" s="2">
        <f>IF(OR(I195=1, L195=1)=TRUE, 0, 1)</f>
        <v>1</v>
      </c>
      <c r="N195">
        <f>VLOOKUP(B195, 'FULL CYCLE'!$A$5:$D$449, 4, FALSE)</f>
        <v>0</v>
      </c>
      <c r="O195">
        <v>1</v>
      </c>
    </row>
    <row r="196" spans="1:15" x14ac:dyDescent="0.2">
      <c r="A196" t="s">
        <v>12</v>
      </c>
      <c r="B196" t="s">
        <v>185</v>
      </c>
      <c r="C196" s="3">
        <v>44538</v>
      </c>
      <c r="D196" s="3">
        <v>44566</v>
      </c>
      <c r="E196" s="2" t="s">
        <v>10</v>
      </c>
      <c r="F196" s="2">
        <v>0</v>
      </c>
      <c r="G196" s="2"/>
      <c r="H196" s="2">
        <v>1</v>
      </c>
      <c r="I196" s="2"/>
      <c r="J196" s="2">
        <v>1</v>
      </c>
      <c r="K196" s="2"/>
      <c r="L196" s="2"/>
      <c r="M196" s="2">
        <f>IF(OR(I196=1, L196=1)=TRUE, 0, 1)</f>
        <v>1</v>
      </c>
      <c r="N196">
        <f>VLOOKUP(B196, 'FULL CYCLE'!$A$5:$D$449, 4, FALSE)</f>
        <v>0</v>
      </c>
      <c r="O196">
        <v>1</v>
      </c>
    </row>
    <row r="197" spans="1:15" x14ac:dyDescent="0.2">
      <c r="A197" t="s">
        <v>12</v>
      </c>
      <c r="B197" t="s">
        <v>185</v>
      </c>
      <c r="C197" s="3">
        <v>44538</v>
      </c>
      <c r="D197" s="3">
        <v>44588</v>
      </c>
      <c r="E197" s="2" t="s">
        <v>10</v>
      </c>
      <c r="F197" s="2">
        <v>0</v>
      </c>
      <c r="G197" s="2"/>
      <c r="H197" s="2">
        <v>1</v>
      </c>
      <c r="I197" s="2">
        <v>2</v>
      </c>
      <c r="J197" s="2"/>
      <c r="K197" s="2">
        <v>1</v>
      </c>
      <c r="L197" s="2"/>
      <c r="M197" s="2">
        <f>IF(OR(I197=1, L197=1)=TRUE, 0, 1)</f>
        <v>1</v>
      </c>
      <c r="N197">
        <f>VLOOKUP(B197, 'FULL CYCLE'!$A$5:$D$449, 4, FALSE)</f>
        <v>0</v>
      </c>
      <c r="O197">
        <v>1</v>
      </c>
    </row>
    <row r="198" spans="1:15" x14ac:dyDescent="0.2">
      <c r="A198" t="s">
        <v>12</v>
      </c>
      <c r="B198" t="s">
        <v>186</v>
      </c>
      <c r="C198" s="3">
        <v>44538</v>
      </c>
      <c r="D198" s="3">
        <v>44538</v>
      </c>
      <c r="E198" s="2" t="s">
        <v>10</v>
      </c>
      <c r="F198" s="2">
        <v>1</v>
      </c>
      <c r="G198" s="2">
        <v>1</v>
      </c>
      <c r="H198" s="2"/>
      <c r="I198" s="2"/>
      <c r="J198" s="2"/>
      <c r="K198" s="2"/>
      <c r="L198" s="2"/>
      <c r="M198" s="2">
        <f>IF(OR(I198=1, L198=1)=TRUE, 0, 1)</f>
        <v>1</v>
      </c>
      <c r="N198">
        <f>VLOOKUP(B198, 'FULL CYCLE'!$A$5:$D$449, 4, FALSE)</f>
        <v>0</v>
      </c>
      <c r="O198">
        <v>1</v>
      </c>
    </row>
    <row r="199" spans="1:15" x14ac:dyDescent="0.2">
      <c r="A199" t="s">
        <v>12</v>
      </c>
      <c r="B199" t="s">
        <v>186</v>
      </c>
      <c r="C199" s="3">
        <v>44538</v>
      </c>
      <c r="D199" s="3">
        <v>44552</v>
      </c>
      <c r="E199" s="2" t="s">
        <v>10</v>
      </c>
      <c r="F199" s="2">
        <v>0</v>
      </c>
      <c r="G199" s="2"/>
      <c r="H199" s="2">
        <v>1</v>
      </c>
      <c r="I199" s="2"/>
      <c r="J199" s="2">
        <v>1</v>
      </c>
      <c r="K199" s="2"/>
      <c r="L199" s="2"/>
      <c r="M199" s="2">
        <f>IF(OR(I199=1, L199=1)=TRUE, 0, 1)</f>
        <v>1</v>
      </c>
      <c r="N199">
        <f>VLOOKUP(B199, 'FULL CYCLE'!$A$5:$D$449, 4, FALSE)</f>
        <v>0</v>
      </c>
      <c r="O199">
        <v>1</v>
      </c>
    </row>
    <row r="200" spans="1:15" x14ac:dyDescent="0.2">
      <c r="A200" t="s">
        <v>12</v>
      </c>
      <c r="B200" t="s">
        <v>186</v>
      </c>
      <c r="C200" s="3">
        <v>44538</v>
      </c>
      <c r="D200" s="3">
        <v>44566</v>
      </c>
      <c r="E200" s="2" t="s">
        <v>10</v>
      </c>
      <c r="F200" s="2">
        <v>0</v>
      </c>
      <c r="G200" s="2"/>
      <c r="H200" s="2">
        <v>1</v>
      </c>
      <c r="I200" s="2"/>
      <c r="J200" s="2">
        <v>1</v>
      </c>
      <c r="K200" s="2"/>
      <c r="L200" s="2"/>
      <c r="M200" s="2">
        <f>IF(OR(I200=1, L200=1)=TRUE, 0, 1)</f>
        <v>1</v>
      </c>
      <c r="N200">
        <f>VLOOKUP(B200, 'FULL CYCLE'!$A$5:$D$449, 4, FALSE)</f>
        <v>0</v>
      </c>
      <c r="O200">
        <v>1</v>
      </c>
    </row>
    <row r="201" spans="1:15" x14ac:dyDescent="0.2">
      <c r="A201" t="s">
        <v>12</v>
      </c>
      <c r="B201" t="s">
        <v>186</v>
      </c>
      <c r="C201" s="3">
        <v>44538</v>
      </c>
      <c r="D201" s="3">
        <v>44588</v>
      </c>
      <c r="E201" s="2" t="s">
        <v>10</v>
      </c>
      <c r="F201" s="2">
        <v>0</v>
      </c>
      <c r="G201" s="2"/>
      <c r="H201" s="2">
        <v>1</v>
      </c>
      <c r="I201" s="2"/>
      <c r="J201" s="2"/>
      <c r="K201" s="2"/>
      <c r="L201" s="2"/>
      <c r="M201" s="2">
        <f>IF(OR(I201=1, L201=1)=TRUE, 0, 1)</f>
        <v>1</v>
      </c>
      <c r="N201">
        <f>VLOOKUP(B201, 'FULL CYCLE'!$A$5:$D$449, 4, FALSE)</f>
        <v>0</v>
      </c>
      <c r="O201">
        <v>1</v>
      </c>
    </row>
    <row r="202" spans="1:15" x14ac:dyDescent="0.2">
      <c r="A202" t="s">
        <v>12</v>
      </c>
      <c r="B202" t="s">
        <v>187</v>
      </c>
      <c r="C202" s="3">
        <v>44538</v>
      </c>
      <c r="D202" s="3">
        <v>44538</v>
      </c>
      <c r="E202" s="2" t="s">
        <v>10</v>
      </c>
      <c r="F202" s="2">
        <v>1</v>
      </c>
      <c r="G202" s="2"/>
      <c r="H202" s="2">
        <v>1</v>
      </c>
      <c r="I202" s="2"/>
      <c r="J202" s="2"/>
      <c r="K202" s="2"/>
      <c r="L202" s="2"/>
      <c r="M202" s="2">
        <f>IF(OR(I202=1, L202=1)=TRUE, 0, 1)</f>
        <v>1</v>
      </c>
      <c r="N202">
        <f>VLOOKUP(B202, 'FULL CYCLE'!$A$5:$D$449, 4, FALSE)</f>
        <v>1</v>
      </c>
      <c r="O202">
        <v>0</v>
      </c>
    </row>
    <row r="203" spans="1:15" x14ac:dyDescent="0.2">
      <c r="A203" t="s">
        <v>12</v>
      </c>
      <c r="B203" t="s">
        <v>187</v>
      </c>
      <c r="C203" s="3">
        <v>44538</v>
      </c>
      <c r="D203" s="3">
        <v>44552</v>
      </c>
      <c r="E203" s="2" t="s">
        <v>10</v>
      </c>
      <c r="F203" s="2">
        <v>0</v>
      </c>
      <c r="G203" s="2"/>
      <c r="H203" s="2">
        <v>1</v>
      </c>
      <c r="I203" s="2"/>
      <c r="J203" s="2">
        <v>1</v>
      </c>
      <c r="K203" s="2"/>
      <c r="L203" s="2"/>
      <c r="M203" s="2">
        <f>IF(OR(I203=1, L203=1)=TRUE, 0, 1)</f>
        <v>1</v>
      </c>
      <c r="N203">
        <f>VLOOKUP(B203, 'FULL CYCLE'!$A$5:$D$449, 4, FALSE)</f>
        <v>1</v>
      </c>
      <c r="O203">
        <v>0</v>
      </c>
    </row>
    <row r="204" spans="1:15" x14ac:dyDescent="0.2">
      <c r="A204" t="s">
        <v>12</v>
      </c>
      <c r="B204" t="s">
        <v>187</v>
      </c>
      <c r="C204" s="3">
        <v>44538</v>
      </c>
      <c r="D204" s="3">
        <v>44566</v>
      </c>
      <c r="E204" s="2" t="s">
        <v>10</v>
      </c>
      <c r="F204" s="2">
        <v>0</v>
      </c>
      <c r="G204" s="2"/>
      <c r="H204" s="2"/>
      <c r="I204" s="2"/>
      <c r="J204" s="2"/>
      <c r="K204" s="2"/>
      <c r="L204" s="2">
        <v>1</v>
      </c>
      <c r="M204" s="2">
        <f>IF(OR(I204=1, L204=1)=TRUE, 0, 1)</f>
        <v>0</v>
      </c>
      <c r="N204">
        <f>VLOOKUP(B204, 'FULL CYCLE'!$A$5:$D$449, 4, FALSE)</f>
        <v>1</v>
      </c>
      <c r="O204">
        <v>0</v>
      </c>
    </row>
    <row r="205" spans="1:15" x14ac:dyDescent="0.2">
      <c r="A205" t="s">
        <v>12</v>
      </c>
      <c r="B205" t="s">
        <v>144</v>
      </c>
      <c r="C205" s="3">
        <v>44517</v>
      </c>
      <c r="D205" s="3">
        <v>44504</v>
      </c>
      <c r="E205" s="2" t="s">
        <v>10</v>
      </c>
      <c r="F205" s="2">
        <v>1</v>
      </c>
      <c r="G205" s="2">
        <v>1</v>
      </c>
      <c r="H205" s="2"/>
      <c r="I205" s="2"/>
      <c r="J205" s="2"/>
      <c r="K205" s="2"/>
      <c r="L205" s="2"/>
      <c r="M205" s="2">
        <f>IF(OR(I205=1, L205=1)=TRUE, 0, 1)</f>
        <v>1</v>
      </c>
      <c r="N205">
        <f>VLOOKUP(B205, 'FULL CYCLE'!$A$5:$D$449, 4, FALSE)</f>
        <v>1</v>
      </c>
      <c r="O205">
        <v>1</v>
      </c>
    </row>
    <row r="206" spans="1:15" x14ac:dyDescent="0.2">
      <c r="A206" t="s">
        <v>12</v>
      </c>
      <c r="B206" t="s">
        <v>144</v>
      </c>
      <c r="C206" s="3">
        <v>44517</v>
      </c>
      <c r="D206" s="3">
        <v>44517</v>
      </c>
      <c r="E206" s="2" t="s">
        <v>10</v>
      </c>
      <c r="F206" s="2">
        <v>0</v>
      </c>
      <c r="G206" s="2"/>
      <c r="H206" s="2">
        <v>1</v>
      </c>
      <c r="I206" s="2"/>
      <c r="J206" s="2">
        <v>1</v>
      </c>
      <c r="K206" s="2"/>
      <c r="L206" s="2"/>
      <c r="M206" s="2">
        <f>IF(OR(I206=1, L206=1)=TRUE, 0, 1)</f>
        <v>1</v>
      </c>
      <c r="N206">
        <f>VLOOKUP(B206, 'FULL CYCLE'!$A$5:$D$449, 4, FALSE)</f>
        <v>1</v>
      </c>
      <c r="O206">
        <v>1</v>
      </c>
    </row>
    <row r="207" spans="1:15" x14ac:dyDescent="0.2">
      <c r="A207" t="s">
        <v>12</v>
      </c>
      <c r="B207" t="s">
        <v>144</v>
      </c>
      <c r="C207" s="3">
        <v>44517</v>
      </c>
      <c r="D207" s="3">
        <v>44537</v>
      </c>
      <c r="E207" s="2" t="s">
        <v>10</v>
      </c>
      <c r="F207" s="2">
        <v>0</v>
      </c>
      <c r="G207" s="2"/>
      <c r="H207" s="2">
        <v>1</v>
      </c>
      <c r="I207" s="2"/>
      <c r="J207" s="2">
        <v>1</v>
      </c>
      <c r="K207" s="2"/>
      <c r="L207" s="2"/>
      <c r="M207" s="2">
        <f>IF(OR(I207=1, L207=1)=TRUE, 0, 1)</f>
        <v>1</v>
      </c>
      <c r="N207">
        <f>VLOOKUP(B207, 'FULL CYCLE'!$A$5:$D$449, 4, FALSE)</f>
        <v>1</v>
      </c>
      <c r="O207">
        <v>1</v>
      </c>
    </row>
    <row r="208" spans="1:15" x14ac:dyDescent="0.2">
      <c r="A208" t="s">
        <v>12</v>
      </c>
      <c r="B208" t="s">
        <v>144</v>
      </c>
      <c r="C208" s="3">
        <v>44517</v>
      </c>
      <c r="D208" s="3">
        <v>44552</v>
      </c>
      <c r="E208" s="2" t="s">
        <v>10</v>
      </c>
      <c r="F208" s="2">
        <v>0</v>
      </c>
      <c r="G208" s="2"/>
      <c r="H208" s="2"/>
      <c r="I208" s="2">
        <v>1</v>
      </c>
      <c r="J208" s="2"/>
      <c r="K208" s="2">
        <v>1</v>
      </c>
      <c r="L208" s="2"/>
      <c r="M208" s="2">
        <f>IF(OR(I208=1, L208=1)=TRUE, 0, 1)</f>
        <v>0</v>
      </c>
      <c r="N208">
        <f>VLOOKUP(B208, 'FULL CYCLE'!$A$5:$D$449, 4, FALSE)</f>
        <v>1</v>
      </c>
      <c r="O208">
        <v>1</v>
      </c>
    </row>
    <row r="209" spans="1:15" x14ac:dyDescent="0.2">
      <c r="A209" t="s">
        <v>12</v>
      </c>
      <c r="B209" t="s">
        <v>189</v>
      </c>
      <c r="C209" s="3">
        <v>44547</v>
      </c>
      <c r="D209" s="3">
        <v>44547</v>
      </c>
      <c r="E209" s="2" t="s">
        <v>13</v>
      </c>
      <c r="F209" s="2">
        <v>1</v>
      </c>
      <c r="G209" s="2"/>
      <c r="H209" s="2"/>
      <c r="I209" s="2"/>
      <c r="J209" s="2"/>
      <c r="K209" s="2"/>
      <c r="L209" s="2"/>
      <c r="M209" s="2">
        <f>IF(OR(I209=1, L209=1)=TRUE, 0, 1)</f>
        <v>1</v>
      </c>
      <c r="N209">
        <f>VLOOKUP(B209, 'FULL CYCLE'!$A$5:$D$449, 4, FALSE)</f>
        <v>0</v>
      </c>
      <c r="O209">
        <v>0</v>
      </c>
    </row>
    <row r="210" spans="1:15" x14ac:dyDescent="0.2">
      <c r="A210" t="s">
        <v>12</v>
      </c>
      <c r="B210" t="s">
        <v>189</v>
      </c>
      <c r="C210" s="3">
        <v>44547</v>
      </c>
      <c r="D210" s="3">
        <v>44559</v>
      </c>
      <c r="E210" s="2" t="s">
        <v>13</v>
      </c>
      <c r="F210" s="2">
        <v>0</v>
      </c>
      <c r="G210" s="2"/>
      <c r="H210" s="2"/>
      <c r="I210" s="2"/>
      <c r="J210" s="2">
        <v>1</v>
      </c>
      <c r="K210" s="2"/>
      <c r="L210" s="2"/>
      <c r="M210" s="2">
        <f>IF(OR(I210=1, L210=1)=TRUE, 0, 1)</f>
        <v>1</v>
      </c>
      <c r="N210">
        <f>VLOOKUP(B210, 'FULL CYCLE'!$A$5:$D$449, 4, FALSE)</f>
        <v>0</v>
      </c>
      <c r="O210">
        <v>0</v>
      </c>
    </row>
    <row r="211" spans="1:15" x14ac:dyDescent="0.2">
      <c r="A211" t="s">
        <v>12</v>
      </c>
      <c r="B211" t="s">
        <v>189</v>
      </c>
      <c r="C211" s="3">
        <v>44547</v>
      </c>
      <c r="D211" s="3">
        <v>44610</v>
      </c>
      <c r="E211" s="2" t="s">
        <v>13</v>
      </c>
      <c r="F211" s="2">
        <v>0</v>
      </c>
      <c r="G211" s="2"/>
      <c r="H211" s="2"/>
      <c r="I211" s="2"/>
      <c r="J211" s="2"/>
      <c r="K211" s="2">
        <v>1</v>
      </c>
      <c r="L211" s="2"/>
      <c r="M211" s="2">
        <f>IF(OR(I211=1, L211=1)=TRUE, 0, 1)</f>
        <v>1</v>
      </c>
      <c r="N211">
        <f>VLOOKUP(B211, 'FULL CYCLE'!$A$5:$D$449, 4, FALSE)</f>
        <v>0</v>
      </c>
      <c r="O211">
        <v>0</v>
      </c>
    </row>
    <row r="212" spans="1:15" x14ac:dyDescent="0.2">
      <c r="A212" t="s">
        <v>12</v>
      </c>
      <c r="B212" t="s">
        <v>145</v>
      </c>
      <c r="C212" s="3">
        <v>44518</v>
      </c>
      <c r="D212" s="3">
        <v>44518</v>
      </c>
      <c r="E212" s="2" t="s">
        <v>10</v>
      </c>
      <c r="F212" s="2">
        <v>1</v>
      </c>
      <c r="G212" s="2"/>
      <c r="H212" s="2">
        <v>1</v>
      </c>
      <c r="I212" s="2"/>
      <c r="J212" s="2"/>
      <c r="K212" s="2"/>
      <c r="L212" s="2"/>
      <c r="M212" s="2">
        <f>IF(OR(I212=1, L212=1)=TRUE, 0, 1)</f>
        <v>1</v>
      </c>
      <c r="N212">
        <f>VLOOKUP(B212, 'FULL CYCLE'!$A$5:$D$449, 4, FALSE)</f>
        <v>1</v>
      </c>
      <c r="O212">
        <v>1</v>
      </c>
    </row>
    <row r="213" spans="1:15" x14ac:dyDescent="0.2">
      <c r="A213" t="s">
        <v>12</v>
      </c>
      <c r="B213" t="s">
        <v>145</v>
      </c>
      <c r="C213" s="3">
        <v>44518</v>
      </c>
      <c r="D213" s="3">
        <v>44537</v>
      </c>
      <c r="E213" s="2" t="s">
        <v>10</v>
      </c>
      <c r="F213" s="2">
        <v>0</v>
      </c>
      <c r="G213" s="2"/>
      <c r="H213" s="2">
        <v>1</v>
      </c>
      <c r="I213" s="2"/>
      <c r="J213" s="2">
        <v>1</v>
      </c>
      <c r="K213" s="2"/>
      <c r="L213" s="2"/>
      <c r="M213" s="2">
        <f>IF(OR(I213=1, L213=1)=TRUE, 0, 1)</f>
        <v>1</v>
      </c>
      <c r="N213">
        <f>VLOOKUP(B213, 'FULL CYCLE'!$A$5:$D$449, 4, FALSE)</f>
        <v>1</v>
      </c>
      <c r="O213">
        <v>1</v>
      </c>
    </row>
    <row r="214" spans="1:15" x14ac:dyDescent="0.2">
      <c r="A214" t="s">
        <v>12</v>
      </c>
      <c r="B214" t="s">
        <v>145</v>
      </c>
      <c r="C214" s="3">
        <v>44518</v>
      </c>
      <c r="D214" s="3">
        <v>44552</v>
      </c>
      <c r="E214" s="2" t="s">
        <v>10</v>
      </c>
      <c r="F214" s="2">
        <v>0</v>
      </c>
      <c r="G214" s="2"/>
      <c r="H214" s="2">
        <v>1</v>
      </c>
      <c r="I214" s="2"/>
      <c r="J214" s="2">
        <v>1</v>
      </c>
      <c r="K214" s="2"/>
      <c r="L214" s="2"/>
      <c r="M214" s="2">
        <f>IF(OR(I214=1, L214=1)=TRUE, 0, 1)</f>
        <v>1</v>
      </c>
      <c r="N214">
        <f>VLOOKUP(B214, 'FULL CYCLE'!$A$5:$D$449, 4, FALSE)</f>
        <v>1</v>
      </c>
      <c r="O214">
        <v>1</v>
      </c>
    </row>
    <row r="215" spans="1:15" x14ac:dyDescent="0.2">
      <c r="A215" t="s">
        <v>12</v>
      </c>
      <c r="B215" t="s">
        <v>145</v>
      </c>
      <c r="C215" s="3">
        <v>44518</v>
      </c>
      <c r="D215" s="3">
        <v>44566</v>
      </c>
      <c r="E215" s="2" t="s">
        <v>10</v>
      </c>
      <c r="F215" s="2">
        <v>0</v>
      </c>
      <c r="G215" s="2"/>
      <c r="H215" s="2">
        <v>1</v>
      </c>
      <c r="I215" s="2"/>
      <c r="J215" s="2">
        <v>1</v>
      </c>
      <c r="K215" s="2"/>
      <c r="L215" s="2"/>
      <c r="M215" s="2">
        <f>IF(OR(I215=1, L215=1)=TRUE, 0, 1)</f>
        <v>1</v>
      </c>
      <c r="N215">
        <f>VLOOKUP(B215, 'FULL CYCLE'!$A$5:$D$449, 4, FALSE)</f>
        <v>1</v>
      </c>
      <c r="O215">
        <v>1</v>
      </c>
    </row>
    <row r="216" spans="1:15" x14ac:dyDescent="0.2">
      <c r="A216" t="s">
        <v>12</v>
      </c>
      <c r="B216" t="s">
        <v>145</v>
      </c>
      <c r="C216" s="3">
        <v>44518</v>
      </c>
      <c r="D216" s="3">
        <v>44587</v>
      </c>
      <c r="E216" s="2" t="s">
        <v>10</v>
      </c>
      <c r="F216" s="2">
        <v>0</v>
      </c>
      <c r="G216" s="2"/>
      <c r="H216" s="2">
        <v>1</v>
      </c>
      <c r="I216" s="2"/>
      <c r="J216" s="2">
        <v>1</v>
      </c>
      <c r="K216" s="2"/>
      <c r="L216" s="2"/>
      <c r="M216" s="2">
        <f>IF(OR(I216=1, L216=1)=TRUE, 0, 1)</f>
        <v>1</v>
      </c>
      <c r="N216">
        <f>VLOOKUP(B216, 'FULL CYCLE'!$A$5:$D$449, 4, FALSE)</f>
        <v>1</v>
      </c>
      <c r="O216">
        <v>1</v>
      </c>
    </row>
    <row r="217" spans="1:15" x14ac:dyDescent="0.2">
      <c r="A217" t="s">
        <v>12</v>
      </c>
      <c r="B217" t="s">
        <v>145</v>
      </c>
      <c r="C217" s="3">
        <v>44518</v>
      </c>
      <c r="D217" s="3">
        <v>44607</v>
      </c>
      <c r="E217" s="2" t="s">
        <v>10</v>
      </c>
      <c r="F217" s="2">
        <v>0</v>
      </c>
      <c r="G217" s="2"/>
      <c r="H217" s="2"/>
      <c r="I217" s="2">
        <v>1</v>
      </c>
      <c r="J217" s="2"/>
      <c r="K217" s="2">
        <v>1</v>
      </c>
      <c r="L217" s="2"/>
      <c r="M217" s="2">
        <f>IF(OR(I217=1, L217=1)=TRUE, 0, 1)</f>
        <v>0</v>
      </c>
      <c r="N217">
        <f>VLOOKUP(B217, 'FULL CYCLE'!$A$5:$D$449, 4, FALSE)</f>
        <v>1</v>
      </c>
      <c r="O217">
        <v>1</v>
      </c>
    </row>
    <row r="218" spans="1:15" x14ac:dyDescent="0.2">
      <c r="A218" t="s">
        <v>12</v>
      </c>
      <c r="B218" t="s">
        <v>191</v>
      </c>
      <c r="C218" s="3">
        <v>44551</v>
      </c>
      <c r="D218" s="3">
        <v>44551</v>
      </c>
      <c r="E218" s="2" t="s">
        <v>10</v>
      </c>
      <c r="F218" s="2">
        <v>1</v>
      </c>
      <c r="G218" s="2"/>
      <c r="H218" s="2"/>
      <c r="I218" s="2"/>
      <c r="J218" s="2"/>
      <c r="K218" s="2"/>
      <c r="L218" s="2"/>
      <c r="M218" s="2">
        <f>IF(OR(I218=1, L218=1)=TRUE, 0, 1)</f>
        <v>1</v>
      </c>
      <c r="N218">
        <f>VLOOKUP(B218, 'FULL CYCLE'!$A$5:$D$449, 4, FALSE)</f>
        <v>1</v>
      </c>
      <c r="O218">
        <v>1</v>
      </c>
    </row>
    <row r="219" spans="1:15" x14ac:dyDescent="0.2">
      <c r="A219" t="s">
        <v>12</v>
      </c>
      <c r="B219" t="s">
        <v>191</v>
      </c>
      <c r="C219" s="3">
        <v>44551</v>
      </c>
      <c r="D219" s="3">
        <v>44565</v>
      </c>
      <c r="E219" s="2" t="s">
        <v>10</v>
      </c>
      <c r="F219" s="2">
        <v>0</v>
      </c>
      <c r="G219" s="2"/>
      <c r="H219" s="2">
        <v>1</v>
      </c>
      <c r="I219" s="2"/>
      <c r="J219" s="2">
        <v>1</v>
      </c>
      <c r="K219" s="2"/>
      <c r="L219" s="2"/>
      <c r="M219" s="2">
        <f>IF(OR(I219=1, L219=1)=TRUE, 0, 1)</f>
        <v>1</v>
      </c>
      <c r="N219">
        <f>VLOOKUP(B219, 'FULL CYCLE'!$A$5:$D$449, 4, FALSE)</f>
        <v>1</v>
      </c>
      <c r="O219">
        <v>1</v>
      </c>
    </row>
    <row r="220" spans="1:15" x14ac:dyDescent="0.2">
      <c r="A220" t="s">
        <v>12</v>
      </c>
      <c r="B220" t="s">
        <v>191</v>
      </c>
      <c r="C220" s="3">
        <v>44551</v>
      </c>
      <c r="D220" s="3">
        <v>44588</v>
      </c>
      <c r="E220" s="2" t="s">
        <v>10</v>
      </c>
      <c r="F220" s="2">
        <v>0</v>
      </c>
      <c r="G220" s="2"/>
      <c r="H220" s="2">
        <v>1</v>
      </c>
      <c r="I220" s="2"/>
      <c r="J220" s="2">
        <v>1</v>
      </c>
      <c r="K220" s="2"/>
      <c r="L220" s="2"/>
      <c r="M220" s="2">
        <f>IF(OR(I220=1, L220=1)=TRUE, 0, 1)</f>
        <v>1</v>
      </c>
      <c r="N220">
        <f>VLOOKUP(B220, 'FULL CYCLE'!$A$5:$D$449, 4, FALSE)</f>
        <v>1</v>
      </c>
      <c r="O220">
        <v>1</v>
      </c>
    </row>
    <row r="221" spans="1:15" x14ac:dyDescent="0.2">
      <c r="A221" t="s">
        <v>12</v>
      </c>
      <c r="B221" t="s">
        <v>191</v>
      </c>
      <c r="C221" s="3">
        <v>44551</v>
      </c>
      <c r="D221" s="3">
        <v>44606</v>
      </c>
      <c r="E221" s="2" t="s">
        <v>10</v>
      </c>
      <c r="F221" s="2">
        <v>0</v>
      </c>
      <c r="G221" s="2"/>
      <c r="H221" s="2"/>
      <c r="I221" s="2">
        <v>1</v>
      </c>
      <c r="J221" s="2"/>
      <c r="K221" s="2">
        <v>1</v>
      </c>
      <c r="L221" s="2"/>
      <c r="M221" s="2">
        <f>IF(OR(I221=1, L221=1)=TRUE, 0, 1)</f>
        <v>0</v>
      </c>
      <c r="N221">
        <f>VLOOKUP(B221, 'FULL CYCLE'!$A$5:$D$449, 4, FALSE)</f>
        <v>1</v>
      </c>
      <c r="O221">
        <v>1</v>
      </c>
    </row>
    <row r="222" spans="1:15" x14ac:dyDescent="0.2">
      <c r="A222" t="s">
        <v>12</v>
      </c>
      <c r="B222" t="s">
        <v>192</v>
      </c>
      <c r="C222" s="3">
        <v>44551</v>
      </c>
      <c r="D222" s="3">
        <v>44551</v>
      </c>
      <c r="E222" s="2" t="s">
        <v>10</v>
      </c>
      <c r="F222" s="2">
        <v>1</v>
      </c>
      <c r="G222" s="2"/>
      <c r="H222" s="2"/>
      <c r="I222" s="2"/>
      <c r="J222" s="2"/>
      <c r="K222" s="2"/>
      <c r="L222" s="2"/>
      <c r="M222" s="2">
        <f>IF(OR(I222=1, L222=1)=TRUE, 0, 1)</f>
        <v>1</v>
      </c>
      <c r="N222">
        <f>VLOOKUP(B222, 'FULL CYCLE'!$A$5:$D$449, 4, FALSE)</f>
        <v>1</v>
      </c>
      <c r="O222">
        <v>1</v>
      </c>
    </row>
    <row r="223" spans="1:15" x14ac:dyDescent="0.2">
      <c r="A223" t="s">
        <v>12</v>
      </c>
      <c r="B223" t="s">
        <v>192</v>
      </c>
      <c r="C223" s="3">
        <v>44551</v>
      </c>
      <c r="D223" s="3">
        <v>44565</v>
      </c>
      <c r="E223" s="2" t="s">
        <v>10</v>
      </c>
      <c r="F223" s="2">
        <v>0</v>
      </c>
      <c r="G223" s="2">
        <v>1</v>
      </c>
      <c r="H223" s="2"/>
      <c r="I223" s="2"/>
      <c r="J223" s="2">
        <v>1</v>
      </c>
      <c r="K223" s="2"/>
      <c r="L223" s="2"/>
      <c r="M223" s="2">
        <f>IF(OR(I223=1, L223=1)=TRUE, 0, 1)</f>
        <v>1</v>
      </c>
      <c r="N223">
        <f>VLOOKUP(B223, 'FULL CYCLE'!$A$5:$D$449, 4, FALSE)</f>
        <v>1</v>
      </c>
      <c r="O223">
        <v>1</v>
      </c>
    </row>
    <row r="224" spans="1:15" x14ac:dyDescent="0.2">
      <c r="A224" t="s">
        <v>12</v>
      </c>
      <c r="B224" t="s">
        <v>192</v>
      </c>
      <c r="C224" s="3">
        <v>44551</v>
      </c>
      <c r="D224" s="3">
        <v>44588</v>
      </c>
      <c r="E224" s="2" t="s">
        <v>10</v>
      </c>
      <c r="F224" s="2">
        <v>0</v>
      </c>
      <c r="G224" s="2"/>
      <c r="H224" s="2">
        <v>1</v>
      </c>
      <c r="I224" s="2"/>
      <c r="J224" s="2">
        <v>1</v>
      </c>
      <c r="K224" s="2"/>
      <c r="L224" s="2"/>
      <c r="M224" s="2">
        <f>IF(OR(I224=1, L224=1)=TRUE, 0, 1)</f>
        <v>1</v>
      </c>
      <c r="N224">
        <f>VLOOKUP(B224, 'FULL CYCLE'!$A$5:$D$449, 4, FALSE)</f>
        <v>1</v>
      </c>
      <c r="O224">
        <v>1</v>
      </c>
    </row>
    <row r="225" spans="1:15" x14ac:dyDescent="0.2">
      <c r="A225" t="s">
        <v>12</v>
      </c>
      <c r="B225" t="s">
        <v>192</v>
      </c>
      <c r="C225" s="3">
        <v>44551</v>
      </c>
      <c r="D225" s="3">
        <v>44606</v>
      </c>
      <c r="E225" s="2" t="s">
        <v>10</v>
      </c>
      <c r="F225" s="2">
        <v>0</v>
      </c>
      <c r="G225" s="2"/>
      <c r="H225" s="2"/>
      <c r="I225" s="2">
        <v>1</v>
      </c>
      <c r="J225" s="2"/>
      <c r="K225" s="2">
        <v>1</v>
      </c>
      <c r="L225" s="2"/>
      <c r="M225" s="2">
        <f>IF(OR(I225=1, L225=1)=TRUE, 0, 1)</f>
        <v>0</v>
      </c>
      <c r="N225">
        <f>VLOOKUP(B225, 'FULL CYCLE'!$A$5:$D$449, 4, FALSE)</f>
        <v>1</v>
      </c>
      <c r="O225">
        <v>1</v>
      </c>
    </row>
    <row r="226" spans="1:15" x14ac:dyDescent="0.2">
      <c r="A226" t="s">
        <v>12</v>
      </c>
      <c r="B226" t="s">
        <v>146</v>
      </c>
      <c r="C226" s="3">
        <v>44518</v>
      </c>
      <c r="D226" s="3">
        <v>44518</v>
      </c>
      <c r="E226" s="2" t="s">
        <v>13</v>
      </c>
      <c r="F226" s="2">
        <v>1</v>
      </c>
      <c r="G226" s="2"/>
      <c r="H226" s="2"/>
      <c r="I226" s="2"/>
      <c r="J226" s="2"/>
      <c r="K226" s="2"/>
      <c r="L226" s="2"/>
      <c r="M226" s="2">
        <f>IF(OR(I226=1, L226=1)=TRUE, 0, 1)</f>
        <v>1</v>
      </c>
      <c r="N226">
        <f>VLOOKUP(B226, 'FULL CYCLE'!$A$5:$D$449, 4, FALSE)</f>
        <v>0</v>
      </c>
      <c r="O226">
        <v>0</v>
      </c>
    </row>
    <row r="227" spans="1:15" x14ac:dyDescent="0.2">
      <c r="A227" t="s">
        <v>12</v>
      </c>
      <c r="B227" t="s">
        <v>146</v>
      </c>
      <c r="C227" s="3">
        <v>44518</v>
      </c>
      <c r="D227" s="3">
        <v>44537</v>
      </c>
      <c r="E227" s="2" t="s">
        <v>13</v>
      </c>
      <c r="F227" s="2">
        <v>0</v>
      </c>
      <c r="G227" s="2"/>
      <c r="H227" s="2"/>
      <c r="I227" s="2"/>
      <c r="J227" s="2">
        <v>1</v>
      </c>
      <c r="K227" s="2"/>
      <c r="L227" s="2"/>
      <c r="M227" s="2">
        <f>IF(OR(I227=1, L227=1)=TRUE, 0, 1)</f>
        <v>1</v>
      </c>
      <c r="N227">
        <f>VLOOKUP(B227, 'FULL CYCLE'!$A$5:$D$449, 4, FALSE)</f>
        <v>0</v>
      </c>
      <c r="O227">
        <v>0</v>
      </c>
    </row>
    <row r="228" spans="1:15" x14ac:dyDescent="0.2">
      <c r="A228" t="s">
        <v>12</v>
      </c>
      <c r="B228" t="s">
        <v>146</v>
      </c>
      <c r="C228" s="3">
        <v>44518</v>
      </c>
      <c r="D228" s="3">
        <v>44552</v>
      </c>
      <c r="E228" s="2" t="s">
        <v>13</v>
      </c>
      <c r="F228" s="2">
        <v>0</v>
      </c>
      <c r="G228" s="2"/>
      <c r="H228" s="2">
        <v>1</v>
      </c>
      <c r="I228" s="2"/>
      <c r="J228" s="2">
        <v>1</v>
      </c>
      <c r="K228" s="2"/>
      <c r="L228" s="2"/>
      <c r="M228" s="2">
        <f>IF(OR(I228=1, L228=1)=TRUE, 0, 1)</f>
        <v>1</v>
      </c>
      <c r="N228">
        <f>VLOOKUP(B228, 'FULL CYCLE'!$A$5:$D$449, 4, FALSE)</f>
        <v>0</v>
      </c>
      <c r="O228">
        <v>0</v>
      </c>
    </row>
    <row r="229" spans="1:15" x14ac:dyDescent="0.2">
      <c r="A229" t="s">
        <v>12</v>
      </c>
      <c r="B229" t="s">
        <v>146</v>
      </c>
      <c r="C229" s="3">
        <v>44518</v>
      </c>
      <c r="D229" s="3">
        <v>44566</v>
      </c>
      <c r="E229" s="2" t="s">
        <v>13</v>
      </c>
      <c r="F229" s="2">
        <v>0</v>
      </c>
      <c r="G229" s="2"/>
      <c r="H229" s="2"/>
      <c r="I229" s="2"/>
      <c r="J229" s="2">
        <v>1</v>
      </c>
      <c r="K229" s="2"/>
      <c r="L229" s="2"/>
      <c r="M229" s="2">
        <f>IF(OR(I229=1, L229=1)=TRUE, 0, 1)</f>
        <v>1</v>
      </c>
      <c r="N229">
        <f>VLOOKUP(B229, 'FULL CYCLE'!$A$5:$D$449, 4, FALSE)</f>
        <v>0</v>
      </c>
      <c r="O229">
        <v>0</v>
      </c>
    </row>
    <row r="230" spans="1:15" x14ac:dyDescent="0.2">
      <c r="A230" t="s">
        <v>12</v>
      </c>
      <c r="B230" t="s">
        <v>146</v>
      </c>
      <c r="C230" s="3">
        <v>44518</v>
      </c>
      <c r="D230" s="3">
        <v>44587</v>
      </c>
      <c r="E230" s="2" t="s">
        <v>13</v>
      </c>
      <c r="F230" s="2">
        <v>0</v>
      </c>
      <c r="G230" s="2"/>
      <c r="H230" s="2"/>
      <c r="I230" s="2"/>
      <c r="J230" s="2">
        <v>1</v>
      </c>
      <c r="K230" s="2"/>
      <c r="L230" s="2"/>
      <c r="M230" s="2">
        <f>IF(OR(I230=1, L230=1)=TRUE, 0, 1)</f>
        <v>1</v>
      </c>
      <c r="N230">
        <f>VLOOKUP(B230, 'FULL CYCLE'!$A$5:$D$449, 4, FALSE)</f>
        <v>0</v>
      </c>
      <c r="O230">
        <v>0</v>
      </c>
    </row>
    <row r="231" spans="1:15" x14ac:dyDescent="0.2">
      <c r="A231" t="s">
        <v>12</v>
      </c>
      <c r="B231" t="s">
        <v>146</v>
      </c>
      <c r="C231" s="3">
        <v>44518</v>
      </c>
      <c r="D231" s="3">
        <v>44607</v>
      </c>
      <c r="E231" s="2" t="s">
        <v>13</v>
      </c>
      <c r="F231" s="2">
        <v>0</v>
      </c>
      <c r="G231" s="2"/>
      <c r="H231" s="2"/>
      <c r="I231" s="2"/>
      <c r="J231" s="2">
        <v>1</v>
      </c>
      <c r="K231" s="2"/>
      <c r="L231" s="2"/>
      <c r="M231" s="2">
        <f>IF(OR(I231=1, L231=1)=TRUE, 0, 1)</f>
        <v>1</v>
      </c>
      <c r="N231">
        <f>VLOOKUP(B231, 'FULL CYCLE'!$A$5:$D$449, 4, FALSE)</f>
        <v>0</v>
      </c>
      <c r="O231">
        <v>0</v>
      </c>
    </row>
    <row r="232" spans="1:15" x14ac:dyDescent="0.2">
      <c r="A232" t="s">
        <v>12</v>
      </c>
      <c r="B232" t="s">
        <v>146</v>
      </c>
      <c r="C232" s="3">
        <v>44518</v>
      </c>
      <c r="D232" s="3">
        <v>44615</v>
      </c>
      <c r="E232" s="2" t="s">
        <v>13</v>
      </c>
      <c r="F232" s="2">
        <v>0</v>
      </c>
      <c r="G232" s="2"/>
      <c r="H232" s="2"/>
      <c r="I232" s="2"/>
      <c r="J232" s="2"/>
      <c r="K232" s="2">
        <v>1</v>
      </c>
      <c r="L232" s="2"/>
      <c r="M232" s="2">
        <f>IF(OR(I232=1, L232=1)=TRUE, 0, 1)</f>
        <v>1</v>
      </c>
      <c r="N232">
        <f>VLOOKUP(B232, 'FULL CYCLE'!$A$5:$D$449, 4, FALSE)</f>
        <v>0</v>
      </c>
      <c r="O232">
        <v>0</v>
      </c>
    </row>
    <row r="233" spans="1:15" x14ac:dyDescent="0.2">
      <c r="A233" t="s">
        <v>12</v>
      </c>
      <c r="B233" t="s">
        <v>193</v>
      </c>
      <c r="C233" s="3">
        <v>44551</v>
      </c>
      <c r="D233" s="3">
        <v>44551</v>
      </c>
      <c r="E233" s="2" t="s">
        <v>10</v>
      </c>
      <c r="F233" s="2">
        <v>1</v>
      </c>
      <c r="G233" s="2"/>
      <c r="H233" s="2"/>
      <c r="I233" s="2"/>
      <c r="J233" s="2"/>
      <c r="K233" s="2"/>
      <c r="L233" s="2"/>
      <c r="M233" s="2">
        <f>IF(OR(I233=1, L233=1)=TRUE, 0, 1)</f>
        <v>1</v>
      </c>
      <c r="N233">
        <f>VLOOKUP(B233, 'FULL CYCLE'!$A$5:$D$449, 4, FALSE)</f>
        <v>1</v>
      </c>
      <c r="O233">
        <v>1</v>
      </c>
    </row>
    <row r="234" spans="1:15" x14ac:dyDescent="0.2">
      <c r="A234" t="s">
        <v>12</v>
      </c>
      <c r="B234" t="s">
        <v>193</v>
      </c>
      <c r="C234" s="3">
        <v>44551</v>
      </c>
      <c r="D234" s="3">
        <v>44566</v>
      </c>
      <c r="E234" s="2" t="s">
        <v>10</v>
      </c>
      <c r="F234" s="2">
        <v>0</v>
      </c>
      <c r="G234" s="2">
        <v>1</v>
      </c>
      <c r="H234" s="2"/>
      <c r="I234" s="2"/>
      <c r="J234" s="2">
        <v>1</v>
      </c>
      <c r="K234" s="2"/>
      <c r="L234" s="2"/>
      <c r="M234" s="2">
        <f>IF(OR(I234=1, L234=1)=TRUE, 0, 1)</f>
        <v>1</v>
      </c>
      <c r="N234">
        <f>VLOOKUP(B234, 'FULL CYCLE'!$A$5:$D$449, 4, FALSE)</f>
        <v>1</v>
      </c>
      <c r="O234">
        <v>1</v>
      </c>
    </row>
    <row r="235" spans="1:15" x14ac:dyDescent="0.2">
      <c r="A235" t="s">
        <v>12</v>
      </c>
      <c r="B235" t="s">
        <v>193</v>
      </c>
      <c r="C235" s="3">
        <v>44551</v>
      </c>
      <c r="D235" s="3">
        <v>44587</v>
      </c>
      <c r="E235" s="2" t="s">
        <v>10</v>
      </c>
      <c r="F235" s="2">
        <v>0</v>
      </c>
      <c r="G235" s="2"/>
      <c r="H235" s="2">
        <v>1</v>
      </c>
      <c r="I235" s="2"/>
      <c r="J235" s="2">
        <v>1</v>
      </c>
      <c r="K235" s="2"/>
      <c r="L235" s="2"/>
      <c r="M235" s="2">
        <f>IF(OR(I235=1, L235=1)=TRUE, 0, 1)</f>
        <v>1</v>
      </c>
      <c r="N235">
        <f>VLOOKUP(B235, 'FULL CYCLE'!$A$5:$D$449, 4, FALSE)</f>
        <v>1</v>
      </c>
      <c r="O235">
        <v>1</v>
      </c>
    </row>
    <row r="236" spans="1:15" x14ac:dyDescent="0.2">
      <c r="A236" t="s">
        <v>12</v>
      </c>
      <c r="B236" t="s">
        <v>193</v>
      </c>
      <c r="C236" s="3">
        <v>44551</v>
      </c>
      <c r="D236" s="3">
        <v>44607</v>
      </c>
      <c r="E236" s="2" t="s">
        <v>10</v>
      </c>
      <c r="F236" s="2">
        <v>0</v>
      </c>
      <c r="G236" s="2"/>
      <c r="H236" s="2"/>
      <c r="I236" s="2">
        <v>1</v>
      </c>
      <c r="J236" s="2"/>
      <c r="K236" s="2">
        <v>1</v>
      </c>
      <c r="L236" s="2"/>
      <c r="M236" s="2">
        <f>IF(OR(I236=1, L236=1)=TRUE, 0, 1)</f>
        <v>0</v>
      </c>
      <c r="N236">
        <f>VLOOKUP(B236, 'FULL CYCLE'!$A$5:$D$449, 4, FALSE)</f>
        <v>1</v>
      </c>
      <c r="O236">
        <v>1</v>
      </c>
    </row>
    <row r="237" spans="1:15" x14ac:dyDescent="0.2">
      <c r="A237" t="s">
        <v>12</v>
      </c>
      <c r="B237" t="s">
        <v>194</v>
      </c>
      <c r="C237" s="3">
        <v>44551</v>
      </c>
      <c r="D237" s="3">
        <v>44551</v>
      </c>
      <c r="E237" s="2" t="s">
        <v>10</v>
      </c>
      <c r="F237" s="2">
        <v>1</v>
      </c>
      <c r="G237" s="2"/>
      <c r="H237" s="2"/>
      <c r="I237" s="2"/>
      <c r="J237" s="2"/>
      <c r="K237" s="2"/>
      <c r="L237" s="2"/>
      <c r="M237" s="2">
        <f>IF(OR(I237=1, L237=1)=TRUE, 0, 1)</f>
        <v>1</v>
      </c>
      <c r="N237">
        <f>VLOOKUP(B237, 'FULL CYCLE'!$A$5:$D$449, 4, FALSE)</f>
        <v>1</v>
      </c>
      <c r="O237">
        <v>1</v>
      </c>
    </row>
    <row r="238" spans="1:15" x14ac:dyDescent="0.2">
      <c r="A238" t="s">
        <v>12</v>
      </c>
      <c r="B238" t="s">
        <v>194</v>
      </c>
      <c r="C238" s="3">
        <v>44551</v>
      </c>
      <c r="D238" s="3">
        <v>44565</v>
      </c>
      <c r="E238" s="2" t="s">
        <v>10</v>
      </c>
      <c r="F238" s="2">
        <v>0</v>
      </c>
      <c r="G238" s="2">
        <v>1</v>
      </c>
      <c r="H238" s="2"/>
      <c r="I238" s="2"/>
      <c r="J238" s="2">
        <v>1</v>
      </c>
      <c r="K238" s="2"/>
      <c r="L238" s="2"/>
      <c r="M238" s="2">
        <f>IF(OR(I238=1, L238=1)=TRUE, 0, 1)</f>
        <v>1</v>
      </c>
      <c r="N238">
        <f>VLOOKUP(B238, 'FULL CYCLE'!$A$5:$D$449, 4, FALSE)</f>
        <v>1</v>
      </c>
      <c r="O238">
        <v>1</v>
      </c>
    </row>
    <row r="239" spans="1:15" x14ac:dyDescent="0.2">
      <c r="A239" t="s">
        <v>12</v>
      </c>
      <c r="B239" t="s">
        <v>194</v>
      </c>
      <c r="C239" s="3">
        <v>44551</v>
      </c>
      <c r="D239" s="3">
        <v>44587</v>
      </c>
      <c r="E239" s="2" t="s">
        <v>10</v>
      </c>
      <c r="F239" s="2">
        <v>0</v>
      </c>
      <c r="G239" s="2">
        <v>1</v>
      </c>
      <c r="H239" s="2"/>
      <c r="I239" s="2"/>
      <c r="J239" s="2">
        <v>1</v>
      </c>
      <c r="K239" s="2"/>
      <c r="L239" s="2"/>
      <c r="M239" s="2">
        <f>IF(OR(I239=1, L239=1)=TRUE, 0, 1)</f>
        <v>1</v>
      </c>
      <c r="N239">
        <f>VLOOKUP(B239, 'FULL CYCLE'!$A$5:$D$449, 4, FALSE)</f>
        <v>1</v>
      </c>
      <c r="O239">
        <v>1</v>
      </c>
    </row>
    <row r="240" spans="1:15" x14ac:dyDescent="0.2">
      <c r="A240" t="s">
        <v>12</v>
      </c>
      <c r="B240" t="s">
        <v>194</v>
      </c>
      <c r="C240" s="3">
        <v>44551</v>
      </c>
      <c r="D240" s="3">
        <v>44607</v>
      </c>
      <c r="E240" s="2" t="s">
        <v>10</v>
      </c>
      <c r="F240" s="2">
        <v>0</v>
      </c>
      <c r="G240" s="2"/>
      <c r="H240" s="2"/>
      <c r="I240" s="2">
        <v>1</v>
      </c>
      <c r="J240" s="2"/>
      <c r="K240" s="2">
        <v>1</v>
      </c>
      <c r="L240" s="2"/>
      <c r="M240" s="2">
        <f>IF(OR(I240=1, L240=1)=TRUE, 0, 1)</f>
        <v>0</v>
      </c>
      <c r="N240">
        <f>VLOOKUP(B240, 'FULL CYCLE'!$A$5:$D$449, 4, FALSE)</f>
        <v>1</v>
      </c>
      <c r="O240">
        <v>1</v>
      </c>
    </row>
    <row r="241" spans="1:15" x14ac:dyDescent="0.2">
      <c r="A241" t="s">
        <v>12</v>
      </c>
      <c r="B241" t="s">
        <v>195</v>
      </c>
      <c r="C241" s="3">
        <v>44551</v>
      </c>
      <c r="D241" s="3">
        <v>44551</v>
      </c>
      <c r="E241" s="2" t="s">
        <v>10</v>
      </c>
      <c r="F241" s="2">
        <v>1</v>
      </c>
      <c r="G241" s="2"/>
      <c r="H241" s="2"/>
      <c r="I241" s="2"/>
      <c r="J241" s="2"/>
      <c r="K241" s="2"/>
      <c r="L241" s="2"/>
      <c r="M241" s="2">
        <f>IF(OR(I241=1, L241=1)=TRUE, 0, 1)</f>
        <v>1</v>
      </c>
      <c r="N241">
        <f>VLOOKUP(B241, 'FULL CYCLE'!$A$5:$D$449, 4, FALSE)</f>
        <v>1</v>
      </c>
      <c r="O241">
        <v>1</v>
      </c>
    </row>
    <row r="242" spans="1:15" x14ac:dyDescent="0.2">
      <c r="A242" t="s">
        <v>12</v>
      </c>
      <c r="B242" t="s">
        <v>195</v>
      </c>
      <c r="C242" s="3">
        <v>44551</v>
      </c>
      <c r="D242" s="3">
        <v>44565</v>
      </c>
      <c r="E242" s="2" t="s">
        <v>10</v>
      </c>
      <c r="F242" s="2">
        <v>0</v>
      </c>
      <c r="G242" s="2"/>
      <c r="H242" s="2"/>
      <c r="I242" s="2">
        <v>1</v>
      </c>
      <c r="J242" s="2"/>
      <c r="K242" s="2">
        <v>1</v>
      </c>
      <c r="L242" s="2"/>
      <c r="M242" s="2">
        <f>IF(OR(I242=1, L242=1)=TRUE, 0, 1)</f>
        <v>0</v>
      </c>
      <c r="N242">
        <f>VLOOKUP(B242, 'FULL CYCLE'!$A$5:$D$449, 4, FALSE)</f>
        <v>1</v>
      </c>
      <c r="O242">
        <v>1</v>
      </c>
    </row>
    <row r="243" spans="1:15" x14ac:dyDescent="0.2">
      <c r="A243" t="s">
        <v>12</v>
      </c>
      <c r="B243" t="s">
        <v>196</v>
      </c>
      <c r="C243" s="3">
        <v>44551</v>
      </c>
      <c r="D243" s="3">
        <v>44551</v>
      </c>
      <c r="E243" s="2" t="s">
        <v>10</v>
      </c>
      <c r="F243" s="2">
        <v>1</v>
      </c>
      <c r="G243" s="2"/>
      <c r="H243" s="2"/>
      <c r="I243" s="2"/>
      <c r="J243" s="2"/>
      <c r="K243" s="2"/>
      <c r="L243" s="2"/>
      <c r="M243" s="2">
        <f>IF(OR(I243=1, L243=1)=TRUE, 0, 1)</f>
        <v>1</v>
      </c>
      <c r="N243">
        <f>VLOOKUP(B243, 'FULL CYCLE'!$A$5:$D$449, 4, FALSE)</f>
        <v>1</v>
      </c>
      <c r="O243">
        <v>1</v>
      </c>
    </row>
    <row r="244" spans="1:15" x14ac:dyDescent="0.2">
      <c r="A244" t="s">
        <v>12</v>
      </c>
      <c r="B244" t="s">
        <v>196</v>
      </c>
      <c r="C244" s="3">
        <v>44551</v>
      </c>
      <c r="D244" s="3">
        <v>44565</v>
      </c>
      <c r="E244" s="2" t="s">
        <v>10</v>
      </c>
      <c r="F244" s="2">
        <v>0</v>
      </c>
      <c r="G244" s="2"/>
      <c r="H244" s="2"/>
      <c r="I244" s="2">
        <v>1</v>
      </c>
      <c r="J244" s="2"/>
      <c r="K244" s="2">
        <v>1</v>
      </c>
      <c r="L244" s="2"/>
      <c r="M244" s="2">
        <f>IF(OR(I244=1, L244=1)=TRUE, 0, 1)</f>
        <v>0</v>
      </c>
      <c r="N244">
        <f>VLOOKUP(B244, 'FULL CYCLE'!$A$5:$D$449, 4, FALSE)</f>
        <v>1</v>
      </c>
      <c r="O244">
        <v>1</v>
      </c>
    </row>
    <row r="245" spans="1:15" x14ac:dyDescent="0.2">
      <c r="A245" t="s">
        <v>12</v>
      </c>
      <c r="B245" t="s">
        <v>197</v>
      </c>
      <c r="C245" s="3">
        <v>44551</v>
      </c>
      <c r="D245" s="3">
        <v>44551</v>
      </c>
      <c r="E245" s="2" t="s">
        <v>10</v>
      </c>
      <c r="F245" s="2">
        <v>1</v>
      </c>
      <c r="G245" s="2"/>
      <c r="H245" s="2"/>
      <c r="I245" s="2"/>
      <c r="J245" s="2"/>
      <c r="K245" s="2"/>
      <c r="L245" s="2"/>
      <c r="M245" s="2">
        <f>IF(OR(I245=1, L245=1)=TRUE, 0, 1)</f>
        <v>1</v>
      </c>
      <c r="N245">
        <f>VLOOKUP(B245, 'FULL CYCLE'!$A$5:$D$449, 4, FALSE)</f>
        <v>0</v>
      </c>
      <c r="O245">
        <v>1</v>
      </c>
    </row>
    <row r="246" spans="1:15" x14ac:dyDescent="0.2">
      <c r="A246" t="s">
        <v>12</v>
      </c>
      <c r="B246" t="s">
        <v>197</v>
      </c>
      <c r="C246" s="3">
        <v>44551</v>
      </c>
      <c r="D246" s="3">
        <v>44565</v>
      </c>
      <c r="E246" s="2" t="s">
        <v>10</v>
      </c>
      <c r="F246" s="2">
        <v>0</v>
      </c>
      <c r="G246" s="2"/>
      <c r="H246" s="2">
        <v>1</v>
      </c>
      <c r="I246" s="2"/>
      <c r="J246" s="2">
        <v>1</v>
      </c>
      <c r="K246" s="2"/>
      <c r="L246" s="2"/>
      <c r="M246" s="2">
        <f>IF(OR(I246=1, L246=1)=TRUE, 0, 1)</f>
        <v>1</v>
      </c>
      <c r="N246">
        <f>VLOOKUP(B246, 'FULL CYCLE'!$A$5:$D$449, 4, FALSE)</f>
        <v>0</v>
      </c>
      <c r="O246">
        <v>1</v>
      </c>
    </row>
    <row r="247" spans="1:15" x14ac:dyDescent="0.2">
      <c r="A247" t="s">
        <v>12</v>
      </c>
      <c r="B247" t="s">
        <v>197</v>
      </c>
      <c r="C247" s="3">
        <v>44551</v>
      </c>
      <c r="D247" s="3">
        <v>44587</v>
      </c>
      <c r="E247" s="2" t="s">
        <v>10</v>
      </c>
      <c r="F247" s="2">
        <v>0</v>
      </c>
      <c r="G247" s="2">
        <v>1</v>
      </c>
      <c r="H247" s="2">
        <v>2</v>
      </c>
      <c r="I247" s="2"/>
      <c r="J247" s="2">
        <v>1</v>
      </c>
      <c r="K247" s="2"/>
      <c r="L247" s="2"/>
      <c r="M247" s="2">
        <f>IF(OR(I247=1, L247=1)=TRUE, 0, 1)</f>
        <v>1</v>
      </c>
      <c r="N247">
        <f>VLOOKUP(B247, 'FULL CYCLE'!$A$5:$D$449, 4, FALSE)</f>
        <v>0</v>
      </c>
      <c r="O247">
        <v>1</v>
      </c>
    </row>
    <row r="248" spans="1:15" x14ac:dyDescent="0.2">
      <c r="A248" t="s">
        <v>12</v>
      </c>
      <c r="B248" t="s">
        <v>197</v>
      </c>
      <c r="C248" s="3">
        <v>44551</v>
      </c>
      <c r="D248" s="3">
        <v>44607</v>
      </c>
      <c r="E248" s="2" t="s">
        <v>10</v>
      </c>
      <c r="F248" s="2">
        <v>0</v>
      </c>
      <c r="G248" s="2"/>
      <c r="H248" s="2">
        <v>1</v>
      </c>
      <c r="I248" s="2">
        <v>2</v>
      </c>
      <c r="J248" s="2"/>
      <c r="K248" s="2">
        <v>1</v>
      </c>
      <c r="L248" s="2"/>
      <c r="M248" s="2">
        <f>IF(OR(I248=1, L248=1)=TRUE, 0, 1)</f>
        <v>1</v>
      </c>
      <c r="N248">
        <f>VLOOKUP(B248, 'FULL CYCLE'!$A$5:$D$449, 4, FALSE)</f>
        <v>0</v>
      </c>
      <c r="O248">
        <v>1</v>
      </c>
    </row>
    <row r="249" spans="1:15" x14ac:dyDescent="0.2">
      <c r="A249" t="s">
        <v>12</v>
      </c>
      <c r="B249" t="s">
        <v>198</v>
      </c>
      <c r="C249" s="3">
        <v>44551</v>
      </c>
      <c r="D249" s="3">
        <v>44551</v>
      </c>
      <c r="E249" s="2" t="s">
        <v>10</v>
      </c>
      <c r="F249" s="2">
        <v>1</v>
      </c>
      <c r="G249" s="2"/>
      <c r="H249" s="2"/>
      <c r="I249" s="2"/>
      <c r="J249" s="2"/>
      <c r="K249" s="2"/>
      <c r="L249" s="2"/>
      <c r="M249" s="2">
        <f>IF(OR(I249=1, L249=1)=TRUE, 0, 1)</f>
        <v>1</v>
      </c>
      <c r="N249">
        <f>VLOOKUP(B249, 'FULL CYCLE'!$A$5:$D$449, 4, FALSE)</f>
        <v>1</v>
      </c>
      <c r="O249">
        <v>1</v>
      </c>
    </row>
    <row r="250" spans="1:15" x14ac:dyDescent="0.2">
      <c r="A250" t="s">
        <v>12</v>
      </c>
      <c r="B250" t="s">
        <v>198</v>
      </c>
      <c r="C250" s="3">
        <v>44551</v>
      </c>
      <c r="D250" s="3">
        <v>44565</v>
      </c>
      <c r="E250" s="2" t="s">
        <v>10</v>
      </c>
      <c r="F250" s="2">
        <v>0</v>
      </c>
      <c r="G250" s="2"/>
      <c r="H250" s="2">
        <v>1</v>
      </c>
      <c r="I250" s="2"/>
      <c r="J250" s="2">
        <v>1</v>
      </c>
      <c r="K250" s="2"/>
      <c r="L250" s="2"/>
      <c r="M250" s="2">
        <f>IF(OR(I250=1, L250=1)=TRUE, 0, 1)</f>
        <v>1</v>
      </c>
      <c r="N250">
        <f>VLOOKUP(B250, 'FULL CYCLE'!$A$5:$D$449, 4, FALSE)</f>
        <v>1</v>
      </c>
      <c r="O250">
        <v>1</v>
      </c>
    </row>
    <row r="251" spans="1:15" x14ac:dyDescent="0.2">
      <c r="A251" t="s">
        <v>12</v>
      </c>
      <c r="B251" t="s">
        <v>198</v>
      </c>
      <c r="C251" s="3">
        <v>44551</v>
      </c>
      <c r="D251" s="3">
        <v>44587</v>
      </c>
      <c r="E251" s="2" t="s">
        <v>10</v>
      </c>
      <c r="F251" s="2">
        <v>0</v>
      </c>
      <c r="G251" s="2"/>
      <c r="H251" s="2"/>
      <c r="I251" s="2">
        <v>1</v>
      </c>
      <c r="J251" s="2"/>
      <c r="K251" s="2">
        <v>1</v>
      </c>
      <c r="L251" s="2"/>
      <c r="M251" s="2">
        <f>IF(OR(I251=1, L251=1)=TRUE, 0, 1)</f>
        <v>0</v>
      </c>
      <c r="N251">
        <f>VLOOKUP(B251, 'FULL CYCLE'!$A$5:$D$449, 4, FALSE)</f>
        <v>1</v>
      </c>
      <c r="O251">
        <v>1</v>
      </c>
    </row>
    <row r="252" spans="1:15" x14ac:dyDescent="0.2">
      <c r="A252" t="s">
        <v>12</v>
      </c>
      <c r="B252" t="s">
        <v>221</v>
      </c>
      <c r="C252" s="3">
        <v>44551</v>
      </c>
      <c r="D252" s="3">
        <v>44551</v>
      </c>
      <c r="E252" s="2" t="s">
        <v>14</v>
      </c>
      <c r="F252" s="2">
        <v>1</v>
      </c>
      <c r="G252" s="2"/>
      <c r="H252" s="2"/>
      <c r="I252" s="2"/>
      <c r="J252" s="2"/>
      <c r="K252" s="2"/>
      <c r="L252" s="2"/>
      <c r="M252" s="2">
        <f>IF(OR(I252=1, L252=1)=TRUE, 0, 1)</f>
        <v>1</v>
      </c>
      <c r="N252">
        <f>VLOOKUP(B252, 'FULL CYCLE'!$A$5:$D$449, 4, FALSE)</f>
        <v>1</v>
      </c>
      <c r="O252">
        <v>0</v>
      </c>
    </row>
    <row r="253" spans="1:15" x14ac:dyDescent="0.2">
      <c r="A253" t="s">
        <v>12</v>
      </c>
      <c r="B253" t="s">
        <v>221</v>
      </c>
      <c r="C253" s="3">
        <v>44551</v>
      </c>
      <c r="D253" s="3">
        <v>44565</v>
      </c>
      <c r="E253" s="2" t="s">
        <v>14</v>
      </c>
      <c r="F253" s="2">
        <v>0</v>
      </c>
      <c r="G253" s="2"/>
      <c r="H253" s="2"/>
      <c r="I253" s="2">
        <v>1</v>
      </c>
      <c r="J253" s="2"/>
      <c r="K253" s="2">
        <v>1</v>
      </c>
      <c r="L253" s="2"/>
      <c r="M253" s="2">
        <f>IF(OR(I253=1, L253=1)=TRUE, 0, 1)</f>
        <v>0</v>
      </c>
      <c r="N253">
        <f>VLOOKUP(B253, 'FULL CYCLE'!$A$5:$D$449, 4, FALSE)</f>
        <v>1</v>
      </c>
      <c r="O253">
        <v>0</v>
      </c>
    </row>
    <row r="254" spans="1:15" x14ac:dyDescent="0.2">
      <c r="A254" t="s">
        <v>12</v>
      </c>
      <c r="B254" t="s">
        <v>222</v>
      </c>
      <c r="C254" s="3">
        <v>44551</v>
      </c>
      <c r="D254" s="3">
        <v>44551</v>
      </c>
      <c r="E254" s="2" t="s">
        <v>14</v>
      </c>
      <c r="F254" s="2">
        <v>1</v>
      </c>
      <c r="G254" s="2"/>
      <c r="H254" s="2"/>
      <c r="I254" s="2"/>
      <c r="J254" s="2"/>
      <c r="K254" s="2"/>
      <c r="L254" s="2"/>
      <c r="M254" s="2">
        <f>IF(OR(I254=1, L254=1)=TRUE, 0, 1)</f>
        <v>1</v>
      </c>
      <c r="N254">
        <f>VLOOKUP(B254, 'FULL CYCLE'!$A$5:$D$449, 4, FALSE)</f>
        <v>1</v>
      </c>
      <c r="O254">
        <v>0</v>
      </c>
    </row>
    <row r="255" spans="1:15" x14ac:dyDescent="0.2">
      <c r="A255" t="s">
        <v>12</v>
      </c>
      <c r="B255" t="s">
        <v>222</v>
      </c>
      <c r="C255" s="3">
        <v>44551</v>
      </c>
      <c r="D255" s="3">
        <v>44565</v>
      </c>
      <c r="E255" s="2" t="s">
        <v>14</v>
      </c>
      <c r="F255" s="2">
        <v>0</v>
      </c>
      <c r="G255" s="2"/>
      <c r="H255" s="2"/>
      <c r="I255" s="2">
        <v>1</v>
      </c>
      <c r="J255" s="2"/>
      <c r="K255" s="2">
        <v>1</v>
      </c>
      <c r="L255" s="2"/>
      <c r="M255" s="2">
        <f>IF(OR(I255=1, L255=1)=TRUE, 0, 1)</f>
        <v>0</v>
      </c>
      <c r="N255">
        <f>VLOOKUP(B255, 'FULL CYCLE'!$A$5:$D$449, 4, FALSE)</f>
        <v>1</v>
      </c>
      <c r="O255">
        <v>0</v>
      </c>
    </row>
    <row r="256" spans="1:15" x14ac:dyDescent="0.2">
      <c r="A256" t="s">
        <v>12</v>
      </c>
      <c r="B256" t="s">
        <v>199</v>
      </c>
      <c r="C256" s="3">
        <v>44551</v>
      </c>
      <c r="D256" s="3">
        <v>44551</v>
      </c>
      <c r="E256" s="2" t="s">
        <v>10</v>
      </c>
      <c r="F256" s="2">
        <v>1</v>
      </c>
      <c r="G256" s="2"/>
      <c r="H256" s="2"/>
      <c r="I256" s="2"/>
      <c r="J256" s="2"/>
      <c r="K256" s="2"/>
      <c r="L256" s="2"/>
      <c r="M256" s="2">
        <f>IF(OR(I256=1, L256=1)=TRUE, 0, 1)</f>
        <v>1</v>
      </c>
      <c r="N256">
        <f>VLOOKUP(B256, 'FULL CYCLE'!$A$5:$D$449, 4, FALSE)</f>
        <v>1</v>
      </c>
      <c r="O256">
        <v>1</v>
      </c>
    </row>
    <row r="257" spans="1:15" x14ac:dyDescent="0.2">
      <c r="A257" t="s">
        <v>12</v>
      </c>
      <c r="B257" t="s">
        <v>199</v>
      </c>
      <c r="C257" s="3">
        <v>44551</v>
      </c>
      <c r="D257" s="3">
        <v>44565</v>
      </c>
      <c r="E257" s="2" t="s">
        <v>10</v>
      </c>
      <c r="F257" s="2">
        <v>0</v>
      </c>
      <c r="G257" s="2"/>
      <c r="H257" s="2"/>
      <c r="I257" s="2">
        <v>1</v>
      </c>
      <c r="J257" s="2"/>
      <c r="K257" s="2">
        <v>1</v>
      </c>
      <c r="L257" s="2"/>
      <c r="M257" s="2">
        <f>IF(OR(I257=1, L257=1)=TRUE, 0, 1)</f>
        <v>0</v>
      </c>
      <c r="N257">
        <f>VLOOKUP(B257, 'FULL CYCLE'!$A$5:$D$449, 4, FALSE)</f>
        <v>1</v>
      </c>
      <c r="O257">
        <v>1</v>
      </c>
    </row>
    <row r="258" spans="1:15" x14ac:dyDescent="0.2">
      <c r="A258" t="s">
        <v>12</v>
      </c>
      <c r="B258" t="s">
        <v>200</v>
      </c>
      <c r="C258" s="3">
        <v>44551</v>
      </c>
      <c r="D258" s="3">
        <v>44551</v>
      </c>
      <c r="E258" s="2" t="s">
        <v>10</v>
      </c>
      <c r="F258" s="2">
        <v>1</v>
      </c>
      <c r="G258" s="2"/>
      <c r="H258" s="2"/>
      <c r="I258" s="2"/>
      <c r="J258" s="2"/>
      <c r="K258" s="2"/>
      <c r="L258" s="2"/>
      <c r="M258" s="2">
        <f>IF(OR(I258=1, L258=1)=TRUE, 0, 1)</f>
        <v>1</v>
      </c>
      <c r="N258">
        <f>VLOOKUP(B258, 'FULL CYCLE'!$A$5:$D$449, 4, FALSE)</f>
        <v>1</v>
      </c>
      <c r="O258">
        <v>1</v>
      </c>
    </row>
    <row r="259" spans="1:15" x14ac:dyDescent="0.2">
      <c r="A259" t="s">
        <v>12</v>
      </c>
      <c r="B259" t="s">
        <v>200</v>
      </c>
      <c r="C259" s="3">
        <v>44551</v>
      </c>
      <c r="D259" s="3">
        <v>44565</v>
      </c>
      <c r="E259" s="2" t="s">
        <v>10</v>
      </c>
      <c r="F259" s="2">
        <v>0</v>
      </c>
      <c r="G259" s="2">
        <v>1</v>
      </c>
      <c r="H259" s="2"/>
      <c r="I259" s="2"/>
      <c r="J259" s="2">
        <v>1</v>
      </c>
      <c r="K259" s="2"/>
      <c r="L259" s="2"/>
      <c r="M259" s="2">
        <f>IF(OR(I259=1, L259=1)=TRUE, 0, 1)</f>
        <v>1</v>
      </c>
      <c r="N259">
        <f>VLOOKUP(B259, 'FULL CYCLE'!$A$5:$D$449, 4, FALSE)</f>
        <v>1</v>
      </c>
      <c r="O259">
        <v>1</v>
      </c>
    </row>
    <row r="260" spans="1:15" x14ac:dyDescent="0.2">
      <c r="A260" t="s">
        <v>12</v>
      </c>
      <c r="B260" t="s">
        <v>200</v>
      </c>
      <c r="C260" s="3">
        <v>44551</v>
      </c>
      <c r="D260" s="3">
        <v>44588</v>
      </c>
      <c r="E260" s="2" t="s">
        <v>10</v>
      </c>
      <c r="F260" s="2">
        <v>0</v>
      </c>
      <c r="G260" s="2"/>
      <c r="H260" s="2">
        <v>1</v>
      </c>
      <c r="I260" s="2"/>
      <c r="J260" s="2">
        <v>1</v>
      </c>
      <c r="K260" s="2"/>
      <c r="L260" s="2"/>
      <c r="M260" s="2">
        <f>IF(OR(I260=1, L260=1)=TRUE, 0, 1)</f>
        <v>1</v>
      </c>
      <c r="N260">
        <f>VLOOKUP(B260, 'FULL CYCLE'!$A$5:$D$449, 4, FALSE)</f>
        <v>1</v>
      </c>
      <c r="O260">
        <v>1</v>
      </c>
    </row>
    <row r="261" spans="1:15" x14ac:dyDescent="0.2">
      <c r="A261" t="s">
        <v>12</v>
      </c>
      <c r="B261" t="s">
        <v>200</v>
      </c>
      <c r="C261" s="3">
        <v>44551</v>
      </c>
      <c r="D261" s="3">
        <v>44606</v>
      </c>
      <c r="E261" s="2" t="s">
        <v>10</v>
      </c>
      <c r="F261" s="2">
        <v>0</v>
      </c>
      <c r="G261" s="2"/>
      <c r="H261" s="2"/>
      <c r="I261" s="2">
        <v>1</v>
      </c>
      <c r="J261" s="2"/>
      <c r="K261" s="2">
        <v>1</v>
      </c>
      <c r="L261" s="2"/>
      <c r="M261" s="2">
        <f>IF(OR(I261=1, L261=1)=TRUE, 0, 1)</f>
        <v>0</v>
      </c>
      <c r="N261">
        <f>VLOOKUP(B261, 'FULL CYCLE'!$A$5:$D$449, 4, FALSE)</f>
        <v>1</v>
      </c>
      <c r="O261">
        <v>1</v>
      </c>
    </row>
    <row r="262" spans="1:15" x14ac:dyDescent="0.2">
      <c r="A262" t="s">
        <v>12</v>
      </c>
      <c r="B262" t="s">
        <v>147</v>
      </c>
      <c r="C262" s="3">
        <v>44518</v>
      </c>
      <c r="D262" s="3">
        <v>44518</v>
      </c>
      <c r="E262" s="2" t="s">
        <v>10</v>
      </c>
      <c r="F262" s="2">
        <v>1</v>
      </c>
      <c r="G262" s="2">
        <v>1</v>
      </c>
      <c r="H262" s="2"/>
      <c r="I262" s="2"/>
      <c r="J262" s="2"/>
      <c r="K262" s="2"/>
      <c r="L262" s="2"/>
      <c r="M262" s="2">
        <f>IF(OR(I262=1, L262=1)=TRUE, 0, 1)</f>
        <v>1</v>
      </c>
      <c r="N262">
        <f>VLOOKUP(B262, 'FULL CYCLE'!$A$5:$D$449, 4, FALSE)</f>
        <v>0</v>
      </c>
      <c r="O262">
        <v>1</v>
      </c>
    </row>
    <row r="263" spans="1:15" x14ac:dyDescent="0.2">
      <c r="A263" t="s">
        <v>12</v>
      </c>
      <c r="B263" t="s">
        <v>147</v>
      </c>
      <c r="C263" s="3">
        <v>44518</v>
      </c>
      <c r="D263" s="3">
        <v>44537</v>
      </c>
      <c r="E263" s="2" t="s">
        <v>10</v>
      </c>
      <c r="F263" s="2">
        <v>0</v>
      </c>
      <c r="G263" s="2"/>
      <c r="H263" s="2">
        <v>1</v>
      </c>
      <c r="I263" s="2"/>
      <c r="J263" s="2"/>
      <c r="K263" s="2">
        <v>1</v>
      </c>
      <c r="L263" s="2"/>
      <c r="M263" s="2">
        <f>IF(OR(I263=1, L263=1)=TRUE, 0, 1)</f>
        <v>1</v>
      </c>
      <c r="N263">
        <f>VLOOKUP(B263, 'FULL CYCLE'!$A$5:$D$449, 4, FALSE)</f>
        <v>0</v>
      </c>
      <c r="O263">
        <v>1</v>
      </c>
    </row>
    <row r="264" spans="1:15" x14ac:dyDescent="0.2">
      <c r="A264" t="s">
        <v>12</v>
      </c>
      <c r="B264" t="s">
        <v>201</v>
      </c>
      <c r="C264" s="3">
        <v>44551</v>
      </c>
      <c r="D264" s="3">
        <v>44551</v>
      </c>
      <c r="E264" s="2" t="s">
        <v>10</v>
      </c>
      <c r="F264" s="2">
        <v>1</v>
      </c>
      <c r="G264" s="2"/>
      <c r="H264" s="2"/>
      <c r="I264" s="2"/>
      <c r="J264" s="2"/>
      <c r="K264" s="2"/>
      <c r="L264" s="2"/>
      <c r="M264" s="2">
        <f>IF(OR(I264=1, L264=1)=TRUE, 0, 1)</f>
        <v>1</v>
      </c>
      <c r="N264">
        <f>VLOOKUP(B264, 'FULL CYCLE'!$A$5:$D$449, 4, FALSE)</f>
        <v>1</v>
      </c>
      <c r="O264">
        <v>1</v>
      </c>
    </row>
    <row r="265" spans="1:15" x14ac:dyDescent="0.2">
      <c r="A265" t="s">
        <v>12</v>
      </c>
      <c r="B265" t="s">
        <v>201</v>
      </c>
      <c r="C265" s="3">
        <v>44551</v>
      </c>
      <c r="D265" s="3">
        <v>44565</v>
      </c>
      <c r="E265" s="2" t="s">
        <v>10</v>
      </c>
      <c r="F265" s="2">
        <v>0</v>
      </c>
      <c r="G265" s="2">
        <v>1</v>
      </c>
      <c r="H265" s="2"/>
      <c r="I265" s="2"/>
      <c r="J265" s="2">
        <v>1</v>
      </c>
      <c r="K265" s="2"/>
      <c r="L265" s="2"/>
      <c r="M265" s="2">
        <f>IF(OR(I265=1, L265=1)=TRUE, 0, 1)</f>
        <v>1</v>
      </c>
      <c r="N265">
        <f>VLOOKUP(B265, 'FULL CYCLE'!$A$5:$D$449, 4, FALSE)</f>
        <v>1</v>
      </c>
      <c r="O265">
        <v>1</v>
      </c>
    </row>
    <row r="266" spans="1:15" x14ac:dyDescent="0.2">
      <c r="A266" t="s">
        <v>12</v>
      </c>
      <c r="B266" t="s">
        <v>201</v>
      </c>
      <c r="C266" s="3">
        <v>44551</v>
      </c>
      <c r="D266" s="3">
        <v>44588</v>
      </c>
      <c r="E266" s="2" t="s">
        <v>10</v>
      </c>
      <c r="F266" s="2">
        <v>0</v>
      </c>
      <c r="G266" s="2"/>
      <c r="H266" s="2">
        <v>1</v>
      </c>
      <c r="I266" s="2"/>
      <c r="J266" s="2">
        <v>1</v>
      </c>
      <c r="K266" s="2"/>
      <c r="L266" s="2"/>
      <c r="M266" s="2">
        <f>IF(OR(I266=1, L266=1)=TRUE, 0, 1)</f>
        <v>1</v>
      </c>
      <c r="N266">
        <f>VLOOKUP(B266, 'FULL CYCLE'!$A$5:$D$449, 4, FALSE)</f>
        <v>1</v>
      </c>
      <c r="O266">
        <v>1</v>
      </c>
    </row>
    <row r="267" spans="1:15" x14ac:dyDescent="0.2">
      <c r="A267" t="s">
        <v>12</v>
      </c>
      <c r="B267" t="s">
        <v>201</v>
      </c>
      <c r="C267" s="3">
        <v>44551</v>
      </c>
      <c r="D267" s="3">
        <v>44606</v>
      </c>
      <c r="E267" s="2" t="s">
        <v>10</v>
      </c>
      <c r="F267" s="2">
        <v>0</v>
      </c>
      <c r="G267" s="2"/>
      <c r="H267" s="2"/>
      <c r="I267" s="2">
        <v>1</v>
      </c>
      <c r="J267" s="2"/>
      <c r="K267" s="2">
        <v>1</v>
      </c>
      <c r="L267" s="2"/>
      <c r="M267" s="2">
        <f>IF(OR(I267=1, L267=1)=TRUE, 0, 1)</f>
        <v>0</v>
      </c>
      <c r="N267">
        <f>VLOOKUP(B267, 'FULL CYCLE'!$A$5:$D$449, 4, FALSE)</f>
        <v>1</v>
      </c>
      <c r="O267">
        <v>1</v>
      </c>
    </row>
    <row r="268" spans="1:15" x14ac:dyDescent="0.2">
      <c r="A268" t="s">
        <v>12</v>
      </c>
      <c r="B268" t="s">
        <v>202</v>
      </c>
      <c r="C268" s="3">
        <v>44552</v>
      </c>
      <c r="D268" s="3">
        <v>44552</v>
      </c>
      <c r="E268" s="2" t="s">
        <v>13</v>
      </c>
      <c r="F268" s="2">
        <v>1</v>
      </c>
      <c r="G268" s="2"/>
      <c r="H268" s="2"/>
      <c r="I268" s="2"/>
      <c r="J268" s="2"/>
      <c r="K268" s="2"/>
      <c r="L268" s="2"/>
      <c r="M268" s="2">
        <f>IF(OR(I268=1, L268=1)=TRUE, 0, 1)</f>
        <v>1</v>
      </c>
      <c r="N268">
        <f>VLOOKUP(B268, 'FULL CYCLE'!$A$5:$D$449, 4, FALSE)</f>
        <v>0</v>
      </c>
      <c r="O268">
        <v>0</v>
      </c>
    </row>
    <row r="269" spans="1:15" x14ac:dyDescent="0.2">
      <c r="A269" t="s">
        <v>12</v>
      </c>
      <c r="B269" t="s">
        <v>202</v>
      </c>
      <c r="C269" s="3">
        <v>44552</v>
      </c>
      <c r="D269" s="3">
        <v>44565</v>
      </c>
      <c r="E269" s="2" t="s">
        <v>13</v>
      </c>
      <c r="F269" s="2">
        <v>0</v>
      </c>
      <c r="G269" s="2"/>
      <c r="H269" s="2"/>
      <c r="I269" s="2"/>
      <c r="J269" s="2">
        <v>1</v>
      </c>
      <c r="K269" s="2"/>
      <c r="L269" s="2"/>
      <c r="M269" s="2">
        <f>IF(OR(I269=1, L269=1)=TRUE, 0, 1)</f>
        <v>1</v>
      </c>
      <c r="N269">
        <f>VLOOKUP(B269, 'FULL CYCLE'!$A$5:$D$449, 4, FALSE)</f>
        <v>0</v>
      </c>
      <c r="O269">
        <v>0</v>
      </c>
    </row>
    <row r="270" spans="1:15" x14ac:dyDescent="0.2">
      <c r="A270" t="s">
        <v>12</v>
      </c>
      <c r="B270" t="s">
        <v>202</v>
      </c>
      <c r="C270" s="3">
        <v>44552</v>
      </c>
      <c r="D270" s="3">
        <v>44588</v>
      </c>
      <c r="E270" s="2" t="s">
        <v>13</v>
      </c>
      <c r="F270" s="2">
        <v>0</v>
      </c>
      <c r="G270" s="2"/>
      <c r="H270" s="2"/>
      <c r="I270" s="2"/>
      <c r="J270" s="2">
        <v>1</v>
      </c>
      <c r="K270" s="2"/>
      <c r="L270" s="2"/>
      <c r="M270" s="2">
        <f>IF(OR(I270=1, L270=1)=TRUE, 0, 1)</f>
        <v>1</v>
      </c>
      <c r="N270">
        <f>VLOOKUP(B270, 'FULL CYCLE'!$A$5:$D$449, 4, FALSE)</f>
        <v>0</v>
      </c>
      <c r="O270">
        <v>0</v>
      </c>
    </row>
    <row r="271" spans="1:15" x14ac:dyDescent="0.2">
      <c r="A271" t="s">
        <v>12</v>
      </c>
      <c r="B271" t="s">
        <v>202</v>
      </c>
      <c r="C271" s="3">
        <v>44552</v>
      </c>
      <c r="D271" s="3">
        <v>44608</v>
      </c>
      <c r="E271" s="2" t="s">
        <v>13</v>
      </c>
      <c r="F271" s="2">
        <v>0</v>
      </c>
      <c r="G271" s="2"/>
      <c r="H271" s="2"/>
      <c r="I271" s="2"/>
      <c r="J271" s="2">
        <v>1</v>
      </c>
      <c r="K271" s="2"/>
      <c r="L271" s="2"/>
      <c r="M271" s="2">
        <f>IF(OR(I271=1, L271=1)=TRUE, 0, 1)</f>
        <v>1</v>
      </c>
      <c r="N271">
        <f>VLOOKUP(B271, 'FULL CYCLE'!$A$5:$D$449, 4, FALSE)</f>
        <v>0</v>
      </c>
      <c r="O271">
        <v>0</v>
      </c>
    </row>
    <row r="272" spans="1:15" x14ac:dyDescent="0.2">
      <c r="A272" t="s">
        <v>12</v>
      </c>
      <c r="B272" t="s">
        <v>202</v>
      </c>
      <c r="C272" s="3">
        <v>44552</v>
      </c>
      <c r="D272" s="3">
        <v>44610</v>
      </c>
      <c r="E272" s="2" t="s">
        <v>13</v>
      </c>
      <c r="F272" s="2">
        <v>0</v>
      </c>
      <c r="G272" s="2"/>
      <c r="H272" s="2"/>
      <c r="I272" s="2"/>
      <c r="J272" s="2"/>
      <c r="K272" s="2">
        <v>1</v>
      </c>
      <c r="L272" s="2"/>
      <c r="M272" s="2">
        <f>IF(OR(I272=1, L272=1)=TRUE, 0, 1)</f>
        <v>1</v>
      </c>
      <c r="N272">
        <f>VLOOKUP(B272, 'FULL CYCLE'!$A$5:$D$449, 4, FALSE)</f>
        <v>0</v>
      </c>
      <c r="O272">
        <v>0</v>
      </c>
    </row>
    <row r="273" spans="1:15" x14ac:dyDescent="0.2">
      <c r="A273" t="s">
        <v>12</v>
      </c>
      <c r="B273" t="s">
        <v>203</v>
      </c>
      <c r="C273" s="3">
        <v>44552</v>
      </c>
      <c r="D273" s="3">
        <v>44552</v>
      </c>
      <c r="E273" s="2" t="s">
        <v>10</v>
      </c>
      <c r="F273" s="2">
        <v>1</v>
      </c>
      <c r="G273" s="2"/>
      <c r="H273" s="2">
        <v>1</v>
      </c>
      <c r="I273" s="2"/>
      <c r="J273" s="2"/>
      <c r="K273" s="2"/>
      <c r="L273" s="2"/>
      <c r="M273" s="2">
        <f>IF(OR(I273=1, L273=1)=TRUE, 0, 1)</f>
        <v>1</v>
      </c>
      <c r="N273">
        <f>VLOOKUP(B273, 'FULL CYCLE'!$A$5:$D$449, 4, FALSE)</f>
        <v>1</v>
      </c>
      <c r="O273">
        <v>1</v>
      </c>
    </row>
    <row r="274" spans="1:15" x14ac:dyDescent="0.2">
      <c r="A274" t="s">
        <v>12</v>
      </c>
      <c r="B274" t="s">
        <v>203</v>
      </c>
      <c r="C274" s="3">
        <v>44552</v>
      </c>
      <c r="D274" s="3">
        <v>44565</v>
      </c>
      <c r="E274" s="2" t="s">
        <v>10</v>
      </c>
      <c r="F274" s="2">
        <v>0</v>
      </c>
      <c r="G274" s="2">
        <v>1</v>
      </c>
      <c r="H274" s="2"/>
      <c r="I274" s="2"/>
      <c r="J274" s="2">
        <v>1</v>
      </c>
      <c r="K274" s="2"/>
      <c r="L274" s="2"/>
      <c r="M274" s="2">
        <f>IF(OR(I274=1, L274=1)=TRUE, 0, 1)</f>
        <v>1</v>
      </c>
      <c r="N274">
        <f>VLOOKUP(B274, 'FULL CYCLE'!$A$5:$D$449, 4, FALSE)</f>
        <v>1</v>
      </c>
      <c r="O274">
        <v>1</v>
      </c>
    </row>
    <row r="275" spans="1:15" x14ac:dyDescent="0.2">
      <c r="A275" t="s">
        <v>12</v>
      </c>
      <c r="B275" t="s">
        <v>203</v>
      </c>
      <c r="C275" s="3">
        <v>44552</v>
      </c>
      <c r="D275" s="3">
        <v>44588</v>
      </c>
      <c r="E275" s="2" t="s">
        <v>10</v>
      </c>
      <c r="F275" s="2">
        <v>0</v>
      </c>
      <c r="G275" s="2"/>
      <c r="H275" s="2">
        <v>1</v>
      </c>
      <c r="I275" s="2"/>
      <c r="J275" s="2">
        <v>1</v>
      </c>
      <c r="K275" s="2"/>
      <c r="L275" s="2"/>
      <c r="M275" s="2">
        <f>IF(OR(I275=1, L275=1)=TRUE, 0, 1)</f>
        <v>1</v>
      </c>
      <c r="N275">
        <f>VLOOKUP(B275, 'FULL CYCLE'!$A$5:$D$449, 4, FALSE)</f>
        <v>1</v>
      </c>
      <c r="O275">
        <v>1</v>
      </c>
    </row>
    <row r="276" spans="1:15" x14ac:dyDescent="0.2">
      <c r="A276" t="s">
        <v>12</v>
      </c>
      <c r="B276" t="s">
        <v>203</v>
      </c>
      <c r="C276" s="3">
        <v>44552</v>
      </c>
      <c r="D276" s="3">
        <v>44608</v>
      </c>
      <c r="E276" s="2" t="s">
        <v>10</v>
      </c>
      <c r="F276" s="2">
        <v>0</v>
      </c>
      <c r="G276" s="2"/>
      <c r="H276" s="2"/>
      <c r="I276" s="2">
        <v>1</v>
      </c>
      <c r="J276" s="2"/>
      <c r="K276" s="2">
        <v>1</v>
      </c>
      <c r="L276" s="2"/>
      <c r="M276" s="2">
        <f>IF(OR(I276=1, L276=1)=TRUE, 0, 1)</f>
        <v>0</v>
      </c>
      <c r="N276">
        <f>VLOOKUP(B276, 'FULL CYCLE'!$A$5:$D$449, 4, FALSE)</f>
        <v>1</v>
      </c>
      <c r="O276">
        <v>1</v>
      </c>
    </row>
    <row r="277" spans="1:15" x14ac:dyDescent="0.2">
      <c r="A277" t="s">
        <v>12</v>
      </c>
      <c r="B277" t="s">
        <v>204</v>
      </c>
      <c r="C277" s="3">
        <v>44552</v>
      </c>
      <c r="D277" s="3">
        <v>44552</v>
      </c>
      <c r="E277" s="2" t="s">
        <v>10</v>
      </c>
      <c r="F277" s="2">
        <v>1</v>
      </c>
      <c r="G277" s="2">
        <v>1</v>
      </c>
      <c r="H277" s="2"/>
      <c r="I277" s="2"/>
      <c r="J277" s="2"/>
      <c r="K277" s="2"/>
      <c r="L277" s="2"/>
      <c r="M277" s="2">
        <f>IF(OR(I277=1, L277=1)=TRUE, 0, 1)</f>
        <v>1</v>
      </c>
      <c r="N277">
        <f>VLOOKUP(B277, 'FULL CYCLE'!$A$5:$D$449, 4, FALSE)</f>
        <v>1</v>
      </c>
      <c r="O277">
        <v>1</v>
      </c>
    </row>
    <row r="278" spans="1:15" x14ac:dyDescent="0.2">
      <c r="A278" t="s">
        <v>12</v>
      </c>
      <c r="B278" t="s">
        <v>204</v>
      </c>
      <c r="C278" s="3">
        <v>44552</v>
      </c>
      <c r="D278" s="3">
        <v>44565</v>
      </c>
      <c r="E278" s="2" t="s">
        <v>10</v>
      </c>
      <c r="F278" s="2">
        <v>0</v>
      </c>
      <c r="G278" s="2"/>
      <c r="H278" s="2">
        <v>1</v>
      </c>
      <c r="I278" s="2"/>
      <c r="J278" s="2">
        <v>1</v>
      </c>
      <c r="K278" s="2"/>
      <c r="L278" s="2"/>
      <c r="M278" s="2">
        <f>IF(OR(I278=1, L278=1)=TRUE, 0, 1)</f>
        <v>1</v>
      </c>
      <c r="N278">
        <f>VLOOKUP(B278, 'FULL CYCLE'!$A$5:$D$449, 4, FALSE)</f>
        <v>1</v>
      </c>
      <c r="O278">
        <v>1</v>
      </c>
    </row>
    <row r="279" spans="1:15" x14ac:dyDescent="0.2">
      <c r="A279" t="s">
        <v>12</v>
      </c>
      <c r="B279" t="s">
        <v>204</v>
      </c>
      <c r="C279" s="3">
        <v>44552</v>
      </c>
      <c r="D279" s="3">
        <v>44588</v>
      </c>
      <c r="E279" s="2" t="s">
        <v>10</v>
      </c>
      <c r="F279" s="2">
        <v>0</v>
      </c>
      <c r="G279" s="2"/>
      <c r="H279" s="2">
        <v>1</v>
      </c>
      <c r="I279" s="2">
        <v>2</v>
      </c>
      <c r="J279" s="2">
        <v>1</v>
      </c>
      <c r="K279" s="2"/>
      <c r="L279" s="2"/>
      <c r="M279" s="2">
        <f>IF(OR(I279=1, L279=1)=TRUE, 0, 1)</f>
        <v>1</v>
      </c>
      <c r="N279">
        <f>VLOOKUP(B279, 'FULL CYCLE'!$A$5:$D$449, 4, FALSE)</f>
        <v>1</v>
      </c>
      <c r="O279">
        <v>1</v>
      </c>
    </row>
    <row r="280" spans="1:15" x14ac:dyDescent="0.2">
      <c r="A280" t="s">
        <v>12</v>
      </c>
      <c r="B280" t="s">
        <v>204</v>
      </c>
      <c r="C280" s="3">
        <v>44552</v>
      </c>
      <c r="D280" s="3">
        <v>44608</v>
      </c>
      <c r="E280" s="2" t="s">
        <v>10</v>
      </c>
      <c r="F280" s="2">
        <v>0</v>
      </c>
      <c r="G280" s="2"/>
      <c r="H280" s="2"/>
      <c r="I280" s="2">
        <v>1</v>
      </c>
      <c r="J280" s="2"/>
      <c r="K280" s="2">
        <v>1</v>
      </c>
      <c r="L280" s="2"/>
      <c r="M280" s="2">
        <f>IF(OR(I280=1, L280=1)=TRUE, 0, 1)</f>
        <v>0</v>
      </c>
      <c r="N280">
        <f>VLOOKUP(B280, 'FULL CYCLE'!$A$5:$D$449, 4, FALSE)</f>
        <v>1</v>
      </c>
      <c r="O280">
        <v>1</v>
      </c>
    </row>
    <row r="281" spans="1:15" x14ac:dyDescent="0.2">
      <c r="A281" t="s">
        <v>12</v>
      </c>
      <c r="B281" t="s">
        <v>205</v>
      </c>
      <c r="C281" s="3">
        <v>44552</v>
      </c>
      <c r="D281" s="3">
        <v>44552</v>
      </c>
      <c r="E281" s="2" t="s">
        <v>10</v>
      </c>
      <c r="F281" s="2">
        <v>1</v>
      </c>
      <c r="G281" s="2">
        <v>1</v>
      </c>
      <c r="H281" s="2"/>
      <c r="I281" s="2"/>
      <c r="J281" s="2"/>
      <c r="K281" s="2"/>
      <c r="L281" s="2"/>
      <c r="M281" s="2">
        <f>IF(OR(I281=1, L281=1)=TRUE, 0, 1)</f>
        <v>1</v>
      </c>
      <c r="N281">
        <f>VLOOKUP(B281, 'FULL CYCLE'!$A$5:$D$449, 4, FALSE)</f>
        <v>1</v>
      </c>
      <c r="O281">
        <v>1</v>
      </c>
    </row>
    <row r="282" spans="1:15" x14ac:dyDescent="0.2">
      <c r="A282" t="s">
        <v>12</v>
      </c>
      <c r="B282" t="s">
        <v>205</v>
      </c>
      <c r="C282" s="3">
        <v>44552</v>
      </c>
      <c r="D282" s="3">
        <v>44565</v>
      </c>
      <c r="E282" s="2" t="s">
        <v>10</v>
      </c>
      <c r="F282" s="2">
        <v>0</v>
      </c>
      <c r="G282" s="2"/>
      <c r="H282" s="2"/>
      <c r="I282" s="2">
        <v>1</v>
      </c>
      <c r="J282" s="2"/>
      <c r="K282" s="2">
        <v>1</v>
      </c>
      <c r="L282" s="2"/>
      <c r="M282" s="2">
        <f>IF(OR(I282=1, L282=1)=TRUE, 0, 1)</f>
        <v>0</v>
      </c>
      <c r="N282">
        <f>VLOOKUP(B282, 'FULL CYCLE'!$A$5:$D$449, 4, FALSE)</f>
        <v>1</v>
      </c>
      <c r="O282">
        <v>1</v>
      </c>
    </row>
    <row r="283" spans="1:15" x14ac:dyDescent="0.2">
      <c r="A283" t="s">
        <v>12</v>
      </c>
      <c r="B283" t="s">
        <v>206</v>
      </c>
      <c r="C283" s="3">
        <v>44552</v>
      </c>
      <c r="D283" s="3">
        <v>44552</v>
      </c>
      <c r="E283" s="2" t="s">
        <v>10</v>
      </c>
      <c r="F283" s="2">
        <v>1</v>
      </c>
      <c r="G283" s="2"/>
      <c r="H283" s="2">
        <v>1</v>
      </c>
      <c r="I283" s="2"/>
      <c r="J283" s="2"/>
      <c r="K283" s="2"/>
      <c r="L283" s="2"/>
      <c r="M283" s="2">
        <f>IF(OR(I283=1, L283=1)=TRUE, 0, 1)</f>
        <v>1</v>
      </c>
      <c r="N283">
        <f>VLOOKUP(B283, 'FULL CYCLE'!$A$5:$D$449, 4, FALSE)</f>
        <v>0</v>
      </c>
      <c r="O283">
        <v>1</v>
      </c>
    </row>
    <row r="284" spans="1:15" x14ac:dyDescent="0.2">
      <c r="A284" t="s">
        <v>12</v>
      </c>
      <c r="B284" t="s">
        <v>206</v>
      </c>
      <c r="C284" s="3">
        <v>44552</v>
      </c>
      <c r="D284" s="3">
        <v>44565</v>
      </c>
      <c r="E284" s="2" t="s">
        <v>10</v>
      </c>
      <c r="F284" s="2">
        <v>0</v>
      </c>
      <c r="G284" s="2">
        <v>1</v>
      </c>
      <c r="H284" s="2"/>
      <c r="I284" s="2"/>
      <c r="J284" s="2">
        <v>1</v>
      </c>
      <c r="K284" s="2"/>
      <c r="L284" s="2"/>
      <c r="M284" s="2">
        <f>IF(OR(I284=1, L284=1)=TRUE, 0, 1)</f>
        <v>1</v>
      </c>
      <c r="N284">
        <f>VLOOKUP(B284, 'FULL CYCLE'!$A$5:$D$449, 4, FALSE)</f>
        <v>0</v>
      </c>
      <c r="O284">
        <v>1</v>
      </c>
    </row>
    <row r="285" spans="1:15" x14ac:dyDescent="0.2">
      <c r="A285" t="s">
        <v>12</v>
      </c>
      <c r="B285" t="s">
        <v>206</v>
      </c>
      <c r="C285" s="3">
        <v>44552</v>
      </c>
      <c r="D285" s="3">
        <v>44588</v>
      </c>
      <c r="E285" s="2" t="s">
        <v>10</v>
      </c>
      <c r="F285" s="2">
        <v>0</v>
      </c>
      <c r="G285" s="2"/>
      <c r="H285" s="2">
        <v>1</v>
      </c>
      <c r="I285" s="2">
        <v>2</v>
      </c>
      <c r="J285" s="2"/>
      <c r="K285" s="2">
        <v>1</v>
      </c>
      <c r="L285" s="2"/>
      <c r="M285" s="2">
        <f>IF(OR(I285=1, L285=1)=TRUE, 0, 1)</f>
        <v>1</v>
      </c>
      <c r="N285">
        <f>VLOOKUP(B285, 'FULL CYCLE'!$A$5:$D$449, 4, FALSE)</f>
        <v>0</v>
      </c>
      <c r="O285">
        <v>1</v>
      </c>
    </row>
    <row r="286" spans="1:15" x14ac:dyDescent="0.2">
      <c r="A286" t="s">
        <v>12</v>
      </c>
      <c r="B286" t="s">
        <v>148</v>
      </c>
      <c r="C286" s="3">
        <v>44518</v>
      </c>
      <c r="D286" s="3">
        <v>44518</v>
      </c>
      <c r="E286" s="2" t="s">
        <v>10</v>
      </c>
      <c r="F286" s="2">
        <v>1</v>
      </c>
      <c r="G286" s="2"/>
      <c r="H286" s="2">
        <v>1</v>
      </c>
      <c r="I286" s="2"/>
      <c r="J286" s="2"/>
      <c r="K286" s="2"/>
      <c r="L286" s="2"/>
      <c r="M286" s="2">
        <f>IF(OR(I286=1, L286=1)=TRUE, 0, 1)</f>
        <v>1</v>
      </c>
      <c r="N286">
        <f>VLOOKUP(B286, 'FULL CYCLE'!$A$5:$D$449, 4, FALSE)</f>
        <v>1</v>
      </c>
      <c r="O286">
        <v>1</v>
      </c>
    </row>
    <row r="287" spans="1:15" x14ac:dyDescent="0.2">
      <c r="A287" t="s">
        <v>12</v>
      </c>
      <c r="B287" t="s">
        <v>148</v>
      </c>
      <c r="C287" s="3">
        <v>44518</v>
      </c>
      <c r="D287" s="3">
        <v>44537</v>
      </c>
      <c r="E287" s="2" t="s">
        <v>10</v>
      </c>
      <c r="F287" s="2">
        <v>0</v>
      </c>
      <c r="G287" s="2"/>
      <c r="H287" s="2">
        <v>1</v>
      </c>
      <c r="I287" s="2"/>
      <c r="J287" s="2">
        <v>1</v>
      </c>
      <c r="K287" s="2"/>
      <c r="L287" s="2"/>
      <c r="M287" s="2">
        <f>IF(OR(I287=1, L287=1)=TRUE, 0, 1)</f>
        <v>1</v>
      </c>
      <c r="N287">
        <f>VLOOKUP(B287, 'FULL CYCLE'!$A$5:$D$449, 4, FALSE)</f>
        <v>1</v>
      </c>
      <c r="O287">
        <v>1</v>
      </c>
    </row>
    <row r="288" spans="1:15" x14ac:dyDescent="0.2">
      <c r="A288" t="s">
        <v>12</v>
      </c>
      <c r="B288" t="s">
        <v>148</v>
      </c>
      <c r="C288" s="3">
        <v>44518</v>
      </c>
      <c r="D288" s="3">
        <v>44552</v>
      </c>
      <c r="E288" s="2" t="s">
        <v>10</v>
      </c>
      <c r="F288" s="2">
        <v>0</v>
      </c>
      <c r="G288" s="2">
        <v>1</v>
      </c>
      <c r="H288" s="2"/>
      <c r="I288" s="2"/>
      <c r="J288" s="2">
        <v>1</v>
      </c>
      <c r="K288" s="2"/>
      <c r="L288" s="2"/>
      <c r="M288" s="2">
        <f>IF(OR(I288=1, L288=1)=TRUE, 0, 1)</f>
        <v>1</v>
      </c>
      <c r="N288">
        <f>VLOOKUP(B288, 'FULL CYCLE'!$A$5:$D$449, 4, FALSE)</f>
        <v>1</v>
      </c>
      <c r="O288">
        <v>1</v>
      </c>
    </row>
    <row r="289" spans="1:15" x14ac:dyDescent="0.2">
      <c r="A289" t="s">
        <v>12</v>
      </c>
      <c r="B289" t="s">
        <v>148</v>
      </c>
      <c r="C289" s="3">
        <v>44518</v>
      </c>
      <c r="D289" s="3">
        <v>44566</v>
      </c>
      <c r="E289" s="2" t="s">
        <v>10</v>
      </c>
      <c r="F289" s="2">
        <v>0</v>
      </c>
      <c r="G289" s="2"/>
      <c r="H289" s="2"/>
      <c r="I289" s="2">
        <v>1</v>
      </c>
      <c r="J289" s="2"/>
      <c r="K289" s="2">
        <v>1</v>
      </c>
      <c r="L289" s="2"/>
      <c r="M289" s="2">
        <f>IF(OR(I289=1, L289=1)=TRUE, 0, 1)</f>
        <v>0</v>
      </c>
      <c r="N289">
        <f>VLOOKUP(B289, 'FULL CYCLE'!$A$5:$D$449, 4, FALSE)</f>
        <v>1</v>
      </c>
      <c r="O289">
        <v>1</v>
      </c>
    </row>
    <row r="290" spans="1:15" x14ac:dyDescent="0.2">
      <c r="A290" t="s">
        <v>12</v>
      </c>
      <c r="B290" t="s">
        <v>207</v>
      </c>
      <c r="C290" s="3">
        <v>44552</v>
      </c>
      <c r="D290" s="3">
        <v>44552</v>
      </c>
      <c r="E290" s="2" t="s">
        <v>10</v>
      </c>
      <c r="F290" s="2">
        <v>1</v>
      </c>
      <c r="G290" s="2"/>
      <c r="H290" s="2">
        <v>1</v>
      </c>
      <c r="I290" s="2"/>
      <c r="J290" s="2"/>
      <c r="K290" s="2"/>
      <c r="L290" s="2"/>
      <c r="M290" s="2">
        <f>IF(OR(I290=1, L290=1)=TRUE, 0, 1)</f>
        <v>1</v>
      </c>
      <c r="N290">
        <f>VLOOKUP(B290, 'FULL CYCLE'!$A$5:$D$449, 4, FALSE)</f>
        <v>1</v>
      </c>
      <c r="O290">
        <v>1</v>
      </c>
    </row>
    <row r="291" spans="1:15" x14ac:dyDescent="0.2">
      <c r="A291" t="s">
        <v>12</v>
      </c>
      <c r="B291" t="s">
        <v>207</v>
      </c>
      <c r="C291" s="3">
        <v>44552</v>
      </c>
      <c r="D291" s="3">
        <v>44565</v>
      </c>
      <c r="E291" s="2" t="s">
        <v>10</v>
      </c>
      <c r="F291" s="2">
        <v>0</v>
      </c>
      <c r="G291" s="2"/>
      <c r="H291" s="2">
        <v>1</v>
      </c>
      <c r="I291" s="2"/>
      <c r="J291" s="2">
        <v>1</v>
      </c>
      <c r="K291" s="2"/>
      <c r="L291" s="2"/>
      <c r="M291" s="2">
        <f>IF(OR(I291=1, L291=1)=TRUE, 0, 1)</f>
        <v>1</v>
      </c>
      <c r="N291">
        <f>VLOOKUP(B291, 'FULL CYCLE'!$A$5:$D$449, 4, FALSE)</f>
        <v>1</v>
      </c>
      <c r="O291">
        <v>1</v>
      </c>
    </row>
    <row r="292" spans="1:15" x14ac:dyDescent="0.2">
      <c r="A292" t="s">
        <v>12</v>
      </c>
      <c r="B292" t="s">
        <v>207</v>
      </c>
      <c r="C292" s="3">
        <v>44552</v>
      </c>
      <c r="D292" s="3">
        <v>44588</v>
      </c>
      <c r="E292" s="2" t="s">
        <v>10</v>
      </c>
      <c r="F292" s="2">
        <v>0</v>
      </c>
      <c r="G292" s="2"/>
      <c r="H292" s="2">
        <v>1</v>
      </c>
      <c r="I292" s="2"/>
      <c r="J292" s="2">
        <v>1</v>
      </c>
      <c r="K292" s="2"/>
      <c r="L292" s="2"/>
      <c r="M292" s="2">
        <f>IF(OR(I292=1, L292=1)=TRUE, 0, 1)</f>
        <v>1</v>
      </c>
      <c r="N292">
        <f>VLOOKUP(B292, 'FULL CYCLE'!$A$5:$D$449, 4, FALSE)</f>
        <v>1</v>
      </c>
      <c r="O292">
        <v>1</v>
      </c>
    </row>
    <row r="293" spans="1:15" x14ac:dyDescent="0.2">
      <c r="A293" t="s">
        <v>12</v>
      </c>
      <c r="B293" t="s">
        <v>207</v>
      </c>
      <c r="C293" s="3">
        <v>44552</v>
      </c>
      <c r="D293" s="3">
        <v>44608</v>
      </c>
      <c r="E293" s="2" t="s">
        <v>10</v>
      </c>
      <c r="F293" s="2">
        <v>0</v>
      </c>
      <c r="G293" s="2"/>
      <c r="H293" s="2"/>
      <c r="I293" s="2">
        <v>1</v>
      </c>
      <c r="J293" s="2"/>
      <c r="K293" s="2">
        <v>1</v>
      </c>
      <c r="L293" s="2"/>
      <c r="M293" s="2">
        <f>IF(OR(I293=1, L293=1)=TRUE, 0, 1)</f>
        <v>0</v>
      </c>
      <c r="N293">
        <f>VLOOKUP(B293, 'FULL CYCLE'!$A$5:$D$449, 4, FALSE)</f>
        <v>1</v>
      </c>
      <c r="O293">
        <v>1</v>
      </c>
    </row>
    <row r="294" spans="1:15" x14ac:dyDescent="0.2">
      <c r="A294" t="s">
        <v>12</v>
      </c>
      <c r="B294" t="s">
        <v>208</v>
      </c>
      <c r="C294" s="3">
        <v>44552</v>
      </c>
      <c r="D294" s="3">
        <v>44552</v>
      </c>
      <c r="E294" s="2" t="s">
        <v>10</v>
      </c>
      <c r="F294" s="2">
        <v>1</v>
      </c>
      <c r="G294" s="2"/>
      <c r="H294" s="2">
        <v>1</v>
      </c>
      <c r="I294" s="2"/>
      <c r="J294" s="2"/>
      <c r="K294" s="2"/>
      <c r="L294" s="2"/>
      <c r="M294" s="2">
        <f>IF(OR(I294=1, L294=1)=TRUE, 0, 1)</f>
        <v>1</v>
      </c>
      <c r="N294">
        <f>VLOOKUP(B294, 'FULL CYCLE'!$A$5:$D$449, 4, FALSE)</f>
        <v>1</v>
      </c>
      <c r="O294">
        <v>1</v>
      </c>
    </row>
    <row r="295" spans="1:15" x14ac:dyDescent="0.2">
      <c r="A295" t="s">
        <v>12</v>
      </c>
      <c r="B295" t="s">
        <v>208</v>
      </c>
      <c r="C295" s="3">
        <v>44552</v>
      </c>
      <c r="D295" s="3">
        <v>44565</v>
      </c>
      <c r="E295" s="2" t="s">
        <v>10</v>
      </c>
      <c r="F295" s="2">
        <v>0</v>
      </c>
      <c r="G295" s="2"/>
      <c r="H295" s="2">
        <v>1</v>
      </c>
      <c r="I295" s="2"/>
      <c r="J295" s="2">
        <v>1</v>
      </c>
      <c r="K295" s="2"/>
      <c r="L295" s="2"/>
      <c r="M295" s="2">
        <f>IF(OR(I295=1, L295=1)=TRUE, 0, 1)</f>
        <v>1</v>
      </c>
      <c r="N295">
        <f>VLOOKUP(B295, 'FULL CYCLE'!$A$5:$D$449, 4, FALSE)</f>
        <v>1</v>
      </c>
      <c r="O295">
        <v>1</v>
      </c>
    </row>
    <row r="296" spans="1:15" x14ac:dyDescent="0.2">
      <c r="A296" t="s">
        <v>12</v>
      </c>
      <c r="B296" t="s">
        <v>208</v>
      </c>
      <c r="C296" s="3">
        <v>44552</v>
      </c>
      <c r="D296" s="3">
        <v>44588</v>
      </c>
      <c r="E296" s="2" t="s">
        <v>10</v>
      </c>
      <c r="F296" s="2">
        <v>0</v>
      </c>
      <c r="G296" s="2"/>
      <c r="H296" s="2">
        <v>1</v>
      </c>
      <c r="I296" s="2"/>
      <c r="J296" s="2">
        <v>1</v>
      </c>
      <c r="K296" s="2"/>
      <c r="L296" s="2"/>
      <c r="M296" s="2">
        <f>IF(OR(I296=1, L296=1)=TRUE, 0, 1)</f>
        <v>1</v>
      </c>
      <c r="N296">
        <f>VLOOKUP(B296, 'FULL CYCLE'!$A$5:$D$449, 4, FALSE)</f>
        <v>1</v>
      </c>
      <c r="O296">
        <v>1</v>
      </c>
    </row>
    <row r="297" spans="1:15" x14ac:dyDescent="0.2">
      <c r="A297" t="s">
        <v>12</v>
      </c>
      <c r="B297" t="s">
        <v>208</v>
      </c>
      <c r="C297" s="3">
        <v>44552</v>
      </c>
      <c r="D297" s="3">
        <v>44608</v>
      </c>
      <c r="E297" s="2" t="s">
        <v>10</v>
      </c>
      <c r="F297" s="2">
        <v>0</v>
      </c>
      <c r="G297" s="2"/>
      <c r="H297" s="2"/>
      <c r="I297" s="2">
        <v>1</v>
      </c>
      <c r="J297" s="2"/>
      <c r="K297" s="2">
        <v>1</v>
      </c>
      <c r="L297" s="2"/>
      <c r="M297" s="2">
        <f>IF(OR(I297=1, L297=1)=TRUE, 0, 1)</f>
        <v>0</v>
      </c>
      <c r="N297">
        <f>VLOOKUP(B297, 'FULL CYCLE'!$A$5:$D$449, 4, FALSE)</f>
        <v>1</v>
      </c>
      <c r="O297">
        <v>1</v>
      </c>
    </row>
    <row r="298" spans="1:15" x14ac:dyDescent="0.2">
      <c r="A298" t="s">
        <v>12</v>
      </c>
      <c r="B298" t="s">
        <v>209</v>
      </c>
      <c r="C298" s="3">
        <v>44552</v>
      </c>
      <c r="D298" s="3">
        <v>44552</v>
      </c>
      <c r="E298" s="2" t="s">
        <v>10</v>
      </c>
      <c r="F298" s="2">
        <v>1</v>
      </c>
      <c r="G298" s="2">
        <v>1</v>
      </c>
      <c r="H298" s="2"/>
      <c r="I298" s="2"/>
      <c r="J298" s="2"/>
      <c r="K298" s="2"/>
      <c r="L298" s="2"/>
      <c r="M298" s="2">
        <f>IF(OR(I298=1, L298=1)=TRUE, 0, 1)</f>
        <v>1</v>
      </c>
      <c r="N298">
        <f>VLOOKUP(B298, 'FULL CYCLE'!$A$5:$D$449, 4, FALSE)</f>
        <v>0</v>
      </c>
      <c r="O298">
        <v>1</v>
      </c>
    </row>
    <row r="299" spans="1:15" x14ac:dyDescent="0.2">
      <c r="A299" t="s">
        <v>12</v>
      </c>
      <c r="B299" t="s">
        <v>209</v>
      </c>
      <c r="C299" s="3">
        <v>44552</v>
      </c>
      <c r="D299" s="3">
        <v>44565</v>
      </c>
      <c r="E299" s="2" t="s">
        <v>10</v>
      </c>
      <c r="F299" s="2">
        <v>0</v>
      </c>
      <c r="G299" s="2"/>
      <c r="H299" s="2">
        <v>1</v>
      </c>
      <c r="I299" s="2"/>
      <c r="J299" s="2">
        <v>1</v>
      </c>
      <c r="K299" s="2"/>
      <c r="L299" s="2"/>
      <c r="M299" s="2">
        <f>IF(OR(I299=1, L299=1)=TRUE, 0, 1)</f>
        <v>1</v>
      </c>
      <c r="N299">
        <f>VLOOKUP(B299, 'FULL CYCLE'!$A$5:$D$449, 4, FALSE)</f>
        <v>0</v>
      </c>
      <c r="O299">
        <v>1</v>
      </c>
    </row>
    <row r="300" spans="1:15" x14ac:dyDescent="0.2">
      <c r="A300" t="s">
        <v>12</v>
      </c>
      <c r="B300" t="s">
        <v>209</v>
      </c>
      <c r="C300" s="3">
        <v>44552</v>
      </c>
      <c r="D300" s="3">
        <v>44588</v>
      </c>
      <c r="E300" s="2" t="s">
        <v>10</v>
      </c>
      <c r="F300" s="2">
        <v>0</v>
      </c>
      <c r="G300" s="2"/>
      <c r="H300" s="2">
        <v>1</v>
      </c>
      <c r="I300" s="2"/>
      <c r="J300" s="2">
        <v>1</v>
      </c>
      <c r="K300" s="2"/>
      <c r="L300" s="2"/>
      <c r="M300" s="2">
        <f>IF(OR(I300=1, L300=1)=TRUE, 0, 1)</f>
        <v>1</v>
      </c>
      <c r="N300">
        <f>VLOOKUP(B300, 'FULL CYCLE'!$A$5:$D$449, 4, FALSE)</f>
        <v>0</v>
      </c>
      <c r="O300">
        <v>1</v>
      </c>
    </row>
    <row r="301" spans="1:15" x14ac:dyDescent="0.2">
      <c r="A301" t="s">
        <v>12</v>
      </c>
      <c r="B301" t="s">
        <v>209</v>
      </c>
      <c r="C301" s="3">
        <v>44552</v>
      </c>
      <c r="D301" s="3">
        <v>44608</v>
      </c>
      <c r="E301" s="2" t="s">
        <v>10</v>
      </c>
      <c r="F301" s="2">
        <v>0</v>
      </c>
      <c r="G301" s="2"/>
      <c r="H301" s="2">
        <v>1</v>
      </c>
      <c r="I301" s="2">
        <v>2</v>
      </c>
      <c r="J301" s="2"/>
      <c r="K301" s="2">
        <v>1</v>
      </c>
      <c r="L301" s="2"/>
      <c r="M301" s="2">
        <f>IF(OR(I301=1, L301=1)=TRUE, 0, 1)</f>
        <v>1</v>
      </c>
      <c r="N301">
        <f>VLOOKUP(B301, 'FULL CYCLE'!$A$5:$D$449, 4, FALSE)</f>
        <v>0</v>
      </c>
      <c r="O301">
        <v>1</v>
      </c>
    </row>
    <row r="302" spans="1:15" x14ac:dyDescent="0.2">
      <c r="A302" t="s">
        <v>12</v>
      </c>
      <c r="B302" t="s">
        <v>210</v>
      </c>
      <c r="C302" s="3">
        <v>44552</v>
      </c>
      <c r="D302" s="3">
        <v>44552</v>
      </c>
      <c r="E302" s="2" t="s">
        <v>10</v>
      </c>
      <c r="F302" s="2">
        <v>1</v>
      </c>
      <c r="G302" s="2"/>
      <c r="H302" s="2"/>
      <c r="I302" s="2"/>
      <c r="J302" s="2"/>
      <c r="K302" s="2"/>
      <c r="L302" s="2"/>
      <c r="M302" s="2">
        <f>IF(OR(I302=1, L302=1)=TRUE, 0, 1)</f>
        <v>1</v>
      </c>
      <c r="N302">
        <f>VLOOKUP(B302, 'FULL CYCLE'!$A$5:$D$449, 4, FALSE)</f>
        <v>0</v>
      </c>
      <c r="O302">
        <v>1</v>
      </c>
    </row>
    <row r="303" spans="1:15" x14ac:dyDescent="0.2">
      <c r="A303" t="s">
        <v>12</v>
      </c>
      <c r="B303" t="s">
        <v>210</v>
      </c>
      <c r="C303" s="3">
        <v>44552</v>
      </c>
      <c r="D303" s="3">
        <v>44565</v>
      </c>
      <c r="E303" s="2" t="s">
        <v>10</v>
      </c>
      <c r="F303" s="2">
        <v>0</v>
      </c>
      <c r="G303" s="2"/>
      <c r="H303" s="2"/>
      <c r="I303" s="2"/>
      <c r="J303" s="2"/>
      <c r="K303" s="2"/>
      <c r="L303" s="2"/>
      <c r="M303" s="2">
        <f>IF(OR(I303=1, L303=1)=TRUE, 0, 1)</f>
        <v>1</v>
      </c>
      <c r="N303">
        <f>VLOOKUP(B303, 'FULL CYCLE'!$A$5:$D$449, 4, FALSE)</f>
        <v>0</v>
      </c>
      <c r="O303">
        <v>1</v>
      </c>
    </row>
    <row r="304" spans="1:15" x14ac:dyDescent="0.2">
      <c r="A304" t="s">
        <v>12</v>
      </c>
      <c r="B304" t="s">
        <v>211</v>
      </c>
      <c r="C304" s="3">
        <v>44552</v>
      </c>
      <c r="D304" s="3">
        <v>44552</v>
      </c>
      <c r="E304" s="2" t="s">
        <v>10</v>
      </c>
      <c r="F304" s="2">
        <v>1</v>
      </c>
      <c r="G304" s="2"/>
      <c r="H304" s="2"/>
      <c r="I304" s="2"/>
      <c r="J304" s="2"/>
      <c r="K304" s="2"/>
      <c r="L304" s="2"/>
      <c r="M304" s="2">
        <f>IF(OR(I304=1, L304=1)=TRUE, 0, 1)</f>
        <v>1</v>
      </c>
      <c r="N304">
        <f>VLOOKUP(B304, 'FULL CYCLE'!$A$5:$D$449, 4, FALSE)</f>
        <v>1</v>
      </c>
      <c r="O304">
        <v>0</v>
      </c>
    </row>
    <row r="305" spans="1:15" x14ac:dyDescent="0.2">
      <c r="A305" t="s">
        <v>12</v>
      </c>
      <c r="B305" t="s">
        <v>211</v>
      </c>
      <c r="C305" s="3">
        <v>44552</v>
      </c>
      <c r="D305" s="3">
        <v>44565</v>
      </c>
      <c r="E305" s="2" t="s">
        <v>10</v>
      </c>
      <c r="F305" s="2">
        <v>0</v>
      </c>
      <c r="G305" s="2">
        <v>1</v>
      </c>
      <c r="H305" s="2"/>
      <c r="I305" s="2"/>
      <c r="J305" s="2">
        <v>1</v>
      </c>
      <c r="K305" s="2"/>
      <c r="L305" s="2"/>
      <c r="M305" s="2">
        <f>IF(OR(I305=1, L305=1)=TRUE, 0, 1)</f>
        <v>1</v>
      </c>
      <c r="N305">
        <f>VLOOKUP(B305, 'FULL CYCLE'!$A$5:$D$449, 4, FALSE)</f>
        <v>1</v>
      </c>
      <c r="O305">
        <v>0</v>
      </c>
    </row>
    <row r="306" spans="1:15" x14ac:dyDescent="0.2">
      <c r="A306" t="s">
        <v>12</v>
      </c>
      <c r="B306" t="s">
        <v>211</v>
      </c>
      <c r="C306" s="3">
        <v>44552</v>
      </c>
      <c r="D306" s="3">
        <v>44588</v>
      </c>
      <c r="E306" s="2" t="s">
        <v>10</v>
      </c>
      <c r="F306" s="2">
        <v>0</v>
      </c>
      <c r="G306" s="2"/>
      <c r="H306" s="2"/>
      <c r="I306" s="2"/>
      <c r="J306" s="2"/>
      <c r="K306" s="2"/>
      <c r="L306" s="2">
        <v>1</v>
      </c>
      <c r="M306" s="2">
        <f>IF(OR(I306=1, L306=1)=TRUE, 0, 1)</f>
        <v>0</v>
      </c>
      <c r="N306">
        <f>VLOOKUP(B306, 'FULL CYCLE'!$A$5:$D$449, 4, FALSE)</f>
        <v>1</v>
      </c>
      <c r="O306">
        <v>0</v>
      </c>
    </row>
    <row r="307" spans="1:15" x14ac:dyDescent="0.2">
      <c r="A307" t="s">
        <v>12</v>
      </c>
      <c r="B307" t="s">
        <v>211</v>
      </c>
      <c r="C307" s="3">
        <v>44552</v>
      </c>
      <c r="D307" s="3">
        <v>44608</v>
      </c>
      <c r="E307" s="2" t="s">
        <v>10</v>
      </c>
      <c r="F307" s="2">
        <v>0</v>
      </c>
      <c r="G307" s="2"/>
      <c r="H307" s="2"/>
      <c r="I307" s="2">
        <v>1</v>
      </c>
      <c r="J307" s="2"/>
      <c r="K307" s="2">
        <v>1</v>
      </c>
      <c r="L307" s="2"/>
      <c r="M307" s="2">
        <f>IF(OR(I307=1, L307=1)=TRUE, 0, 1)</f>
        <v>0</v>
      </c>
      <c r="N307">
        <f>VLOOKUP(B307, 'FULL CYCLE'!$A$5:$D$449, 4, FALSE)</f>
        <v>1</v>
      </c>
      <c r="O307">
        <v>0</v>
      </c>
    </row>
    <row r="308" spans="1:15" x14ac:dyDescent="0.2">
      <c r="A308" t="s">
        <v>12</v>
      </c>
      <c r="B308" t="s">
        <v>212</v>
      </c>
      <c r="C308" s="3">
        <v>44552</v>
      </c>
      <c r="D308" s="3">
        <v>44552</v>
      </c>
      <c r="E308" s="2" t="s">
        <v>10</v>
      </c>
      <c r="F308" s="2">
        <v>1</v>
      </c>
      <c r="G308" s="2"/>
      <c r="H308" s="2"/>
      <c r="I308" s="2"/>
      <c r="J308" s="2"/>
      <c r="K308" s="2"/>
      <c r="L308" s="2"/>
      <c r="M308" s="2">
        <f>IF(OR(I308=1, L308=1)=TRUE, 0, 1)</f>
        <v>1</v>
      </c>
      <c r="N308">
        <f>VLOOKUP(B308, 'FULL CYCLE'!$A$5:$D$449, 4, FALSE)</f>
        <v>1</v>
      </c>
      <c r="O308">
        <v>1</v>
      </c>
    </row>
    <row r="309" spans="1:15" x14ac:dyDescent="0.2">
      <c r="A309" t="s">
        <v>12</v>
      </c>
      <c r="B309" t="s">
        <v>212</v>
      </c>
      <c r="C309" s="3">
        <v>44552</v>
      </c>
      <c r="D309" s="3">
        <v>44566</v>
      </c>
      <c r="E309" s="2" t="s">
        <v>10</v>
      </c>
      <c r="F309" s="2">
        <v>0</v>
      </c>
      <c r="G309" s="2">
        <v>1</v>
      </c>
      <c r="H309" s="2"/>
      <c r="I309" s="2"/>
      <c r="J309" s="2">
        <v>1</v>
      </c>
      <c r="K309" s="2"/>
      <c r="L309" s="2"/>
      <c r="M309" s="2">
        <f>IF(OR(I309=1, L309=1)=TRUE, 0, 1)</f>
        <v>1</v>
      </c>
      <c r="N309">
        <f>VLOOKUP(B309, 'FULL CYCLE'!$A$5:$D$449, 4, FALSE)</f>
        <v>1</v>
      </c>
      <c r="O309">
        <v>1</v>
      </c>
    </row>
    <row r="310" spans="1:15" x14ac:dyDescent="0.2">
      <c r="A310" t="s">
        <v>12</v>
      </c>
      <c r="B310" t="s">
        <v>212</v>
      </c>
      <c r="C310" s="3">
        <v>44552</v>
      </c>
      <c r="D310" s="3">
        <v>44587</v>
      </c>
      <c r="E310" s="2" t="s">
        <v>10</v>
      </c>
      <c r="F310" s="2">
        <v>0</v>
      </c>
      <c r="G310" s="2"/>
      <c r="H310" s="2"/>
      <c r="I310" s="2">
        <v>1</v>
      </c>
      <c r="J310" s="2"/>
      <c r="K310" s="2">
        <v>1</v>
      </c>
      <c r="L310" s="2"/>
      <c r="M310" s="2">
        <f>IF(OR(I310=1, L310=1)=TRUE, 0, 1)</f>
        <v>0</v>
      </c>
      <c r="N310">
        <f>VLOOKUP(B310, 'FULL CYCLE'!$A$5:$D$449, 4, FALSE)</f>
        <v>1</v>
      </c>
      <c r="O310">
        <v>1</v>
      </c>
    </row>
    <row r="311" spans="1:15" x14ac:dyDescent="0.2">
      <c r="A311" t="s">
        <v>12</v>
      </c>
      <c r="B311" t="s">
        <v>213</v>
      </c>
      <c r="C311" s="3">
        <v>44552</v>
      </c>
      <c r="D311" s="3">
        <v>44552</v>
      </c>
      <c r="E311" s="2" t="s">
        <v>13</v>
      </c>
      <c r="F311" s="2">
        <v>1</v>
      </c>
      <c r="G311" s="2"/>
      <c r="H311" s="2"/>
      <c r="I311" s="2"/>
      <c r="J311" s="2"/>
      <c r="K311" s="2"/>
      <c r="L311" s="2"/>
      <c r="M311" s="2">
        <f>IF(OR(I311=1, L311=1)=TRUE, 0, 1)</f>
        <v>1</v>
      </c>
      <c r="N311">
        <f>VLOOKUP(B311, 'FULL CYCLE'!$A$5:$D$449, 4, FALSE)</f>
        <v>0</v>
      </c>
      <c r="O311">
        <v>0</v>
      </c>
    </row>
    <row r="312" spans="1:15" x14ac:dyDescent="0.2">
      <c r="A312" t="s">
        <v>12</v>
      </c>
      <c r="B312" t="s">
        <v>213</v>
      </c>
      <c r="C312" s="3">
        <v>44552</v>
      </c>
      <c r="D312" s="3">
        <v>44566</v>
      </c>
      <c r="E312" s="2" t="s">
        <v>13</v>
      </c>
      <c r="F312" s="2">
        <v>0</v>
      </c>
      <c r="G312" s="2"/>
      <c r="H312" s="2">
        <v>1</v>
      </c>
      <c r="I312" s="2"/>
      <c r="J312" s="2">
        <v>1</v>
      </c>
      <c r="K312" s="2"/>
      <c r="L312" s="2"/>
      <c r="M312" s="2">
        <f>IF(OR(I312=1, L312=1)=TRUE, 0, 1)</f>
        <v>1</v>
      </c>
      <c r="N312">
        <f>VLOOKUP(B312, 'FULL CYCLE'!$A$5:$D$449, 4, FALSE)</f>
        <v>0</v>
      </c>
      <c r="O312">
        <v>0</v>
      </c>
    </row>
    <row r="313" spans="1:15" x14ac:dyDescent="0.2">
      <c r="A313" t="s">
        <v>12</v>
      </c>
      <c r="B313" t="s">
        <v>213</v>
      </c>
      <c r="C313" s="3">
        <v>44552</v>
      </c>
      <c r="D313" s="3">
        <v>44587</v>
      </c>
      <c r="E313" s="2" t="s">
        <v>13</v>
      </c>
      <c r="F313" s="2">
        <v>0</v>
      </c>
      <c r="G313" s="2"/>
      <c r="H313" s="2">
        <v>1</v>
      </c>
      <c r="I313" s="2"/>
      <c r="J313" s="2">
        <v>1</v>
      </c>
      <c r="K313" s="2"/>
      <c r="L313" s="2"/>
      <c r="M313" s="2">
        <f>IF(OR(I313=1, L313=1)=TRUE, 0, 1)</f>
        <v>1</v>
      </c>
      <c r="N313">
        <f>VLOOKUP(B313, 'FULL CYCLE'!$A$5:$D$449, 4, FALSE)</f>
        <v>0</v>
      </c>
      <c r="O313">
        <v>0</v>
      </c>
    </row>
    <row r="314" spans="1:15" x14ac:dyDescent="0.2">
      <c r="A314" t="s">
        <v>12</v>
      </c>
      <c r="B314" t="s">
        <v>213</v>
      </c>
      <c r="C314" s="3">
        <v>44552</v>
      </c>
      <c r="D314" s="3">
        <v>44607</v>
      </c>
      <c r="E314" s="2" t="s">
        <v>13</v>
      </c>
      <c r="F314" s="2">
        <v>0</v>
      </c>
      <c r="G314" s="2"/>
      <c r="H314" s="2"/>
      <c r="I314" s="2"/>
      <c r="J314" s="2">
        <v>1</v>
      </c>
      <c r="K314" s="2"/>
      <c r="L314" s="2"/>
      <c r="M314" s="2">
        <f>IF(OR(I314=1, L314=1)=TRUE, 0, 1)</f>
        <v>1</v>
      </c>
      <c r="N314">
        <f>VLOOKUP(B314, 'FULL CYCLE'!$A$5:$D$449, 4, FALSE)</f>
        <v>0</v>
      </c>
      <c r="O314">
        <v>0</v>
      </c>
    </row>
    <row r="315" spans="1:15" x14ac:dyDescent="0.2">
      <c r="A315" t="s">
        <v>12</v>
      </c>
      <c r="B315" t="s">
        <v>213</v>
      </c>
      <c r="C315" s="3">
        <v>44552</v>
      </c>
      <c r="D315" s="3">
        <v>44610</v>
      </c>
      <c r="E315" s="2" t="s">
        <v>13</v>
      </c>
      <c r="F315" s="2">
        <v>0</v>
      </c>
      <c r="G315" s="2"/>
      <c r="H315" s="2"/>
      <c r="I315" s="2"/>
      <c r="J315" s="2"/>
      <c r="K315" s="2">
        <v>1</v>
      </c>
      <c r="L315" s="2"/>
      <c r="M315" s="2">
        <f>IF(OR(I315=1, L315=1)=TRUE, 0, 1)</f>
        <v>1</v>
      </c>
      <c r="N315">
        <f>VLOOKUP(B315, 'FULL CYCLE'!$A$5:$D$449, 4, FALSE)</f>
        <v>0</v>
      </c>
      <c r="O315">
        <v>0</v>
      </c>
    </row>
    <row r="316" spans="1:15" x14ac:dyDescent="0.2">
      <c r="A316" t="s">
        <v>12</v>
      </c>
      <c r="B316" t="s">
        <v>214</v>
      </c>
      <c r="C316" s="3">
        <v>44552</v>
      </c>
      <c r="D316" s="3">
        <v>44552</v>
      </c>
      <c r="E316" s="2" t="s">
        <v>10</v>
      </c>
      <c r="F316" s="2">
        <v>1</v>
      </c>
      <c r="G316" s="2"/>
      <c r="H316" s="2"/>
      <c r="I316" s="2"/>
      <c r="J316" s="2"/>
      <c r="K316" s="2"/>
      <c r="L316" s="2"/>
      <c r="M316" s="2">
        <f>IF(OR(I316=1, L316=1)=TRUE, 0, 1)</f>
        <v>1</v>
      </c>
      <c r="N316">
        <f>VLOOKUP(B316, 'FULL CYCLE'!$A$5:$D$449, 4, FALSE)</f>
        <v>1</v>
      </c>
      <c r="O316">
        <v>1</v>
      </c>
    </row>
    <row r="317" spans="1:15" x14ac:dyDescent="0.2">
      <c r="A317" t="s">
        <v>12</v>
      </c>
      <c r="B317" t="s">
        <v>214</v>
      </c>
      <c r="C317" s="3">
        <v>44552</v>
      </c>
      <c r="D317" s="3">
        <v>44566</v>
      </c>
      <c r="E317" s="2" t="s">
        <v>10</v>
      </c>
      <c r="F317" s="2">
        <v>0</v>
      </c>
      <c r="G317" s="2"/>
      <c r="H317" s="2"/>
      <c r="I317" s="2">
        <v>1</v>
      </c>
      <c r="J317" s="2"/>
      <c r="K317" s="2">
        <v>1</v>
      </c>
      <c r="L317" s="2"/>
      <c r="M317" s="2">
        <f>IF(OR(I317=1, L317=1)=TRUE, 0, 1)</f>
        <v>0</v>
      </c>
      <c r="N317">
        <f>VLOOKUP(B317, 'FULL CYCLE'!$A$5:$D$449, 4, FALSE)</f>
        <v>1</v>
      </c>
      <c r="O317">
        <v>1</v>
      </c>
    </row>
    <row r="318" spans="1:15" x14ac:dyDescent="0.2">
      <c r="A318" t="s">
        <v>12</v>
      </c>
      <c r="B318" t="s">
        <v>215</v>
      </c>
      <c r="C318" s="3">
        <v>44552</v>
      </c>
      <c r="D318" s="3">
        <v>44552</v>
      </c>
      <c r="E318" s="2" t="s">
        <v>10</v>
      </c>
      <c r="F318" s="2">
        <v>1</v>
      </c>
      <c r="G318" s="2"/>
      <c r="H318" s="2"/>
      <c r="I318" s="2"/>
      <c r="J318" s="2"/>
      <c r="K318" s="2"/>
      <c r="L318" s="2"/>
      <c r="M318" s="2">
        <f>IF(OR(I318=1, L318=1)=TRUE, 0, 1)</f>
        <v>1</v>
      </c>
      <c r="N318">
        <f>VLOOKUP(B318, 'FULL CYCLE'!$A$5:$D$449, 4, FALSE)</f>
        <v>1</v>
      </c>
      <c r="O318">
        <v>1</v>
      </c>
    </row>
    <row r="319" spans="1:15" x14ac:dyDescent="0.2">
      <c r="A319" t="s">
        <v>12</v>
      </c>
      <c r="B319" t="s">
        <v>215</v>
      </c>
      <c r="C319" s="3">
        <v>44552</v>
      </c>
      <c r="D319" s="3">
        <v>44566</v>
      </c>
      <c r="E319" s="2" t="s">
        <v>10</v>
      </c>
      <c r="F319" s="2">
        <v>0</v>
      </c>
      <c r="G319" s="2"/>
      <c r="H319" s="2">
        <v>1</v>
      </c>
      <c r="I319" s="2"/>
      <c r="J319" s="2">
        <v>1</v>
      </c>
      <c r="K319" s="2"/>
      <c r="L319" s="2"/>
      <c r="M319" s="2">
        <f>IF(OR(I319=1, L319=1)=TRUE, 0, 1)</f>
        <v>1</v>
      </c>
      <c r="N319">
        <f>VLOOKUP(B319, 'FULL CYCLE'!$A$5:$D$449, 4, FALSE)</f>
        <v>1</v>
      </c>
      <c r="O319">
        <v>1</v>
      </c>
    </row>
    <row r="320" spans="1:15" x14ac:dyDescent="0.2">
      <c r="A320" t="s">
        <v>12</v>
      </c>
      <c r="B320" t="s">
        <v>215</v>
      </c>
      <c r="C320" s="3">
        <v>44552</v>
      </c>
      <c r="D320" s="3">
        <v>44587</v>
      </c>
      <c r="E320" s="2" t="s">
        <v>10</v>
      </c>
      <c r="F320" s="2">
        <v>0</v>
      </c>
      <c r="G320" s="2"/>
      <c r="H320" s="2"/>
      <c r="I320" s="2">
        <v>1</v>
      </c>
      <c r="J320" s="2"/>
      <c r="K320" s="2">
        <v>1</v>
      </c>
      <c r="L320" s="2"/>
      <c r="M320" s="2">
        <f>IF(OR(I320=1, L320=1)=TRUE, 0, 1)</f>
        <v>0</v>
      </c>
      <c r="N320">
        <f>VLOOKUP(B320, 'FULL CYCLE'!$A$5:$D$449, 4, FALSE)</f>
        <v>1</v>
      </c>
      <c r="O320">
        <v>1</v>
      </c>
    </row>
    <row r="321" spans="1:15" x14ac:dyDescent="0.2">
      <c r="A321" t="s">
        <v>12</v>
      </c>
      <c r="B321" t="s">
        <v>223</v>
      </c>
      <c r="C321" s="3">
        <v>44552</v>
      </c>
      <c r="D321" s="3">
        <v>44552</v>
      </c>
      <c r="E321" s="2" t="s">
        <v>14</v>
      </c>
      <c r="F321" s="2">
        <v>1</v>
      </c>
      <c r="G321" s="2"/>
      <c r="H321" s="2"/>
      <c r="I321" s="2"/>
      <c r="J321" s="2"/>
      <c r="K321" s="2"/>
      <c r="L321" s="2"/>
      <c r="M321" s="2">
        <f>IF(OR(I321=1, L321=1)=TRUE, 0, 1)</f>
        <v>1</v>
      </c>
      <c r="N321">
        <f>VLOOKUP(B321, 'FULL CYCLE'!$A$5:$D$449, 4, FALSE)</f>
        <v>0</v>
      </c>
      <c r="O321">
        <v>0</v>
      </c>
    </row>
    <row r="322" spans="1:15" x14ac:dyDescent="0.2">
      <c r="A322" t="s">
        <v>12</v>
      </c>
      <c r="B322" t="s">
        <v>223</v>
      </c>
      <c r="C322" s="3">
        <v>44552</v>
      </c>
      <c r="D322" s="3">
        <v>44566</v>
      </c>
      <c r="E322" s="2" t="s">
        <v>14</v>
      </c>
      <c r="F322" s="2">
        <v>0</v>
      </c>
      <c r="G322" s="2"/>
      <c r="H322" s="2">
        <v>1</v>
      </c>
      <c r="I322" s="2"/>
      <c r="J322" s="2">
        <v>1</v>
      </c>
      <c r="K322" s="2"/>
      <c r="L322" s="2"/>
      <c r="M322" s="2">
        <f>IF(OR(I322=1, L322=1)=TRUE, 0, 1)</f>
        <v>1</v>
      </c>
      <c r="N322">
        <f>VLOOKUP(B322, 'FULL CYCLE'!$A$5:$D$449, 4, FALSE)</f>
        <v>0</v>
      </c>
      <c r="O322">
        <v>0</v>
      </c>
    </row>
    <row r="323" spans="1:15" x14ac:dyDescent="0.2">
      <c r="A323" t="s">
        <v>12</v>
      </c>
      <c r="B323" t="s">
        <v>223</v>
      </c>
      <c r="C323" s="3">
        <v>44552</v>
      </c>
      <c r="D323" s="3">
        <v>44587</v>
      </c>
      <c r="E323" s="2" t="s">
        <v>14</v>
      </c>
      <c r="F323" s="2">
        <v>0</v>
      </c>
      <c r="G323" s="2"/>
      <c r="H323" s="2">
        <v>1</v>
      </c>
      <c r="I323" s="2"/>
      <c r="J323" s="2"/>
      <c r="K323" s="2">
        <v>1</v>
      </c>
      <c r="L323" s="2"/>
      <c r="M323" s="2">
        <f>IF(OR(I323=1, L323=1)=TRUE, 0, 1)</f>
        <v>1</v>
      </c>
      <c r="N323">
        <f>VLOOKUP(B323, 'FULL CYCLE'!$A$5:$D$449, 4, FALSE)</f>
        <v>0</v>
      </c>
      <c r="O323">
        <v>0</v>
      </c>
    </row>
    <row r="324" spans="1:15" x14ac:dyDescent="0.2">
      <c r="A324" t="s">
        <v>12</v>
      </c>
      <c r="B324" t="s">
        <v>216</v>
      </c>
      <c r="C324" s="3">
        <v>44552</v>
      </c>
      <c r="D324" s="3">
        <v>44552</v>
      </c>
      <c r="E324" s="2" t="s">
        <v>10</v>
      </c>
      <c r="F324" s="2">
        <v>1</v>
      </c>
      <c r="G324" s="2"/>
      <c r="H324" s="2"/>
      <c r="I324" s="2"/>
      <c r="J324" s="2"/>
      <c r="K324" s="2"/>
      <c r="L324" s="2"/>
      <c r="M324" s="2">
        <f>IF(OR(I324=1, L324=1)=TRUE, 0, 1)</f>
        <v>1</v>
      </c>
      <c r="N324">
        <f>VLOOKUP(B324, 'FULL CYCLE'!$A$5:$D$449, 4, FALSE)</f>
        <v>0</v>
      </c>
      <c r="O324">
        <v>1</v>
      </c>
    </row>
    <row r="325" spans="1:15" x14ac:dyDescent="0.2">
      <c r="A325" t="s">
        <v>12</v>
      </c>
      <c r="B325" t="s">
        <v>216</v>
      </c>
      <c r="C325" s="3">
        <v>44552</v>
      </c>
      <c r="D325" s="3">
        <v>44566</v>
      </c>
      <c r="E325" s="2" t="s">
        <v>10</v>
      </c>
      <c r="F325" s="2">
        <v>0</v>
      </c>
      <c r="G325" s="2"/>
      <c r="H325" s="2">
        <v>1</v>
      </c>
      <c r="I325" s="2"/>
      <c r="J325" s="2">
        <v>1</v>
      </c>
      <c r="K325" s="2"/>
      <c r="L325" s="2"/>
      <c r="M325" s="2">
        <f>IF(OR(I325=1, L325=1)=TRUE, 0, 1)</f>
        <v>1</v>
      </c>
      <c r="N325">
        <f>VLOOKUP(B325, 'FULL CYCLE'!$A$5:$D$449, 4, FALSE)</f>
        <v>0</v>
      </c>
      <c r="O325">
        <v>1</v>
      </c>
    </row>
    <row r="326" spans="1:15" x14ac:dyDescent="0.2">
      <c r="A326" t="s">
        <v>12</v>
      </c>
      <c r="B326" t="s">
        <v>216</v>
      </c>
      <c r="C326" s="3">
        <v>44552</v>
      </c>
      <c r="D326" s="3">
        <v>44587</v>
      </c>
      <c r="E326" s="2" t="s">
        <v>10</v>
      </c>
      <c r="F326" s="2">
        <v>0</v>
      </c>
      <c r="G326" s="2"/>
      <c r="H326" s="2">
        <v>1</v>
      </c>
      <c r="I326" s="2"/>
      <c r="J326" s="2">
        <v>1</v>
      </c>
      <c r="K326" s="2"/>
      <c r="L326" s="2"/>
      <c r="M326" s="2">
        <f>IF(OR(I326=1, L326=1)=TRUE, 0, 1)</f>
        <v>1</v>
      </c>
      <c r="N326">
        <f>VLOOKUP(B326, 'FULL CYCLE'!$A$5:$D$449, 4, FALSE)</f>
        <v>0</v>
      </c>
      <c r="O326">
        <v>1</v>
      </c>
    </row>
    <row r="327" spans="1:15" x14ac:dyDescent="0.2">
      <c r="A327" t="s">
        <v>12</v>
      </c>
      <c r="B327" t="s">
        <v>216</v>
      </c>
      <c r="C327" s="3">
        <v>44552</v>
      </c>
      <c r="D327" s="3">
        <v>44607</v>
      </c>
      <c r="E327" s="2" t="s">
        <v>10</v>
      </c>
      <c r="F327" s="2">
        <v>0</v>
      </c>
      <c r="G327" s="2"/>
      <c r="H327" s="2">
        <v>1</v>
      </c>
      <c r="I327" s="2">
        <v>2</v>
      </c>
      <c r="J327" s="2">
        <v>1</v>
      </c>
      <c r="K327" s="2"/>
      <c r="L327" s="2"/>
      <c r="M327" s="2">
        <f>IF(OR(I327=1, L327=1)=TRUE, 0, 1)</f>
        <v>1</v>
      </c>
      <c r="N327">
        <f>VLOOKUP(B327, 'FULL CYCLE'!$A$5:$D$449, 4, FALSE)</f>
        <v>0</v>
      </c>
      <c r="O327">
        <v>1</v>
      </c>
    </row>
    <row r="328" spans="1:15" x14ac:dyDescent="0.2">
      <c r="A328" t="s">
        <v>12</v>
      </c>
      <c r="B328" t="s">
        <v>216</v>
      </c>
      <c r="C328" s="3">
        <v>44552</v>
      </c>
      <c r="D328" s="3">
        <v>44615</v>
      </c>
      <c r="E328" s="2" t="s">
        <v>10</v>
      </c>
      <c r="F328" s="2">
        <v>0</v>
      </c>
      <c r="G328" s="2"/>
      <c r="H328" s="2">
        <v>1</v>
      </c>
      <c r="I328" s="2"/>
      <c r="J328" s="2"/>
      <c r="K328" s="2">
        <v>1</v>
      </c>
      <c r="L328" s="2"/>
      <c r="M328" s="2">
        <f>IF(OR(I328=1, L328=1)=TRUE, 0, 1)</f>
        <v>1</v>
      </c>
      <c r="N328">
        <f>VLOOKUP(B328, 'FULL CYCLE'!$A$5:$D$449, 4, FALSE)</f>
        <v>0</v>
      </c>
      <c r="O328">
        <v>1</v>
      </c>
    </row>
    <row r="329" spans="1:15" x14ac:dyDescent="0.2">
      <c r="A329" t="s">
        <v>12</v>
      </c>
      <c r="B329" t="s">
        <v>217</v>
      </c>
      <c r="C329" s="3">
        <v>44552</v>
      </c>
      <c r="D329" s="3">
        <v>44552</v>
      </c>
      <c r="E329" s="2" t="s">
        <v>10</v>
      </c>
      <c r="F329" s="2">
        <v>1</v>
      </c>
      <c r="G329" s="2"/>
      <c r="H329" s="2"/>
      <c r="I329" s="2"/>
      <c r="J329" s="2"/>
      <c r="K329" s="2"/>
      <c r="L329" s="2"/>
      <c r="M329" s="2">
        <f>IF(OR(I329=1, L329=1)=TRUE, 0, 1)</f>
        <v>1</v>
      </c>
      <c r="N329">
        <f>VLOOKUP(B329, 'FULL CYCLE'!$A$5:$D$449, 4, FALSE)</f>
        <v>1</v>
      </c>
      <c r="O329">
        <v>1</v>
      </c>
    </row>
    <row r="330" spans="1:15" x14ac:dyDescent="0.2">
      <c r="A330" t="s">
        <v>12</v>
      </c>
      <c r="B330" t="s">
        <v>217</v>
      </c>
      <c r="C330" s="3">
        <v>44552</v>
      </c>
      <c r="D330" s="3">
        <v>44566</v>
      </c>
      <c r="E330" s="2" t="s">
        <v>10</v>
      </c>
      <c r="F330" s="2">
        <v>0</v>
      </c>
      <c r="G330" s="2"/>
      <c r="H330" s="2">
        <v>1</v>
      </c>
      <c r="I330" s="2"/>
      <c r="J330" s="2">
        <v>1</v>
      </c>
      <c r="K330" s="2"/>
      <c r="L330" s="2"/>
      <c r="M330" s="2">
        <f>IF(OR(I330=1, L330=1)=TRUE, 0, 1)</f>
        <v>1</v>
      </c>
      <c r="N330">
        <f>VLOOKUP(B330, 'FULL CYCLE'!$A$5:$D$449, 4, FALSE)</f>
        <v>1</v>
      </c>
      <c r="O330">
        <v>1</v>
      </c>
    </row>
    <row r="331" spans="1:15" x14ac:dyDescent="0.2">
      <c r="A331" t="s">
        <v>12</v>
      </c>
      <c r="B331" t="s">
        <v>217</v>
      </c>
      <c r="C331" s="3">
        <v>44552</v>
      </c>
      <c r="D331" s="3">
        <v>44587</v>
      </c>
      <c r="E331" s="2" t="s">
        <v>10</v>
      </c>
      <c r="F331" s="2">
        <v>0</v>
      </c>
      <c r="G331" s="2"/>
      <c r="H331" s="2">
        <v>1</v>
      </c>
      <c r="I331" s="2"/>
      <c r="J331" s="2">
        <v>1</v>
      </c>
      <c r="K331" s="2"/>
      <c r="L331" s="2"/>
      <c r="M331" s="2">
        <f>IF(OR(I331=1, L331=1)=TRUE, 0, 1)</f>
        <v>1</v>
      </c>
      <c r="N331">
        <f>VLOOKUP(B331, 'FULL CYCLE'!$A$5:$D$449, 4, FALSE)</f>
        <v>1</v>
      </c>
      <c r="O331">
        <v>1</v>
      </c>
    </row>
    <row r="332" spans="1:15" x14ac:dyDescent="0.2">
      <c r="A332" t="s">
        <v>12</v>
      </c>
      <c r="B332" t="s">
        <v>217</v>
      </c>
      <c r="C332" s="3">
        <v>44552</v>
      </c>
      <c r="D332" s="3">
        <v>44607</v>
      </c>
      <c r="E332" s="2" t="s">
        <v>10</v>
      </c>
      <c r="F332" s="2">
        <v>0</v>
      </c>
      <c r="G332" s="2"/>
      <c r="H332" s="2"/>
      <c r="I332" s="2">
        <v>1</v>
      </c>
      <c r="J332" s="2"/>
      <c r="K332" s="2">
        <v>1</v>
      </c>
      <c r="L332" s="2"/>
      <c r="M332" s="2">
        <f>IF(OR(I332=1, L332=1)=TRUE, 0, 1)</f>
        <v>0</v>
      </c>
      <c r="N332">
        <f>VLOOKUP(B332, 'FULL CYCLE'!$A$5:$D$449, 4, FALSE)</f>
        <v>1</v>
      </c>
      <c r="O332">
        <v>1</v>
      </c>
    </row>
    <row r="333" spans="1:15" x14ac:dyDescent="0.2">
      <c r="A333" t="s">
        <v>12</v>
      </c>
      <c r="B333" t="s">
        <v>188</v>
      </c>
      <c r="C333" s="3">
        <v>44552</v>
      </c>
      <c r="D333" s="3">
        <v>44546</v>
      </c>
      <c r="E333" s="2" t="s">
        <v>13</v>
      </c>
      <c r="F333" s="2">
        <v>1</v>
      </c>
      <c r="G333" s="2"/>
      <c r="H333" s="2"/>
      <c r="I333" s="2"/>
      <c r="J333" s="2"/>
      <c r="K333" s="2"/>
      <c r="L333" s="2"/>
      <c r="M333" s="2">
        <f>IF(OR(I333=1, L333=1)=TRUE, 0, 1)</f>
        <v>1</v>
      </c>
      <c r="N333">
        <f>VLOOKUP(B333, 'FULL CYCLE'!$A$5:$D$449, 4, FALSE)</f>
        <v>0</v>
      </c>
      <c r="O333">
        <v>0</v>
      </c>
    </row>
    <row r="334" spans="1:15" x14ac:dyDescent="0.2">
      <c r="A334" t="s">
        <v>12</v>
      </c>
      <c r="B334" t="s">
        <v>190</v>
      </c>
      <c r="C334" s="3">
        <v>44552</v>
      </c>
      <c r="D334" s="3">
        <v>44552</v>
      </c>
      <c r="E334" s="2" t="s">
        <v>13</v>
      </c>
      <c r="F334" s="2">
        <v>0</v>
      </c>
      <c r="G334" s="2"/>
      <c r="H334" s="2">
        <v>1</v>
      </c>
      <c r="I334" s="2"/>
      <c r="J334" s="2">
        <v>1</v>
      </c>
      <c r="K334" s="2"/>
      <c r="L334" s="2"/>
      <c r="M334" s="2">
        <f>IF(OR(I334=1, L334=1)=TRUE, 0, 1)</f>
        <v>1</v>
      </c>
      <c r="N334">
        <f>VLOOKUP(B334, 'FULL CYCLE'!$A$5:$D$449, 4, FALSE)</f>
        <v>0</v>
      </c>
      <c r="O334">
        <v>0</v>
      </c>
    </row>
    <row r="335" spans="1:15" x14ac:dyDescent="0.2">
      <c r="A335" t="s">
        <v>12</v>
      </c>
      <c r="B335" t="s">
        <v>190</v>
      </c>
      <c r="C335" s="3">
        <v>44552</v>
      </c>
      <c r="D335" s="3">
        <v>44552</v>
      </c>
      <c r="E335" s="2" t="s">
        <v>10</v>
      </c>
      <c r="F335" s="2">
        <v>1</v>
      </c>
      <c r="G335" s="2"/>
      <c r="H335" s="2"/>
      <c r="I335" s="2"/>
      <c r="J335" s="2"/>
      <c r="K335" s="2"/>
      <c r="L335" s="2"/>
      <c r="M335" s="2">
        <f>IF(OR(I335=1, L335=1)=TRUE, 0, 1)</f>
        <v>1</v>
      </c>
      <c r="N335">
        <f>VLOOKUP(B335, 'FULL CYCLE'!$A$5:$D$449, 4, FALSE)</f>
        <v>0</v>
      </c>
      <c r="O335">
        <v>0</v>
      </c>
    </row>
    <row r="336" spans="1:15" x14ac:dyDescent="0.2">
      <c r="A336" t="s">
        <v>12</v>
      </c>
      <c r="B336" t="s">
        <v>190</v>
      </c>
      <c r="C336" s="3">
        <v>44552</v>
      </c>
      <c r="D336" s="3">
        <v>44566</v>
      </c>
      <c r="E336" s="2" t="s">
        <v>13</v>
      </c>
      <c r="F336" s="2">
        <v>0</v>
      </c>
      <c r="G336" s="2"/>
      <c r="H336" s="2"/>
      <c r="I336" s="2"/>
      <c r="J336" s="2">
        <v>1</v>
      </c>
      <c r="K336" s="2"/>
      <c r="L336" s="2"/>
      <c r="M336" s="2">
        <f>IF(OR(I336=1, L336=1)=TRUE, 0, 1)</f>
        <v>1</v>
      </c>
      <c r="N336">
        <f>VLOOKUP(B336, 'FULL CYCLE'!$A$5:$D$449, 4, FALSE)</f>
        <v>0</v>
      </c>
      <c r="O336">
        <v>0</v>
      </c>
    </row>
    <row r="337" spans="1:15" x14ac:dyDescent="0.2">
      <c r="A337" t="s">
        <v>12</v>
      </c>
      <c r="B337" t="s">
        <v>190</v>
      </c>
      <c r="C337" s="3">
        <v>44552</v>
      </c>
      <c r="D337" s="3">
        <v>44566</v>
      </c>
      <c r="E337" s="2" t="s">
        <v>10</v>
      </c>
      <c r="F337" s="2">
        <v>0</v>
      </c>
      <c r="G337" s="2">
        <v>1</v>
      </c>
      <c r="H337" s="2"/>
      <c r="I337" s="2"/>
      <c r="J337" s="2">
        <v>1</v>
      </c>
      <c r="K337" s="2"/>
      <c r="L337" s="2"/>
      <c r="M337" s="2">
        <f>IF(OR(I337=1, L337=1)=TRUE, 0, 1)</f>
        <v>1</v>
      </c>
      <c r="N337">
        <f>VLOOKUP(B337, 'FULL CYCLE'!$A$5:$D$449, 4, FALSE)</f>
        <v>0</v>
      </c>
      <c r="O337">
        <v>0</v>
      </c>
    </row>
    <row r="338" spans="1:15" x14ac:dyDescent="0.2">
      <c r="A338" t="s">
        <v>12</v>
      </c>
      <c r="B338" t="s">
        <v>190</v>
      </c>
      <c r="C338" s="3">
        <v>44552</v>
      </c>
      <c r="D338" s="3">
        <v>44587</v>
      </c>
      <c r="E338" s="2" t="s">
        <v>13</v>
      </c>
      <c r="F338" s="2">
        <v>0</v>
      </c>
      <c r="G338" s="2"/>
      <c r="H338" s="2"/>
      <c r="I338" s="2"/>
      <c r="J338" s="2">
        <v>1</v>
      </c>
      <c r="K338" s="2"/>
      <c r="L338" s="2"/>
      <c r="M338" s="2">
        <f>IF(OR(I338=1, L338=1)=TRUE, 0, 1)</f>
        <v>1</v>
      </c>
      <c r="N338">
        <f>VLOOKUP(B338, 'FULL CYCLE'!$A$5:$D$449, 4, FALSE)</f>
        <v>0</v>
      </c>
      <c r="O338">
        <v>0</v>
      </c>
    </row>
    <row r="339" spans="1:15" x14ac:dyDescent="0.2">
      <c r="A339" t="s">
        <v>12</v>
      </c>
      <c r="B339" t="s">
        <v>190</v>
      </c>
      <c r="C339" s="3">
        <v>44552</v>
      </c>
      <c r="D339" s="3">
        <v>44587</v>
      </c>
      <c r="E339" s="2" t="s">
        <v>10</v>
      </c>
      <c r="F339" s="2">
        <v>0</v>
      </c>
      <c r="G339" s="2">
        <v>1</v>
      </c>
      <c r="H339" s="2"/>
      <c r="I339" s="2"/>
      <c r="J339" s="2">
        <v>1</v>
      </c>
      <c r="K339" s="2"/>
      <c r="L339" s="2"/>
      <c r="M339" s="2">
        <f>IF(OR(I339=1, L339=1)=TRUE, 0, 1)</f>
        <v>1</v>
      </c>
      <c r="N339">
        <f>VLOOKUP(B339, 'FULL CYCLE'!$A$5:$D$449, 4, FALSE)</f>
        <v>0</v>
      </c>
      <c r="O339">
        <v>0</v>
      </c>
    </row>
    <row r="340" spans="1:15" x14ac:dyDescent="0.2">
      <c r="A340" t="s">
        <v>12</v>
      </c>
      <c r="B340" t="s">
        <v>190</v>
      </c>
      <c r="C340" s="3">
        <v>44552</v>
      </c>
      <c r="D340" s="3">
        <v>44607</v>
      </c>
      <c r="E340" s="2" t="s">
        <v>13</v>
      </c>
      <c r="F340" s="2">
        <v>0</v>
      </c>
      <c r="G340" s="2"/>
      <c r="H340" s="2"/>
      <c r="I340" s="2"/>
      <c r="J340" s="2">
        <v>1</v>
      </c>
      <c r="K340" s="2"/>
      <c r="L340" s="2"/>
      <c r="M340" s="2">
        <f>IF(OR(I340=1, L340=1)=TRUE, 0, 1)</f>
        <v>1</v>
      </c>
      <c r="N340">
        <f>VLOOKUP(B340, 'FULL CYCLE'!$A$5:$D$449, 4, FALSE)</f>
        <v>0</v>
      </c>
      <c r="O340">
        <v>0</v>
      </c>
    </row>
    <row r="341" spans="1:15" x14ac:dyDescent="0.2">
      <c r="A341" t="s">
        <v>12</v>
      </c>
      <c r="B341" t="s">
        <v>190</v>
      </c>
      <c r="C341" s="3">
        <v>44552</v>
      </c>
      <c r="D341" s="3">
        <v>44607</v>
      </c>
      <c r="E341" s="2" t="s">
        <v>10</v>
      </c>
      <c r="F341" s="2">
        <v>0</v>
      </c>
      <c r="G341" s="2"/>
      <c r="H341" s="2">
        <v>1</v>
      </c>
      <c r="I341" s="2">
        <v>2</v>
      </c>
      <c r="J341" s="2"/>
      <c r="K341" s="2">
        <v>1</v>
      </c>
      <c r="L341" s="2"/>
      <c r="M341" s="2">
        <f>IF(OR(I341=1, L341=1)=TRUE, 0, 1)</f>
        <v>1</v>
      </c>
      <c r="N341">
        <f>VLOOKUP(B341, 'FULL CYCLE'!$A$5:$D$449, 4, FALSE)</f>
        <v>0</v>
      </c>
      <c r="O341">
        <v>0</v>
      </c>
    </row>
    <row r="342" spans="1:15" x14ac:dyDescent="0.2">
      <c r="A342" t="s">
        <v>12</v>
      </c>
      <c r="B342" t="s">
        <v>190</v>
      </c>
      <c r="C342" s="3">
        <v>44552</v>
      </c>
      <c r="D342" s="3">
        <v>44610</v>
      </c>
      <c r="E342" s="2" t="s">
        <v>13</v>
      </c>
      <c r="F342" s="2">
        <v>0</v>
      </c>
      <c r="G342" s="2"/>
      <c r="H342" s="2"/>
      <c r="I342" s="2"/>
      <c r="J342" s="2"/>
      <c r="K342" s="2">
        <v>1</v>
      </c>
      <c r="L342" s="2"/>
      <c r="M342" s="2">
        <f>IF(OR(I342=1, L342=1)=TRUE, 0, 1)</f>
        <v>1</v>
      </c>
      <c r="N342">
        <f>VLOOKUP(B342, 'FULL CYCLE'!$A$5:$D$449, 4, FALSE)</f>
        <v>0</v>
      </c>
      <c r="O342">
        <v>0</v>
      </c>
    </row>
    <row r="343" spans="1:15" x14ac:dyDescent="0.2">
      <c r="A343" t="s">
        <v>12</v>
      </c>
      <c r="B343" t="s">
        <v>270</v>
      </c>
      <c r="C343" s="3">
        <v>44552</v>
      </c>
      <c r="D343" s="3">
        <v>44552</v>
      </c>
      <c r="E343" s="2" t="s">
        <v>10</v>
      </c>
      <c r="F343" s="2">
        <v>1</v>
      </c>
      <c r="G343" s="2">
        <v>1</v>
      </c>
      <c r="H343" s="2"/>
      <c r="I343" s="2"/>
      <c r="J343" s="2"/>
      <c r="K343" s="2"/>
      <c r="L343" s="2"/>
      <c r="M343" s="2">
        <f>IF(OR(I343=1, L343=1)=TRUE, 0, 1)</f>
        <v>1</v>
      </c>
      <c r="N343">
        <f>VLOOKUP(B343, 'FULL CYCLE'!$A$5:$D$449, 4, FALSE)</f>
        <v>1</v>
      </c>
      <c r="O343">
        <v>1</v>
      </c>
    </row>
    <row r="344" spans="1:15" x14ac:dyDescent="0.2">
      <c r="A344" t="s">
        <v>12</v>
      </c>
      <c r="B344" t="s">
        <v>270</v>
      </c>
      <c r="C344" s="3">
        <v>44552</v>
      </c>
      <c r="D344" s="3">
        <v>44566</v>
      </c>
      <c r="E344" s="2" t="s">
        <v>10</v>
      </c>
      <c r="F344" s="2">
        <v>0</v>
      </c>
      <c r="G344" s="2"/>
      <c r="H344" s="2"/>
      <c r="I344" s="2">
        <v>1</v>
      </c>
      <c r="J344" s="2"/>
      <c r="K344" s="2">
        <v>1</v>
      </c>
      <c r="L344" s="2"/>
      <c r="M344" s="2">
        <f>IF(OR(I344=1, L344=1)=TRUE, 0, 1)</f>
        <v>0</v>
      </c>
      <c r="N344">
        <f>VLOOKUP(B344, 'FULL CYCLE'!$A$5:$D$449, 4, FALSE)</f>
        <v>1</v>
      </c>
      <c r="O344">
        <v>1</v>
      </c>
    </row>
    <row r="345" spans="1:15" x14ac:dyDescent="0.2">
      <c r="A345" t="s">
        <v>12</v>
      </c>
      <c r="B345" t="s">
        <v>218</v>
      </c>
      <c r="C345" s="3">
        <v>44552</v>
      </c>
      <c r="D345" s="3">
        <v>44552</v>
      </c>
      <c r="E345" s="2" t="s">
        <v>10</v>
      </c>
      <c r="F345" s="2">
        <v>1</v>
      </c>
      <c r="G345" s="2"/>
      <c r="H345" s="2"/>
      <c r="I345" s="2"/>
      <c r="J345" s="2"/>
      <c r="K345" s="2"/>
      <c r="L345" s="2"/>
      <c r="M345" s="2">
        <f>IF(OR(I345=1, L345=1)=TRUE, 0, 1)</f>
        <v>1</v>
      </c>
      <c r="N345">
        <f>VLOOKUP(B345, 'FULL CYCLE'!$A$5:$D$449, 4, FALSE)</f>
        <v>1</v>
      </c>
      <c r="O345">
        <v>1</v>
      </c>
    </row>
    <row r="346" spans="1:15" x14ac:dyDescent="0.2">
      <c r="A346" t="s">
        <v>12</v>
      </c>
      <c r="B346" t="s">
        <v>218</v>
      </c>
      <c r="C346" s="3">
        <v>44552</v>
      </c>
      <c r="D346" s="3">
        <v>44566</v>
      </c>
      <c r="E346" s="2" t="s">
        <v>10</v>
      </c>
      <c r="F346" s="2">
        <v>0</v>
      </c>
      <c r="G346" s="2"/>
      <c r="H346" s="2">
        <v>1</v>
      </c>
      <c r="I346" s="2"/>
      <c r="J346" s="2">
        <v>1</v>
      </c>
      <c r="K346" s="2"/>
      <c r="L346" s="2"/>
      <c r="M346" s="2">
        <f>IF(OR(I346=1, L346=1)=TRUE, 0, 1)</f>
        <v>1</v>
      </c>
      <c r="N346">
        <f>VLOOKUP(B346, 'FULL CYCLE'!$A$5:$D$449, 4, FALSE)</f>
        <v>1</v>
      </c>
      <c r="O346">
        <v>1</v>
      </c>
    </row>
    <row r="347" spans="1:15" x14ac:dyDescent="0.2">
      <c r="A347" t="s">
        <v>12</v>
      </c>
      <c r="B347" t="s">
        <v>218</v>
      </c>
      <c r="C347" s="3">
        <v>44552</v>
      </c>
      <c r="D347" s="3">
        <v>44588</v>
      </c>
      <c r="E347" s="2" t="s">
        <v>10</v>
      </c>
      <c r="F347" s="2">
        <v>0</v>
      </c>
      <c r="G347" s="2"/>
      <c r="H347" s="2"/>
      <c r="I347" s="2">
        <v>1</v>
      </c>
      <c r="J347" s="2"/>
      <c r="K347" s="2">
        <v>1</v>
      </c>
      <c r="L347" s="2"/>
      <c r="M347" s="2">
        <f>IF(OR(I347=1, L347=1)=TRUE, 0, 1)</f>
        <v>0</v>
      </c>
      <c r="N347">
        <f>VLOOKUP(B347, 'FULL CYCLE'!$A$5:$D$449, 4, FALSE)</f>
        <v>1</v>
      </c>
      <c r="O347">
        <v>1</v>
      </c>
    </row>
    <row r="348" spans="1:15" x14ac:dyDescent="0.2">
      <c r="A348" t="s">
        <v>12</v>
      </c>
      <c r="B348" t="s">
        <v>219</v>
      </c>
      <c r="C348" s="3">
        <v>44552</v>
      </c>
      <c r="D348" s="3">
        <v>44552</v>
      </c>
      <c r="E348" s="2" t="s">
        <v>10</v>
      </c>
      <c r="F348" s="2">
        <v>1</v>
      </c>
      <c r="G348" s="2"/>
      <c r="H348" s="2"/>
      <c r="I348" s="2"/>
      <c r="J348" s="2"/>
      <c r="K348" s="2"/>
      <c r="L348" s="2"/>
      <c r="M348" s="2">
        <f>IF(OR(I348=1, L348=1)=TRUE, 0, 1)</f>
        <v>1</v>
      </c>
      <c r="N348">
        <f>VLOOKUP(B348, 'FULL CYCLE'!$A$5:$D$449, 4, FALSE)</f>
        <v>1</v>
      </c>
      <c r="O348">
        <v>0</v>
      </c>
    </row>
    <row r="349" spans="1:15" x14ac:dyDescent="0.2">
      <c r="A349" t="s">
        <v>12</v>
      </c>
      <c r="B349" t="s">
        <v>219</v>
      </c>
      <c r="C349" s="3">
        <v>44552</v>
      </c>
      <c r="D349" s="3">
        <v>44566</v>
      </c>
      <c r="E349" s="2" t="s">
        <v>10</v>
      </c>
      <c r="F349" s="2">
        <v>0</v>
      </c>
      <c r="G349" s="2"/>
      <c r="H349" s="2">
        <v>1</v>
      </c>
      <c r="I349" s="2"/>
      <c r="J349" s="2">
        <v>1</v>
      </c>
      <c r="K349" s="2"/>
      <c r="L349" s="2"/>
      <c r="M349" s="2">
        <f>IF(OR(I349=1, L349=1)=TRUE, 0, 1)</f>
        <v>1</v>
      </c>
      <c r="N349">
        <f>VLOOKUP(B349, 'FULL CYCLE'!$A$5:$D$449, 4, FALSE)</f>
        <v>1</v>
      </c>
      <c r="O349">
        <v>0</v>
      </c>
    </row>
    <row r="350" spans="1:15" x14ac:dyDescent="0.2">
      <c r="A350" t="s">
        <v>12</v>
      </c>
      <c r="B350" t="s">
        <v>219</v>
      </c>
      <c r="C350" s="3">
        <v>44552</v>
      </c>
      <c r="D350" s="3">
        <v>44588</v>
      </c>
      <c r="E350" s="2" t="s">
        <v>10</v>
      </c>
      <c r="F350" s="2">
        <v>0</v>
      </c>
      <c r="G350" s="2"/>
      <c r="H350" s="2">
        <v>1</v>
      </c>
      <c r="I350" s="2"/>
      <c r="J350" s="2">
        <v>1</v>
      </c>
      <c r="K350" s="2"/>
      <c r="L350" s="2"/>
      <c r="M350" s="2">
        <f>IF(OR(I350=1, L350=1)=TRUE, 0, 1)</f>
        <v>1</v>
      </c>
      <c r="N350">
        <f>VLOOKUP(B350, 'FULL CYCLE'!$A$5:$D$449, 4, FALSE)</f>
        <v>1</v>
      </c>
      <c r="O350">
        <v>0</v>
      </c>
    </row>
    <row r="351" spans="1:15" x14ac:dyDescent="0.2">
      <c r="A351" t="s">
        <v>12</v>
      </c>
      <c r="B351" t="s">
        <v>219</v>
      </c>
      <c r="C351" s="3">
        <v>44552</v>
      </c>
      <c r="D351" s="3">
        <v>44610</v>
      </c>
      <c r="E351" s="2" t="s">
        <v>10</v>
      </c>
      <c r="F351" s="2">
        <v>0</v>
      </c>
      <c r="G351" s="2"/>
      <c r="H351" s="2"/>
      <c r="I351" s="2"/>
      <c r="J351" s="2"/>
      <c r="K351" s="2"/>
      <c r="L351" s="2">
        <v>1</v>
      </c>
      <c r="M351" s="2">
        <f>IF(OR(I351=1, L351=1)=TRUE, 0, 1)</f>
        <v>0</v>
      </c>
      <c r="N351">
        <f>VLOOKUP(B351, 'FULL CYCLE'!$A$5:$D$449, 4, FALSE)</f>
        <v>1</v>
      </c>
      <c r="O351">
        <v>0</v>
      </c>
    </row>
    <row r="352" spans="1:15" x14ac:dyDescent="0.2">
      <c r="A352" t="s">
        <v>12</v>
      </c>
      <c r="B352" t="s">
        <v>219</v>
      </c>
      <c r="C352" s="3">
        <v>44552</v>
      </c>
      <c r="D352" s="3">
        <v>44631</v>
      </c>
      <c r="E352" s="2" t="s">
        <v>10</v>
      </c>
      <c r="F352" s="2">
        <v>0</v>
      </c>
      <c r="G352" s="2"/>
      <c r="H352" s="2"/>
      <c r="I352" s="2">
        <v>1</v>
      </c>
      <c r="J352" s="2"/>
      <c r="K352" s="2">
        <v>1</v>
      </c>
      <c r="L352" s="2"/>
      <c r="M352" s="2">
        <f>IF(OR(I352=1, L352=1)=TRUE, 0, 1)</f>
        <v>0</v>
      </c>
      <c r="N352">
        <f>VLOOKUP(B352, 'FULL CYCLE'!$A$5:$D$449, 4, FALSE)</f>
        <v>1</v>
      </c>
      <c r="O352">
        <v>0</v>
      </c>
    </row>
    <row r="353" spans="1:15" x14ac:dyDescent="0.2">
      <c r="A353" t="s">
        <v>12</v>
      </c>
      <c r="B353" t="s">
        <v>220</v>
      </c>
      <c r="C353" s="3">
        <v>44552</v>
      </c>
      <c r="D353" s="3">
        <v>44552</v>
      </c>
      <c r="E353" s="2" t="s">
        <v>10</v>
      </c>
      <c r="F353" s="2">
        <v>1</v>
      </c>
      <c r="G353" s="2"/>
      <c r="H353" s="2"/>
      <c r="I353" s="2"/>
      <c r="J353" s="2"/>
      <c r="K353" s="2"/>
      <c r="L353" s="2"/>
      <c r="M353" s="2">
        <f>IF(OR(I353=1, L353=1)=TRUE, 0, 1)</f>
        <v>1</v>
      </c>
      <c r="N353">
        <f>VLOOKUP(B353, 'FULL CYCLE'!$A$5:$D$449, 4, FALSE)</f>
        <v>1</v>
      </c>
      <c r="O353">
        <v>0</v>
      </c>
    </row>
    <row r="354" spans="1:15" x14ac:dyDescent="0.2">
      <c r="A354" t="s">
        <v>12</v>
      </c>
      <c r="B354" t="s">
        <v>220</v>
      </c>
      <c r="C354" s="3">
        <v>44552</v>
      </c>
      <c r="D354" s="3">
        <v>44566</v>
      </c>
      <c r="E354" s="2" t="s">
        <v>10</v>
      </c>
      <c r="F354" s="2">
        <v>0</v>
      </c>
      <c r="G354" s="2"/>
      <c r="H354" s="2"/>
      <c r="I354" s="2"/>
      <c r="J354" s="2"/>
      <c r="K354" s="2"/>
      <c r="L354" s="2">
        <v>1</v>
      </c>
      <c r="M354" s="2">
        <f>IF(OR(I354=1, L354=1)=TRUE, 0, 1)</f>
        <v>0</v>
      </c>
      <c r="N354">
        <f>VLOOKUP(B354, 'FULL CYCLE'!$A$5:$D$449, 4, FALSE)</f>
        <v>1</v>
      </c>
      <c r="O354">
        <v>0</v>
      </c>
    </row>
    <row r="355" spans="1:15" x14ac:dyDescent="0.2">
      <c r="A355" t="s">
        <v>12</v>
      </c>
      <c r="B355" t="s">
        <v>149</v>
      </c>
      <c r="C355" s="3">
        <v>44537</v>
      </c>
      <c r="D355" s="3">
        <v>44537</v>
      </c>
      <c r="E355" s="2" t="s">
        <v>10</v>
      </c>
      <c r="F355" s="2">
        <v>1</v>
      </c>
      <c r="G355" s="2"/>
      <c r="H355" s="2"/>
      <c r="I355" s="2"/>
      <c r="J355" s="2"/>
      <c r="K355" s="2"/>
      <c r="L355" s="2"/>
      <c r="M355" s="2">
        <f>IF(OR(I355=1, L355=1)=TRUE, 0, 1)</f>
        <v>1</v>
      </c>
      <c r="N355">
        <f>VLOOKUP(B355, 'FULL CYCLE'!$A$5:$D$449, 4, FALSE)</f>
        <v>0</v>
      </c>
      <c r="O355">
        <v>1</v>
      </c>
    </row>
    <row r="356" spans="1:15" x14ac:dyDescent="0.2">
      <c r="A356" t="s">
        <v>12</v>
      </c>
      <c r="B356" t="s">
        <v>149</v>
      </c>
      <c r="C356" s="3">
        <v>44537</v>
      </c>
      <c r="D356" s="3">
        <v>44551</v>
      </c>
      <c r="E356" s="2" t="s">
        <v>10</v>
      </c>
      <c r="F356" s="2">
        <v>0</v>
      </c>
      <c r="G356" s="2"/>
      <c r="H356" s="2"/>
      <c r="I356" s="2"/>
      <c r="J356" s="2"/>
      <c r="K356" s="2"/>
      <c r="L356" s="2"/>
      <c r="M356" s="2">
        <f>IF(OR(I356=1, L356=1)=TRUE, 0, 1)</f>
        <v>1</v>
      </c>
      <c r="N356">
        <f>VLOOKUP(B356, 'FULL CYCLE'!$A$5:$D$449, 4, FALSE)</f>
        <v>0</v>
      </c>
      <c r="O356">
        <v>1</v>
      </c>
    </row>
    <row r="357" spans="1:15" x14ac:dyDescent="0.2">
      <c r="A357" t="s">
        <v>12</v>
      </c>
      <c r="B357" t="s">
        <v>224</v>
      </c>
      <c r="C357" s="3">
        <v>44565</v>
      </c>
      <c r="D357" s="3">
        <v>44565</v>
      </c>
      <c r="E357" s="2" t="s">
        <v>10</v>
      </c>
      <c r="F357" s="2">
        <v>1</v>
      </c>
      <c r="G357" s="2"/>
      <c r="H357" s="2">
        <v>1</v>
      </c>
      <c r="I357" s="2"/>
      <c r="J357" s="2"/>
      <c r="K357" s="2"/>
      <c r="L357" s="2"/>
      <c r="M357" s="2">
        <f>IF(OR(I357=1, L357=1)=TRUE, 0, 1)</f>
        <v>1</v>
      </c>
      <c r="N357">
        <f>VLOOKUP(B357, 'FULL CYCLE'!$A$5:$D$449, 4, FALSE)</f>
        <v>1</v>
      </c>
      <c r="O357">
        <v>1</v>
      </c>
    </row>
    <row r="358" spans="1:15" x14ac:dyDescent="0.2">
      <c r="A358" t="s">
        <v>12</v>
      </c>
      <c r="B358" t="s">
        <v>224</v>
      </c>
      <c r="C358" s="3">
        <v>44565</v>
      </c>
      <c r="D358" s="3">
        <v>44588</v>
      </c>
      <c r="E358" s="2" t="s">
        <v>10</v>
      </c>
      <c r="F358" s="2">
        <v>0</v>
      </c>
      <c r="G358" s="2"/>
      <c r="H358" s="2">
        <v>1</v>
      </c>
      <c r="I358" s="2"/>
      <c r="J358" s="2">
        <v>1</v>
      </c>
      <c r="K358" s="2"/>
      <c r="L358" s="2"/>
      <c r="M358" s="2">
        <f>IF(OR(I358=1, L358=1)=TRUE, 0, 1)</f>
        <v>1</v>
      </c>
      <c r="N358">
        <f>VLOOKUP(B358, 'FULL CYCLE'!$A$5:$D$449, 4, FALSE)</f>
        <v>1</v>
      </c>
      <c r="O358">
        <v>1</v>
      </c>
    </row>
    <row r="359" spans="1:15" x14ac:dyDescent="0.2">
      <c r="A359" t="s">
        <v>12</v>
      </c>
      <c r="B359" t="s">
        <v>224</v>
      </c>
      <c r="C359" s="3">
        <v>44565</v>
      </c>
      <c r="D359" s="3">
        <v>44606</v>
      </c>
      <c r="E359" s="2" t="s">
        <v>10</v>
      </c>
      <c r="F359" s="2">
        <v>0</v>
      </c>
      <c r="G359" s="2"/>
      <c r="H359" s="2"/>
      <c r="I359" s="2">
        <v>1</v>
      </c>
      <c r="J359" s="2"/>
      <c r="K359" s="2">
        <v>1</v>
      </c>
      <c r="L359" s="2"/>
      <c r="M359" s="2">
        <f>IF(OR(I359=1, L359=1)=TRUE, 0, 1)</f>
        <v>0</v>
      </c>
      <c r="N359">
        <f>VLOOKUP(B359, 'FULL CYCLE'!$A$5:$D$449, 4, FALSE)</f>
        <v>1</v>
      </c>
      <c r="O359">
        <v>1</v>
      </c>
    </row>
    <row r="360" spans="1:15" x14ac:dyDescent="0.2">
      <c r="A360" t="s">
        <v>12</v>
      </c>
      <c r="B360" t="s">
        <v>225</v>
      </c>
      <c r="C360" s="3">
        <v>44565</v>
      </c>
      <c r="D360" s="3">
        <v>44565</v>
      </c>
      <c r="E360" s="2" t="s">
        <v>10</v>
      </c>
      <c r="F360" s="2">
        <v>1</v>
      </c>
      <c r="G360" s="2">
        <v>1</v>
      </c>
      <c r="H360" s="2"/>
      <c r="I360" s="2"/>
      <c r="J360" s="2"/>
      <c r="K360" s="2"/>
      <c r="L360" s="2"/>
      <c r="M360" s="2">
        <f>IF(OR(I360=1, L360=1)=TRUE, 0, 1)</f>
        <v>1</v>
      </c>
      <c r="N360">
        <f>VLOOKUP(B360, 'FULL CYCLE'!$A$5:$D$449, 4, FALSE)</f>
        <v>1</v>
      </c>
      <c r="O360">
        <v>1</v>
      </c>
    </row>
    <row r="361" spans="1:15" x14ac:dyDescent="0.2">
      <c r="A361" t="s">
        <v>12</v>
      </c>
      <c r="B361" t="s">
        <v>225</v>
      </c>
      <c r="C361" s="3">
        <v>44565</v>
      </c>
      <c r="D361" s="3">
        <v>44588</v>
      </c>
      <c r="E361" s="2" t="s">
        <v>10</v>
      </c>
      <c r="F361" s="2">
        <v>0</v>
      </c>
      <c r="G361" s="2"/>
      <c r="H361" s="2">
        <v>1</v>
      </c>
      <c r="I361" s="2"/>
      <c r="J361" s="2">
        <v>1</v>
      </c>
      <c r="K361" s="2"/>
      <c r="L361" s="2"/>
      <c r="M361" s="2">
        <f>IF(OR(I361=1, L361=1)=TRUE, 0, 1)</f>
        <v>1</v>
      </c>
      <c r="N361">
        <f>VLOOKUP(B361, 'FULL CYCLE'!$A$5:$D$449, 4, FALSE)</f>
        <v>1</v>
      </c>
      <c r="O361">
        <v>1</v>
      </c>
    </row>
    <row r="362" spans="1:15" x14ac:dyDescent="0.2">
      <c r="A362" t="s">
        <v>12</v>
      </c>
      <c r="B362" t="s">
        <v>225</v>
      </c>
      <c r="C362" s="3">
        <v>44565</v>
      </c>
      <c r="D362" s="3">
        <v>44606</v>
      </c>
      <c r="E362" s="2" t="s">
        <v>10</v>
      </c>
      <c r="F362" s="2">
        <v>0</v>
      </c>
      <c r="G362" s="2"/>
      <c r="H362" s="2"/>
      <c r="I362" s="2">
        <v>1</v>
      </c>
      <c r="J362" s="2"/>
      <c r="K362" s="2">
        <v>1</v>
      </c>
      <c r="L362" s="2"/>
      <c r="M362" s="2">
        <f>IF(OR(I362=1, L362=1)=TRUE, 0, 1)</f>
        <v>0</v>
      </c>
      <c r="N362">
        <f>VLOOKUP(B362, 'FULL CYCLE'!$A$5:$D$449, 4, FALSE)</f>
        <v>1</v>
      </c>
      <c r="O362">
        <v>1</v>
      </c>
    </row>
    <row r="363" spans="1:15" x14ac:dyDescent="0.2">
      <c r="A363" t="s">
        <v>12</v>
      </c>
      <c r="B363" t="s">
        <v>226</v>
      </c>
      <c r="C363" s="3">
        <v>44565</v>
      </c>
      <c r="D363" s="3">
        <v>44565</v>
      </c>
      <c r="E363" s="2" t="s">
        <v>10</v>
      </c>
      <c r="F363" s="2">
        <v>1</v>
      </c>
      <c r="G363" s="2"/>
      <c r="H363" s="2">
        <v>1</v>
      </c>
      <c r="I363" s="2"/>
      <c r="J363" s="2"/>
      <c r="K363" s="2"/>
      <c r="L363" s="2"/>
      <c r="M363" s="2">
        <f>IF(OR(I363=1, L363=1)=TRUE, 0, 1)</f>
        <v>1</v>
      </c>
      <c r="N363">
        <f>VLOOKUP(B363, 'FULL CYCLE'!$A$5:$D$449, 4, FALSE)</f>
        <v>1</v>
      </c>
      <c r="O363">
        <v>1</v>
      </c>
    </row>
    <row r="364" spans="1:15" x14ac:dyDescent="0.2">
      <c r="A364" t="s">
        <v>12</v>
      </c>
      <c r="B364" t="s">
        <v>226</v>
      </c>
      <c r="C364" s="3">
        <v>44565</v>
      </c>
      <c r="D364" s="3">
        <v>44588</v>
      </c>
      <c r="E364" s="2" t="s">
        <v>10</v>
      </c>
      <c r="F364" s="2">
        <v>0</v>
      </c>
      <c r="G364" s="2"/>
      <c r="H364" s="2">
        <v>1</v>
      </c>
      <c r="I364" s="2"/>
      <c r="J364" s="2">
        <v>1</v>
      </c>
      <c r="K364" s="2"/>
      <c r="L364" s="2"/>
      <c r="M364" s="2">
        <f>IF(OR(I364=1, L364=1)=TRUE, 0, 1)</f>
        <v>1</v>
      </c>
      <c r="N364">
        <f>VLOOKUP(B364, 'FULL CYCLE'!$A$5:$D$449, 4, FALSE)</f>
        <v>1</v>
      </c>
      <c r="O364">
        <v>1</v>
      </c>
    </row>
    <row r="365" spans="1:15" x14ac:dyDescent="0.2">
      <c r="A365" t="s">
        <v>12</v>
      </c>
      <c r="B365" t="s">
        <v>226</v>
      </c>
      <c r="C365" s="3">
        <v>44565</v>
      </c>
      <c r="D365" s="3">
        <v>44606</v>
      </c>
      <c r="E365" s="2" t="s">
        <v>10</v>
      </c>
      <c r="F365" s="2">
        <v>0</v>
      </c>
      <c r="G365" s="2"/>
      <c r="H365" s="2">
        <v>1</v>
      </c>
      <c r="I365" s="2">
        <v>2</v>
      </c>
      <c r="J365" s="2">
        <v>1</v>
      </c>
      <c r="K365" s="2"/>
      <c r="L365" s="2"/>
      <c r="M365" s="2">
        <f>IF(OR(I365=1, L365=1)=TRUE, 0, 1)</f>
        <v>1</v>
      </c>
      <c r="N365">
        <f>VLOOKUP(B365, 'FULL CYCLE'!$A$5:$D$449, 4, FALSE)</f>
        <v>1</v>
      </c>
      <c r="O365">
        <v>1</v>
      </c>
    </row>
    <row r="366" spans="1:15" x14ac:dyDescent="0.2">
      <c r="A366" t="s">
        <v>12</v>
      </c>
      <c r="B366" t="s">
        <v>226</v>
      </c>
      <c r="C366" s="3">
        <v>44565</v>
      </c>
      <c r="D366" s="3">
        <v>44631</v>
      </c>
      <c r="E366" s="2" t="s">
        <v>10</v>
      </c>
      <c r="F366" s="2">
        <v>0</v>
      </c>
      <c r="G366" s="2"/>
      <c r="H366" s="2"/>
      <c r="I366" s="2">
        <v>1</v>
      </c>
      <c r="J366" s="2"/>
      <c r="K366" s="2">
        <v>1</v>
      </c>
      <c r="L366" s="2"/>
      <c r="M366" s="2">
        <f>IF(OR(I366=1, L366=1)=TRUE, 0, 1)</f>
        <v>0</v>
      </c>
      <c r="N366">
        <f>VLOOKUP(B366, 'FULL CYCLE'!$A$5:$D$449, 4, FALSE)</f>
        <v>1</v>
      </c>
      <c r="O366">
        <v>1</v>
      </c>
    </row>
    <row r="367" spans="1:15" x14ac:dyDescent="0.2">
      <c r="A367" t="s">
        <v>12</v>
      </c>
      <c r="B367" t="s">
        <v>227</v>
      </c>
      <c r="C367" s="3">
        <v>44565</v>
      </c>
      <c r="D367" s="3">
        <v>44565</v>
      </c>
      <c r="E367" s="2" t="s">
        <v>10</v>
      </c>
      <c r="F367" s="2">
        <v>1</v>
      </c>
      <c r="G367" s="2"/>
      <c r="H367" s="2">
        <v>1</v>
      </c>
      <c r="I367" s="2"/>
      <c r="J367" s="2"/>
      <c r="K367" s="2"/>
      <c r="L367" s="2"/>
      <c r="M367" s="2">
        <f>IF(OR(I367=1, L367=1)=TRUE, 0, 1)</f>
        <v>1</v>
      </c>
      <c r="N367">
        <f>VLOOKUP(B367, 'FULL CYCLE'!$A$5:$D$449, 4, FALSE)</f>
        <v>1</v>
      </c>
      <c r="O367">
        <v>1</v>
      </c>
    </row>
    <row r="368" spans="1:15" x14ac:dyDescent="0.2">
      <c r="A368" t="s">
        <v>12</v>
      </c>
      <c r="B368" t="s">
        <v>227</v>
      </c>
      <c r="C368" s="3">
        <v>44565</v>
      </c>
      <c r="D368" s="3">
        <v>44588</v>
      </c>
      <c r="E368" s="2" t="s">
        <v>10</v>
      </c>
      <c r="F368" s="2">
        <v>0</v>
      </c>
      <c r="G368" s="2"/>
      <c r="H368" s="2"/>
      <c r="I368" s="2">
        <v>1</v>
      </c>
      <c r="J368" s="2"/>
      <c r="K368" s="2">
        <v>1</v>
      </c>
      <c r="L368" s="2"/>
      <c r="M368" s="2">
        <f>IF(OR(I368=1, L368=1)=TRUE, 0, 1)</f>
        <v>0</v>
      </c>
      <c r="N368">
        <f>VLOOKUP(B368, 'FULL CYCLE'!$A$5:$D$449, 4, FALSE)</f>
        <v>1</v>
      </c>
      <c r="O368">
        <v>1</v>
      </c>
    </row>
    <row r="369" spans="1:15" x14ac:dyDescent="0.2">
      <c r="A369" t="s">
        <v>12</v>
      </c>
      <c r="B369" t="s">
        <v>228</v>
      </c>
      <c r="C369" s="3">
        <v>44565</v>
      </c>
      <c r="D369" s="3">
        <v>44565</v>
      </c>
      <c r="E369" s="2" t="s">
        <v>10</v>
      </c>
      <c r="F369" s="2">
        <v>1</v>
      </c>
      <c r="G369" s="2"/>
      <c r="H369" s="2">
        <v>1</v>
      </c>
      <c r="I369" s="2"/>
      <c r="J369" s="2"/>
      <c r="K369" s="2"/>
      <c r="L369" s="2"/>
      <c r="M369" s="2">
        <f>IF(OR(I369=1, L369=1)=TRUE, 0, 1)</f>
        <v>1</v>
      </c>
      <c r="N369">
        <f>VLOOKUP(B369, 'FULL CYCLE'!$A$5:$D$449, 4, FALSE)</f>
        <v>1</v>
      </c>
      <c r="O369">
        <v>0</v>
      </c>
    </row>
    <row r="370" spans="1:15" x14ac:dyDescent="0.2">
      <c r="A370" t="s">
        <v>12</v>
      </c>
      <c r="B370" t="s">
        <v>228</v>
      </c>
      <c r="C370" s="3">
        <v>44565</v>
      </c>
      <c r="D370" s="3">
        <v>44588</v>
      </c>
      <c r="E370" s="2" t="s">
        <v>10</v>
      </c>
      <c r="F370" s="2">
        <v>0</v>
      </c>
      <c r="G370" s="2"/>
      <c r="H370" s="2"/>
      <c r="I370" s="2"/>
      <c r="J370" s="2"/>
      <c r="K370" s="2"/>
      <c r="L370" s="2">
        <v>1</v>
      </c>
      <c r="M370" s="2">
        <f>IF(OR(I370=1, L370=1)=TRUE, 0, 1)</f>
        <v>0</v>
      </c>
      <c r="N370">
        <f>VLOOKUP(B370, 'FULL CYCLE'!$A$5:$D$449, 4, FALSE)</f>
        <v>1</v>
      </c>
      <c r="O370">
        <v>0</v>
      </c>
    </row>
    <row r="371" spans="1:15" x14ac:dyDescent="0.2">
      <c r="A371" t="s">
        <v>12</v>
      </c>
      <c r="B371" t="s">
        <v>228</v>
      </c>
      <c r="C371" s="3">
        <v>44565</v>
      </c>
      <c r="D371" s="3">
        <v>44606</v>
      </c>
      <c r="E371" s="2" t="s">
        <v>10</v>
      </c>
      <c r="F371" s="2">
        <v>0</v>
      </c>
      <c r="G371" s="2"/>
      <c r="H371" s="2"/>
      <c r="I371" s="2">
        <v>1</v>
      </c>
      <c r="J371" s="2"/>
      <c r="K371" s="2">
        <v>1</v>
      </c>
      <c r="L371" s="2"/>
      <c r="M371" s="2">
        <f>IF(OR(I371=1, L371=1)=TRUE, 0, 1)</f>
        <v>0</v>
      </c>
      <c r="N371">
        <f>VLOOKUP(B371, 'FULL CYCLE'!$A$5:$D$449, 4, FALSE)</f>
        <v>1</v>
      </c>
      <c r="O371">
        <v>0</v>
      </c>
    </row>
    <row r="372" spans="1:15" x14ac:dyDescent="0.2">
      <c r="A372" t="s">
        <v>12</v>
      </c>
      <c r="B372" t="s">
        <v>229</v>
      </c>
      <c r="C372" s="3">
        <v>44565</v>
      </c>
      <c r="D372" s="3">
        <v>44565</v>
      </c>
      <c r="E372" s="2" t="s">
        <v>10</v>
      </c>
      <c r="F372" s="2">
        <v>1</v>
      </c>
      <c r="G372" s="2">
        <v>1</v>
      </c>
      <c r="H372" s="2"/>
      <c r="I372" s="2"/>
      <c r="J372" s="2"/>
      <c r="K372" s="2"/>
      <c r="L372" s="2"/>
      <c r="M372" s="2">
        <f>IF(OR(I372=1, L372=1)=TRUE, 0, 1)</f>
        <v>1</v>
      </c>
      <c r="N372">
        <f>VLOOKUP(B372, 'FULL CYCLE'!$A$5:$D$449, 4, FALSE)</f>
        <v>1</v>
      </c>
      <c r="O372">
        <v>1</v>
      </c>
    </row>
    <row r="373" spans="1:15" x14ac:dyDescent="0.2">
      <c r="A373" t="s">
        <v>12</v>
      </c>
      <c r="B373" t="s">
        <v>229</v>
      </c>
      <c r="C373" s="3">
        <v>44565</v>
      </c>
      <c r="D373" s="3">
        <v>44588</v>
      </c>
      <c r="E373" s="2" t="s">
        <v>10</v>
      </c>
      <c r="F373" s="2">
        <v>0</v>
      </c>
      <c r="G373" s="2"/>
      <c r="H373" s="2">
        <v>1</v>
      </c>
      <c r="I373" s="2"/>
      <c r="J373" s="2">
        <v>1</v>
      </c>
      <c r="K373" s="2"/>
      <c r="L373" s="2"/>
      <c r="M373" s="2">
        <f>IF(OR(I373=1, L373=1)=TRUE, 0, 1)</f>
        <v>1</v>
      </c>
      <c r="N373">
        <f>VLOOKUP(B373, 'FULL CYCLE'!$A$5:$D$449, 4, FALSE)</f>
        <v>1</v>
      </c>
      <c r="O373">
        <v>1</v>
      </c>
    </row>
    <row r="374" spans="1:15" x14ac:dyDescent="0.2">
      <c r="A374" t="s">
        <v>12</v>
      </c>
      <c r="B374" t="s">
        <v>229</v>
      </c>
      <c r="C374" s="3">
        <v>44565</v>
      </c>
      <c r="D374" s="3">
        <v>44606</v>
      </c>
      <c r="E374" s="2" t="s">
        <v>10</v>
      </c>
      <c r="F374" s="2">
        <v>0</v>
      </c>
      <c r="G374" s="2"/>
      <c r="H374" s="2"/>
      <c r="I374" s="2">
        <v>1</v>
      </c>
      <c r="J374" s="2"/>
      <c r="K374" s="2">
        <v>1</v>
      </c>
      <c r="L374" s="2"/>
      <c r="M374" s="2">
        <f>IF(OR(I374=1, L374=1)=TRUE, 0, 1)</f>
        <v>0</v>
      </c>
      <c r="N374">
        <f>VLOOKUP(B374, 'FULL CYCLE'!$A$5:$D$449, 4, FALSE)</f>
        <v>1</v>
      </c>
      <c r="O374">
        <v>1</v>
      </c>
    </row>
    <row r="375" spans="1:15" x14ac:dyDescent="0.2">
      <c r="A375" t="s">
        <v>12</v>
      </c>
      <c r="B375" t="s">
        <v>230</v>
      </c>
      <c r="C375" s="3">
        <v>44565</v>
      </c>
      <c r="D375" s="3">
        <v>44565</v>
      </c>
      <c r="E375" s="2" t="s">
        <v>10</v>
      </c>
      <c r="F375" s="2">
        <v>1</v>
      </c>
      <c r="G375" s="2"/>
      <c r="H375" s="2"/>
      <c r="I375" s="2"/>
      <c r="J375" s="2"/>
      <c r="K375" s="2"/>
      <c r="L375" s="2"/>
      <c r="M375" s="2">
        <f>IF(OR(I375=1, L375=1)=TRUE, 0, 1)</f>
        <v>1</v>
      </c>
      <c r="N375">
        <f>VLOOKUP(B375, 'FULL CYCLE'!$A$5:$D$449, 4, FALSE)</f>
        <v>0</v>
      </c>
      <c r="O375">
        <v>1</v>
      </c>
    </row>
    <row r="376" spans="1:15" x14ac:dyDescent="0.2">
      <c r="A376" t="s">
        <v>12</v>
      </c>
      <c r="B376" t="s">
        <v>230</v>
      </c>
      <c r="C376" s="3">
        <v>44565</v>
      </c>
      <c r="D376" s="3">
        <v>44588</v>
      </c>
      <c r="E376" s="2" t="s">
        <v>10</v>
      </c>
      <c r="F376" s="2">
        <v>0</v>
      </c>
      <c r="G376" s="2"/>
      <c r="H376" s="2"/>
      <c r="I376" s="2"/>
      <c r="J376" s="2"/>
      <c r="K376" s="2"/>
      <c r="L376" s="2"/>
      <c r="M376" s="2">
        <f>IF(OR(I376=1, L376=1)=TRUE, 0, 1)</f>
        <v>1</v>
      </c>
      <c r="N376">
        <f>VLOOKUP(B376, 'FULL CYCLE'!$A$5:$D$449, 4, FALSE)</f>
        <v>0</v>
      </c>
      <c r="O376">
        <v>1</v>
      </c>
    </row>
    <row r="377" spans="1:15" x14ac:dyDescent="0.2">
      <c r="A377" t="s">
        <v>12</v>
      </c>
      <c r="B377" t="s">
        <v>230</v>
      </c>
      <c r="C377" s="3">
        <v>44565</v>
      </c>
      <c r="D377" s="3">
        <v>44606</v>
      </c>
      <c r="E377" s="2" t="s">
        <v>10</v>
      </c>
      <c r="F377" s="2">
        <v>0</v>
      </c>
      <c r="G377" s="2"/>
      <c r="H377" s="2"/>
      <c r="I377" s="2"/>
      <c r="J377" s="2"/>
      <c r="K377" s="2"/>
      <c r="L377" s="2"/>
      <c r="M377" s="2">
        <f>IF(OR(I377=1, L377=1)=TRUE, 0, 1)</f>
        <v>1</v>
      </c>
      <c r="N377">
        <f>VLOOKUP(B377, 'FULL CYCLE'!$A$5:$D$449, 4, FALSE)</f>
        <v>0</v>
      </c>
      <c r="O377">
        <v>1</v>
      </c>
    </row>
    <row r="378" spans="1:15" x14ac:dyDescent="0.2">
      <c r="A378" t="s">
        <v>12</v>
      </c>
      <c r="B378" t="s">
        <v>231</v>
      </c>
      <c r="C378" s="3">
        <v>44565</v>
      </c>
      <c r="D378" s="3">
        <v>44565</v>
      </c>
      <c r="E378" s="2" t="s">
        <v>10</v>
      </c>
      <c r="F378" s="2">
        <v>1</v>
      </c>
      <c r="G378" s="2">
        <v>1</v>
      </c>
      <c r="H378" s="2"/>
      <c r="I378" s="2"/>
      <c r="J378" s="2"/>
      <c r="K378" s="2"/>
      <c r="L378" s="2"/>
      <c r="M378" s="2">
        <f>IF(OR(I378=1, L378=1)=TRUE, 0, 1)</f>
        <v>1</v>
      </c>
      <c r="N378">
        <f>VLOOKUP(B378, 'FULL CYCLE'!$A$5:$D$449, 4, FALSE)</f>
        <v>1</v>
      </c>
      <c r="O378">
        <v>1</v>
      </c>
    </row>
    <row r="379" spans="1:15" x14ac:dyDescent="0.2">
      <c r="A379" t="s">
        <v>12</v>
      </c>
      <c r="B379" t="s">
        <v>231</v>
      </c>
      <c r="C379" s="3">
        <v>44565</v>
      </c>
      <c r="D379" s="3">
        <v>44587</v>
      </c>
      <c r="E379" s="2" t="s">
        <v>10</v>
      </c>
      <c r="F379" s="2">
        <v>0</v>
      </c>
      <c r="G379" s="2"/>
      <c r="H379" s="2">
        <v>1</v>
      </c>
      <c r="I379" s="2"/>
      <c r="J379" s="2">
        <v>1</v>
      </c>
      <c r="K379" s="2"/>
      <c r="L379" s="2"/>
      <c r="M379" s="2">
        <f>IF(OR(I379=1, L379=1)=TRUE, 0, 1)</f>
        <v>1</v>
      </c>
      <c r="N379">
        <f>VLOOKUP(B379, 'FULL CYCLE'!$A$5:$D$449, 4, FALSE)</f>
        <v>1</v>
      </c>
      <c r="O379">
        <v>1</v>
      </c>
    </row>
    <row r="380" spans="1:15" x14ac:dyDescent="0.2">
      <c r="A380" t="s">
        <v>12</v>
      </c>
      <c r="B380" t="s">
        <v>231</v>
      </c>
      <c r="C380" s="3">
        <v>44565</v>
      </c>
      <c r="D380" s="3">
        <v>44606</v>
      </c>
      <c r="E380" s="2" t="s">
        <v>10</v>
      </c>
      <c r="F380" s="2">
        <v>0</v>
      </c>
      <c r="G380" s="2"/>
      <c r="H380" s="2"/>
      <c r="I380" s="2">
        <v>1</v>
      </c>
      <c r="J380" s="2"/>
      <c r="K380" s="2">
        <v>1</v>
      </c>
      <c r="L380" s="2"/>
      <c r="M380" s="2">
        <f>IF(OR(I380=1, L380=1)=TRUE, 0, 1)</f>
        <v>0</v>
      </c>
      <c r="N380">
        <f>VLOOKUP(B380, 'FULL CYCLE'!$A$5:$D$449, 4, FALSE)</f>
        <v>1</v>
      </c>
      <c r="O380">
        <v>1</v>
      </c>
    </row>
    <row r="381" spans="1:15" x14ac:dyDescent="0.2">
      <c r="A381" t="s">
        <v>12</v>
      </c>
      <c r="B381" t="s">
        <v>232</v>
      </c>
      <c r="C381" s="3">
        <v>44565</v>
      </c>
      <c r="D381" s="3">
        <v>44565</v>
      </c>
      <c r="E381" s="2" t="s">
        <v>10</v>
      </c>
      <c r="F381" s="2">
        <v>1</v>
      </c>
      <c r="G381" s="2"/>
      <c r="H381" s="2">
        <v>1</v>
      </c>
      <c r="I381" s="2"/>
      <c r="J381" s="2"/>
      <c r="K381" s="2"/>
      <c r="L381" s="2"/>
      <c r="M381" s="2">
        <f>IF(OR(I381=1, L381=1)=TRUE, 0, 1)</f>
        <v>1</v>
      </c>
      <c r="N381">
        <f>VLOOKUP(B381, 'FULL CYCLE'!$A$5:$D$449, 4, FALSE)</f>
        <v>1</v>
      </c>
      <c r="O381">
        <v>1</v>
      </c>
    </row>
    <row r="382" spans="1:15" x14ac:dyDescent="0.2">
      <c r="A382" t="s">
        <v>12</v>
      </c>
      <c r="B382" t="s">
        <v>232</v>
      </c>
      <c r="C382" s="3">
        <v>44565</v>
      </c>
      <c r="D382" s="3">
        <v>44587</v>
      </c>
      <c r="E382" s="2" t="s">
        <v>10</v>
      </c>
      <c r="F382" s="2">
        <v>0</v>
      </c>
      <c r="G382" s="2"/>
      <c r="H382" s="2">
        <v>1</v>
      </c>
      <c r="I382" s="2"/>
      <c r="J382" s="2">
        <v>1</v>
      </c>
      <c r="K382" s="2"/>
      <c r="L382" s="2"/>
      <c r="M382" s="2">
        <f>IF(OR(I382=1, L382=1)=TRUE, 0, 1)</f>
        <v>1</v>
      </c>
      <c r="N382">
        <f>VLOOKUP(B382, 'FULL CYCLE'!$A$5:$D$449, 4, FALSE)</f>
        <v>1</v>
      </c>
      <c r="O382">
        <v>1</v>
      </c>
    </row>
    <row r="383" spans="1:15" x14ac:dyDescent="0.2">
      <c r="A383" t="s">
        <v>12</v>
      </c>
      <c r="B383" t="s">
        <v>232</v>
      </c>
      <c r="C383" s="3">
        <v>44565</v>
      </c>
      <c r="D383" s="3">
        <v>44606</v>
      </c>
      <c r="E383" s="2" t="s">
        <v>10</v>
      </c>
      <c r="F383" s="2">
        <v>0</v>
      </c>
      <c r="G383" s="2"/>
      <c r="H383" s="2"/>
      <c r="I383" s="2">
        <v>1</v>
      </c>
      <c r="J383" s="2"/>
      <c r="K383" s="2">
        <v>1</v>
      </c>
      <c r="L383" s="2"/>
      <c r="M383" s="2">
        <f>IF(OR(I383=1, L383=1)=TRUE, 0, 1)</f>
        <v>0</v>
      </c>
      <c r="N383">
        <f>VLOOKUP(B383, 'FULL CYCLE'!$A$5:$D$449, 4, FALSE)</f>
        <v>1</v>
      </c>
      <c r="O383">
        <v>1</v>
      </c>
    </row>
    <row r="384" spans="1:15" x14ac:dyDescent="0.2">
      <c r="A384" t="s">
        <v>12</v>
      </c>
      <c r="B384" t="s">
        <v>233</v>
      </c>
      <c r="C384" s="3">
        <v>44565</v>
      </c>
      <c r="D384" s="3">
        <v>44565</v>
      </c>
      <c r="E384" s="2" t="s">
        <v>10</v>
      </c>
      <c r="F384" s="2">
        <v>1</v>
      </c>
      <c r="G384" s="2"/>
      <c r="H384" s="2"/>
      <c r="I384" s="2"/>
      <c r="J384" s="2"/>
      <c r="K384" s="2"/>
      <c r="L384" s="2"/>
      <c r="M384" s="2">
        <f>IF(OR(I384=1, L384=1)=TRUE, 0, 1)</f>
        <v>1</v>
      </c>
      <c r="N384">
        <f>VLOOKUP(B384, 'FULL CYCLE'!$A$5:$D$449, 4, FALSE)</f>
        <v>0</v>
      </c>
      <c r="O384">
        <v>1</v>
      </c>
    </row>
    <row r="385" spans="1:15" x14ac:dyDescent="0.2">
      <c r="A385" t="s">
        <v>12</v>
      </c>
      <c r="B385" t="s">
        <v>233</v>
      </c>
      <c r="C385" s="3">
        <v>44565</v>
      </c>
      <c r="D385" s="3">
        <v>44587</v>
      </c>
      <c r="E385" s="2" t="s">
        <v>10</v>
      </c>
      <c r="F385" s="2">
        <v>0</v>
      </c>
      <c r="G385" s="2"/>
      <c r="H385" s="2">
        <v>1</v>
      </c>
      <c r="I385" s="2"/>
      <c r="J385" s="2">
        <v>1</v>
      </c>
      <c r="K385" s="2"/>
      <c r="L385" s="2"/>
      <c r="M385" s="2">
        <f>IF(OR(I385=1, L385=1)=TRUE, 0, 1)</f>
        <v>1</v>
      </c>
      <c r="N385">
        <f>VLOOKUP(B385, 'FULL CYCLE'!$A$5:$D$449, 4, FALSE)</f>
        <v>0</v>
      </c>
      <c r="O385">
        <v>1</v>
      </c>
    </row>
    <row r="386" spans="1:15" x14ac:dyDescent="0.2">
      <c r="A386" t="s">
        <v>12</v>
      </c>
      <c r="B386" t="s">
        <v>233</v>
      </c>
      <c r="C386" s="3">
        <v>44565</v>
      </c>
      <c r="D386" s="3">
        <v>44606</v>
      </c>
      <c r="E386" s="2" t="s">
        <v>10</v>
      </c>
      <c r="F386" s="2">
        <v>0</v>
      </c>
      <c r="G386" s="2"/>
      <c r="H386" s="2"/>
      <c r="I386" s="2"/>
      <c r="J386" s="2"/>
      <c r="K386" s="2"/>
      <c r="L386" s="2"/>
      <c r="M386" s="2">
        <f>IF(OR(I386=1, L386=1)=TRUE, 0, 1)</f>
        <v>1</v>
      </c>
      <c r="N386">
        <f>VLOOKUP(B386, 'FULL CYCLE'!$A$5:$D$449, 4, FALSE)</f>
        <v>0</v>
      </c>
      <c r="O386">
        <v>1</v>
      </c>
    </row>
    <row r="387" spans="1:15" x14ac:dyDescent="0.2">
      <c r="A387" t="s">
        <v>12</v>
      </c>
      <c r="B387" t="s">
        <v>234</v>
      </c>
      <c r="C387" s="3">
        <v>44565</v>
      </c>
      <c r="D387" s="3">
        <v>44565</v>
      </c>
      <c r="E387" s="2" t="s">
        <v>10</v>
      </c>
      <c r="F387" s="2">
        <v>1</v>
      </c>
      <c r="G387" s="2">
        <v>1</v>
      </c>
      <c r="H387" s="2"/>
      <c r="I387" s="2"/>
      <c r="J387" s="2"/>
      <c r="K387" s="2"/>
      <c r="L387" s="2"/>
      <c r="M387" s="2">
        <f>IF(OR(I387=1, L387=1)=TRUE, 0, 1)</f>
        <v>1</v>
      </c>
      <c r="N387">
        <f>VLOOKUP(B387, 'FULL CYCLE'!$A$5:$D$449, 4, FALSE)</f>
        <v>0</v>
      </c>
      <c r="O387">
        <v>1</v>
      </c>
    </row>
    <row r="388" spans="1:15" x14ac:dyDescent="0.2">
      <c r="A388" t="s">
        <v>12</v>
      </c>
      <c r="B388" t="s">
        <v>234</v>
      </c>
      <c r="C388" s="3">
        <v>44565</v>
      </c>
      <c r="D388" s="3">
        <v>44587</v>
      </c>
      <c r="E388" s="2" t="s">
        <v>10</v>
      </c>
      <c r="F388" s="2">
        <v>0</v>
      </c>
      <c r="G388" s="2"/>
      <c r="H388" s="2">
        <v>1</v>
      </c>
      <c r="I388" s="2">
        <v>2</v>
      </c>
      <c r="J388" s="2"/>
      <c r="K388" s="2">
        <v>1</v>
      </c>
      <c r="L388" s="2"/>
      <c r="M388" s="2">
        <f>IF(OR(I388=1, L388=1)=TRUE, 0, 1)</f>
        <v>1</v>
      </c>
      <c r="N388">
        <f>VLOOKUP(B388, 'FULL CYCLE'!$A$5:$D$449, 4, FALSE)</f>
        <v>0</v>
      </c>
      <c r="O388">
        <v>1</v>
      </c>
    </row>
    <row r="389" spans="1:15" x14ac:dyDescent="0.2">
      <c r="A389" t="s">
        <v>12</v>
      </c>
      <c r="B389" t="s">
        <v>235</v>
      </c>
      <c r="C389" s="3">
        <v>44565</v>
      </c>
      <c r="D389" s="3">
        <v>44565</v>
      </c>
      <c r="E389" s="2" t="s">
        <v>14</v>
      </c>
      <c r="F389" s="2">
        <v>1</v>
      </c>
      <c r="G389" s="2">
        <v>1</v>
      </c>
      <c r="H389" s="2"/>
      <c r="I389" s="2"/>
      <c r="J389" s="2"/>
      <c r="K389" s="2"/>
      <c r="L389" s="2"/>
      <c r="M389" s="2">
        <f>IF(OR(I389=1, L389=1)=TRUE, 0, 1)</f>
        <v>1</v>
      </c>
      <c r="N389">
        <f>VLOOKUP(B389, 'FULL CYCLE'!$A$5:$D$449, 4, FALSE)</f>
        <v>0</v>
      </c>
      <c r="O389">
        <v>0</v>
      </c>
    </row>
    <row r="390" spans="1:15" x14ac:dyDescent="0.2">
      <c r="A390" t="s">
        <v>12</v>
      </c>
      <c r="B390" t="s">
        <v>235</v>
      </c>
      <c r="C390" s="3">
        <v>44565</v>
      </c>
      <c r="D390" s="3">
        <v>44587</v>
      </c>
      <c r="E390" s="2" t="s">
        <v>14</v>
      </c>
      <c r="F390" s="2">
        <v>0</v>
      </c>
      <c r="G390" s="2"/>
      <c r="H390" s="2">
        <v>1</v>
      </c>
      <c r="I390" s="2"/>
      <c r="J390" s="2"/>
      <c r="K390" s="2">
        <v>1</v>
      </c>
      <c r="L390" s="2"/>
      <c r="M390" s="2">
        <f>IF(OR(I390=1, L390=1)=TRUE, 0, 1)</f>
        <v>1</v>
      </c>
      <c r="N390">
        <f>VLOOKUP(B390, 'FULL CYCLE'!$A$5:$D$449, 4, FALSE)</f>
        <v>0</v>
      </c>
      <c r="O390">
        <v>0</v>
      </c>
    </row>
    <row r="391" spans="1:15" x14ac:dyDescent="0.2">
      <c r="A391" t="s">
        <v>12</v>
      </c>
      <c r="B391" t="s">
        <v>236</v>
      </c>
      <c r="C391" s="3">
        <v>44565</v>
      </c>
      <c r="D391" s="3">
        <v>44565</v>
      </c>
      <c r="E391" s="2" t="s">
        <v>14</v>
      </c>
      <c r="F391" s="2">
        <v>1</v>
      </c>
      <c r="G391" s="2"/>
      <c r="H391" s="2">
        <v>1</v>
      </c>
      <c r="I391" s="2"/>
      <c r="J391" s="2"/>
      <c r="K391" s="2"/>
      <c r="L391" s="2"/>
      <c r="M391" s="2">
        <f>IF(OR(I391=1, L391=1)=TRUE, 0, 1)</f>
        <v>1</v>
      </c>
      <c r="N391">
        <f>VLOOKUP(B391, 'FULL CYCLE'!$A$5:$D$449, 4, FALSE)</f>
        <v>1</v>
      </c>
      <c r="O391">
        <v>0</v>
      </c>
    </row>
    <row r="392" spans="1:15" x14ac:dyDescent="0.2">
      <c r="A392" t="s">
        <v>12</v>
      </c>
      <c r="B392" t="s">
        <v>236</v>
      </c>
      <c r="C392" s="3">
        <v>44565</v>
      </c>
      <c r="D392" s="3">
        <v>44587</v>
      </c>
      <c r="E392" s="2" t="s">
        <v>14</v>
      </c>
      <c r="F392" s="2">
        <v>0</v>
      </c>
      <c r="G392" s="2"/>
      <c r="H392" s="2"/>
      <c r="I392" s="2">
        <v>1</v>
      </c>
      <c r="J392" s="2"/>
      <c r="K392" s="2">
        <v>1</v>
      </c>
      <c r="L392" s="2"/>
      <c r="M392" s="2">
        <f>IF(OR(I392=1, L392=1)=TRUE, 0, 1)</f>
        <v>0</v>
      </c>
      <c r="N392">
        <f>VLOOKUP(B392, 'FULL CYCLE'!$A$5:$D$449, 4, FALSE)</f>
        <v>1</v>
      </c>
      <c r="O392">
        <v>0</v>
      </c>
    </row>
    <row r="393" spans="1:15" x14ac:dyDescent="0.2">
      <c r="A393" t="s">
        <v>12</v>
      </c>
      <c r="B393" t="s">
        <v>150</v>
      </c>
      <c r="C393" s="3">
        <v>44537</v>
      </c>
      <c r="D393" s="3">
        <v>44537</v>
      </c>
      <c r="E393" s="2" t="s">
        <v>10</v>
      </c>
      <c r="F393" s="2">
        <v>1</v>
      </c>
      <c r="G393" s="2">
        <v>1</v>
      </c>
      <c r="H393" s="2"/>
      <c r="I393" s="2"/>
      <c r="J393" s="2"/>
      <c r="K393" s="2"/>
      <c r="L393" s="2"/>
      <c r="M393" s="2">
        <f>IF(OR(I393=1, L393=1)=TRUE, 0, 1)</f>
        <v>1</v>
      </c>
      <c r="N393">
        <f>VLOOKUP(B393, 'FULL CYCLE'!$A$5:$D$449, 4, FALSE)</f>
        <v>1</v>
      </c>
      <c r="O393">
        <v>1</v>
      </c>
    </row>
    <row r="394" spans="1:15" x14ac:dyDescent="0.2">
      <c r="A394" t="s">
        <v>12</v>
      </c>
      <c r="B394" t="s">
        <v>150</v>
      </c>
      <c r="C394" s="3">
        <v>44537</v>
      </c>
      <c r="D394" s="3">
        <v>44551</v>
      </c>
      <c r="E394" s="2" t="s">
        <v>10</v>
      </c>
      <c r="F394" s="2">
        <v>0</v>
      </c>
      <c r="G394" s="2">
        <v>1</v>
      </c>
      <c r="H394" s="2"/>
      <c r="I394" s="2"/>
      <c r="J394" s="2">
        <v>1</v>
      </c>
      <c r="K394" s="2"/>
      <c r="L394" s="2"/>
      <c r="M394" s="2">
        <f>IF(OR(I394=1, L394=1)=TRUE, 0, 1)</f>
        <v>1</v>
      </c>
      <c r="N394">
        <f>VLOOKUP(B394, 'FULL CYCLE'!$A$5:$D$449, 4, FALSE)</f>
        <v>1</v>
      </c>
      <c r="O394">
        <v>1</v>
      </c>
    </row>
    <row r="395" spans="1:15" x14ac:dyDescent="0.2">
      <c r="A395" t="s">
        <v>12</v>
      </c>
      <c r="B395" t="s">
        <v>150</v>
      </c>
      <c r="C395" s="3">
        <v>44537</v>
      </c>
      <c r="D395" s="3">
        <v>44565</v>
      </c>
      <c r="E395" s="2" t="s">
        <v>10</v>
      </c>
      <c r="F395" s="2">
        <v>0</v>
      </c>
      <c r="G395" s="2"/>
      <c r="H395" s="2">
        <v>1</v>
      </c>
      <c r="I395" s="2"/>
      <c r="J395" s="2">
        <v>1</v>
      </c>
      <c r="K395" s="2"/>
      <c r="L395" s="2"/>
      <c r="M395" s="2">
        <f>IF(OR(I395=1, L395=1)=TRUE, 0, 1)</f>
        <v>1</v>
      </c>
      <c r="N395">
        <f>VLOOKUP(B395, 'FULL CYCLE'!$A$5:$D$449, 4, FALSE)</f>
        <v>1</v>
      </c>
      <c r="O395">
        <v>1</v>
      </c>
    </row>
    <row r="396" spans="1:15" x14ac:dyDescent="0.2">
      <c r="A396" t="s">
        <v>12</v>
      </c>
      <c r="B396" t="s">
        <v>150</v>
      </c>
      <c r="C396" s="3">
        <v>44537</v>
      </c>
      <c r="D396" s="3">
        <v>44587</v>
      </c>
      <c r="E396" s="2" t="s">
        <v>10</v>
      </c>
      <c r="F396" s="2">
        <v>0</v>
      </c>
      <c r="G396" s="2"/>
      <c r="H396" s="2"/>
      <c r="I396" s="2">
        <v>1</v>
      </c>
      <c r="J396" s="2"/>
      <c r="K396" s="2">
        <v>1</v>
      </c>
      <c r="L396" s="2"/>
      <c r="M396" s="2">
        <f>IF(OR(I396=1, L396=1)=TRUE, 0, 1)</f>
        <v>0</v>
      </c>
      <c r="N396">
        <f>VLOOKUP(B396, 'FULL CYCLE'!$A$5:$D$449, 4, FALSE)</f>
        <v>1</v>
      </c>
      <c r="O396">
        <v>1</v>
      </c>
    </row>
    <row r="397" spans="1:15" x14ac:dyDescent="0.2">
      <c r="A397" t="s">
        <v>12</v>
      </c>
      <c r="B397" t="s">
        <v>237</v>
      </c>
      <c r="C397" s="3">
        <v>44565</v>
      </c>
      <c r="D397" s="3">
        <v>44565</v>
      </c>
      <c r="E397" s="2" t="s">
        <v>10</v>
      </c>
      <c r="F397" s="2">
        <v>1</v>
      </c>
      <c r="G397" s="2"/>
      <c r="H397" s="2">
        <v>1</v>
      </c>
      <c r="I397" s="2"/>
      <c r="J397" s="2"/>
      <c r="K397" s="2"/>
      <c r="L397" s="2"/>
      <c r="M397" s="2">
        <f>IF(OR(I397=1, L397=1)=TRUE, 0, 1)</f>
        <v>1</v>
      </c>
      <c r="N397">
        <f>VLOOKUP(B397, 'FULL CYCLE'!$A$5:$D$449, 4, FALSE)</f>
        <v>0</v>
      </c>
      <c r="O397">
        <v>1</v>
      </c>
    </row>
    <row r="398" spans="1:15" x14ac:dyDescent="0.2">
      <c r="A398" t="s">
        <v>12</v>
      </c>
      <c r="B398" t="s">
        <v>237</v>
      </c>
      <c r="C398" s="3">
        <v>44565</v>
      </c>
      <c r="D398" s="3">
        <v>44587</v>
      </c>
      <c r="E398" s="2" t="s">
        <v>10</v>
      </c>
      <c r="F398" s="2">
        <v>0</v>
      </c>
      <c r="G398" s="2"/>
      <c r="H398" s="2">
        <v>1</v>
      </c>
      <c r="I398" s="2"/>
      <c r="J398" s="2"/>
      <c r="K398" s="2">
        <v>1</v>
      </c>
      <c r="L398" s="2"/>
      <c r="M398" s="2">
        <f>IF(OR(I398=1, L398=1)=TRUE, 0, 1)</f>
        <v>1</v>
      </c>
      <c r="N398">
        <f>VLOOKUP(B398, 'FULL CYCLE'!$A$5:$D$449, 4, FALSE)</f>
        <v>0</v>
      </c>
      <c r="O398">
        <v>1</v>
      </c>
    </row>
    <row r="399" spans="1:15" x14ac:dyDescent="0.2">
      <c r="A399" t="s">
        <v>12</v>
      </c>
      <c r="B399" t="s">
        <v>238</v>
      </c>
      <c r="C399" s="3">
        <v>44565</v>
      </c>
      <c r="D399" s="3">
        <v>44565</v>
      </c>
      <c r="E399" s="2" t="s">
        <v>10</v>
      </c>
      <c r="F399" s="2">
        <v>1</v>
      </c>
      <c r="G399" s="2">
        <v>1</v>
      </c>
      <c r="H399" s="2"/>
      <c r="I399" s="2"/>
      <c r="J399" s="2"/>
      <c r="K399" s="2"/>
      <c r="L399" s="2"/>
      <c r="M399" s="2">
        <f>IF(OR(I399=1, L399=1)=TRUE, 0, 1)</f>
        <v>1</v>
      </c>
      <c r="N399">
        <f>VLOOKUP(B399, 'FULL CYCLE'!$A$5:$D$449, 4, FALSE)</f>
        <v>1</v>
      </c>
      <c r="O399">
        <v>1</v>
      </c>
    </row>
    <row r="400" spans="1:15" x14ac:dyDescent="0.2">
      <c r="A400" t="s">
        <v>12</v>
      </c>
      <c r="B400" t="s">
        <v>238</v>
      </c>
      <c r="C400" s="3">
        <v>44565</v>
      </c>
      <c r="D400" s="3">
        <v>44587</v>
      </c>
      <c r="E400" s="2" t="s">
        <v>10</v>
      </c>
      <c r="F400" s="2">
        <v>0</v>
      </c>
      <c r="G400" s="2"/>
      <c r="H400" s="2">
        <v>1</v>
      </c>
      <c r="I400" s="2"/>
      <c r="J400" s="2">
        <v>1</v>
      </c>
      <c r="K400" s="2"/>
      <c r="L400" s="2"/>
      <c r="M400" s="2">
        <f>IF(OR(I400=1, L400=1)=TRUE, 0, 1)</f>
        <v>1</v>
      </c>
      <c r="N400">
        <f>VLOOKUP(B400, 'FULL CYCLE'!$A$5:$D$449, 4, FALSE)</f>
        <v>1</v>
      </c>
      <c r="O400">
        <v>1</v>
      </c>
    </row>
    <row r="401" spans="1:15" x14ac:dyDescent="0.2">
      <c r="A401" t="s">
        <v>12</v>
      </c>
      <c r="B401" t="s">
        <v>238</v>
      </c>
      <c r="C401" s="3">
        <v>44565</v>
      </c>
      <c r="D401" s="3">
        <v>44607</v>
      </c>
      <c r="E401" s="2" t="s">
        <v>10</v>
      </c>
      <c r="F401" s="2">
        <v>0</v>
      </c>
      <c r="G401" s="2"/>
      <c r="H401" s="2"/>
      <c r="I401" s="2">
        <v>1</v>
      </c>
      <c r="J401" s="2"/>
      <c r="K401" s="2">
        <v>1</v>
      </c>
      <c r="L401" s="2"/>
      <c r="M401" s="2">
        <f>IF(OR(I401=1, L401=1)=TRUE, 0, 1)</f>
        <v>0</v>
      </c>
      <c r="N401">
        <f>VLOOKUP(B401, 'FULL CYCLE'!$A$5:$D$449, 4, FALSE)</f>
        <v>1</v>
      </c>
      <c r="O401">
        <v>1</v>
      </c>
    </row>
    <row r="402" spans="1:15" x14ac:dyDescent="0.2">
      <c r="A402" t="s">
        <v>12</v>
      </c>
      <c r="B402" t="s">
        <v>239</v>
      </c>
      <c r="C402" s="3">
        <v>44565</v>
      </c>
      <c r="D402" s="3">
        <v>44565</v>
      </c>
      <c r="E402" s="2" t="s">
        <v>10</v>
      </c>
      <c r="F402" s="2">
        <v>1</v>
      </c>
      <c r="G402" s="2"/>
      <c r="H402" s="2">
        <v>1</v>
      </c>
      <c r="I402" s="2"/>
      <c r="J402" s="2"/>
      <c r="K402" s="2"/>
      <c r="L402" s="2"/>
      <c r="M402" s="2">
        <f>IF(OR(I402=1, L402=1)=TRUE, 0, 1)</f>
        <v>1</v>
      </c>
      <c r="N402">
        <f>VLOOKUP(B402, 'FULL CYCLE'!$A$5:$D$449, 4, FALSE)</f>
        <v>1</v>
      </c>
      <c r="O402">
        <v>0</v>
      </c>
    </row>
    <row r="403" spans="1:15" x14ac:dyDescent="0.2">
      <c r="A403" t="s">
        <v>12</v>
      </c>
      <c r="B403" t="s">
        <v>239</v>
      </c>
      <c r="C403" s="3">
        <v>44565</v>
      </c>
      <c r="D403" s="3">
        <v>44587</v>
      </c>
      <c r="E403" s="2" t="s">
        <v>10</v>
      </c>
      <c r="F403" s="2">
        <v>0</v>
      </c>
      <c r="G403" s="2"/>
      <c r="H403" s="2"/>
      <c r="I403" s="2"/>
      <c r="J403" s="2"/>
      <c r="K403" s="2"/>
      <c r="L403" s="2">
        <v>1</v>
      </c>
      <c r="M403" s="2">
        <f>IF(OR(I403=1, L403=1)=TRUE, 0, 1)</f>
        <v>0</v>
      </c>
      <c r="N403">
        <f>VLOOKUP(B403, 'FULL CYCLE'!$A$5:$D$449, 4, FALSE)</f>
        <v>1</v>
      </c>
      <c r="O403">
        <v>0</v>
      </c>
    </row>
    <row r="404" spans="1:15" x14ac:dyDescent="0.2">
      <c r="A404" t="s">
        <v>12</v>
      </c>
      <c r="B404" t="s">
        <v>239</v>
      </c>
      <c r="C404" s="3">
        <v>44565</v>
      </c>
      <c r="D404" s="3">
        <v>44607</v>
      </c>
      <c r="E404" s="2" t="s">
        <v>10</v>
      </c>
      <c r="F404" s="2">
        <v>0</v>
      </c>
      <c r="G404" s="2"/>
      <c r="H404" s="2"/>
      <c r="I404" s="2">
        <v>1</v>
      </c>
      <c r="J404" s="2"/>
      <c r="K404" s="2">
        <v>1</v>
      </c>
      <c r="L404" s="2"/>
      <c r="M404" s="2">
        <f>IF(OR(I404=1, L404=1)=TRUE, 0, 1)</f>
        <v>0</v>
      </c>
      <c r="N404">
        <f>VLOOKUP(B404, 'FULL CYCLE'!$A$5:$D$449, 4, FALSE)</f>
        <v>1</v>
      </c>
      <c r="O404">
        <v>0</v>
      </c>
    </row>
    <row r="405" spans="1:15" x14ac:dyDescent="0.2">
      <c r="A405" t="s">
        <v>12</v>
      </c>
      <c r="B405" t="s">
        <v>240</v>
      </c>
      <c r="C405" s="3">
        <v>44565</v>
      </c>
      <c r="D405" s="3">
        <v>44565</v>
      </c>
      <c r="E405" s="2" t="s">
        <v>10</v>
      </c>
      <c r="F405" s="2">
        <v>1</v>
      </c>
      <c r="G405" s="2">
        <v>1</v>
      </c>
      <c r="H405" s="2"/>
      <c r="I405" s="2"/>
      <c r="J405" s="2"/>
      <c r="K405" s="2"/>
      <c r="L405" s="2"/>
      <c r="M405" s="2">
        <f>IF(OR(I405=1, L405=1)=TRUE, 0, 1)</f>
        <v>1</v>
      </c>
      <c r="N405">
        <f>VLOOKUP(B405, 'FULL CYCLE'!$A$5:$D$449, 4, FALSE)</f>
        <v>0</v>
      </c>
      <c r="O405">
        <v>1</v>
      </c>
    </row>
    <row r="406" spans="1:15" x14ac:dyDescent="0.2">
      <c r="A406" t="s">
        <v>12</v>
      </c>
      <c r="B406" t="s">
        <v>240</v>
      </c>
      <c r="C406" s="3">
        <v>44565</v>
      </c>
      <c r="D406" s="3">
        <v>44587</v>
      </c>
      <c r="E406" s="2" t="s">
        <v>10</v>
      </c>
      <c r="F406" s="2">
        <v>0</v>
      </c>
      <c r="G406" s="2"/>
      <c r="H406" s="2">
        <v>1</v>
      </c>
      <c r="I406" s="2"/>
      <c r="J406" s="2"/>
      <c r="K406" s="2"/>
      <c r="L406" s="2"/>
      <c r="M406" s="2">
        <f>IF(OR(I406=1, L406=1)=TRUE, 0, 1)</f>
        <v>1</v>
      </c>
      <c r="N406">
        <f>VLOOKUP(B406, 'FULL CYCLE'!$A$5:$D$449, 4, FALSE)</f>
        <v>0</v>
      </c>
      <c r="O406">
        <v>1</v>
      </c>
    </row>
    <row r="407" spans="1:15" x14ac:dyDescent="0.2">
      <c r="A407" t="s">
        <v>12</v>
      </c>
      <c r="B407" t="s">
        <v>241</v>
      </c>
      <c r="C407" s="3">
        <v>44565</v>
      </c>
      <c r="D407" s="3">
        <v>44565</v>
      </c>
      <c r="E407" s="2" t="s">
        <v>10</v>
      </c>
      <c r="F407" s="2">
        <v>1</v>
      </c>
      <c r="G407" s="2"/>
      <c r="H407" s="2">
        <v>1</v>
      </c>
      <c r="I407" s="2"/>
      <c r="J407" s="2"/>
      <c r="K407" s="2"/>
      <c r="L407" s="2"/>
      <c r="M407" s="2">
        <f>IF(OR(I407=1, L407=1)=TRUE, 0, 1)</f>
        <v>1</v>
      </c>
      <c r="N407">
        <f>VLOOKUP(B407, 'FULL CYCLE'!$A$5:$D$449, 4, FALSE)</f>
        <v>0</v>
      </c>
      <c r="O407">
        <v>1</v>
      </c>
    </row>
    <row r="408" spans="1:15" x14ac:dyDescent="0.2">
      <c r="A408" t="s">
        <v>12</v>
      </c>
      <c r="B408" t="s">
        <v>241</v>
      </c>
      <c r="C408" s="3">
        <v>44565</v>
      </c>
      <c r="D408" s="3">
        <v>44587</v>
      </c>
      <c r="E408" s="2" t="s">
        <v>10</v>
      </c>
      <c r="F408" s="2">
        <v>0</v>
      </c>
      <c r="G408" s="2"/>
      <c r="H408" s="2">
        <v>1</v>
      </c>
      <c r="I408" s="2">
        <v>2</v>
      </c>
      <c r="J408" s="2"/>
      <c r="K408" s="2">
        <v>1</v>
      </c>
      <c r="L408" s="2"/>
      <c r="M408" s="2">
        <f>IF(OR(I408=1, L408=1)=TRUE, 0, 1)</f>
        <v>1</v>
      </c>
      <c r="N408">
        <f>VLOOKUP(B408, 'FULL CYCLE'!$A$5:$D$449, 4, FALSE)</f>
        <v>0</v>
      </c>
      <c r="O408">
        <v>1</v>
      </c>
    </row>
    <row r="409" spans="1:15" x14ac:dyDescent="0.2">
      <c r="A409" t="s">
        <v>12</v>
      </c>
      <c r="B409" t="s">
        <v>151</v>
      </c>
      <c r="C409" s="3">
        <v>44537</v>
      </c>
      <c r="D409" s="3">
        <v>44537</v>
      </c>
      <c r="E409" s="2" t="s">
        <v>10</v>
      </c>
      <c r="F409" s="2">
        <v>1</v>
      </c>
      <c r="G409" s="2"/>
      <c r="H409" s="2">
        <v>1</v>
      </c>
      <c r="I409" s="2"/>
      <c r="J409" s="2"/>
      <c r="K409" s="2"/>
      <c r="L409" s="2"/>
      <c r="M409" s="2">
        <f>IF(OR(I409=1, L409=1)=TRUE, 0, 1)</f>
        <v>1</v>
      </c>
      <c r="N409">
        <f>VLOOKUP(B409, 'FULL CYCLE'!$A$5:$D$449, 4, FALSE)</f>
        <v>1</v>
      </c>
      <c r="O409">
        <v>1</v>
      </c>
    </row>
    <row r="410" spans="1:15" x14ac:dyDescent="0.2">
      <c r="A410" t="s">
        <v>12</v>
      </c>
      <c r="B410" t="s">
        <v>151</v>
      </c>
      <c r="C410" s="3">
        <v>44537</v>
      </c>
      <c r="D410" s="3">
        <v>44551</v>
      </c>
      <c r="E410" s="2" t="s">
        <v>10</v>
      </c>
      <c r="F410" s="2">
        <v>0</v>
      </c>
      <c r="G410" s="2"/>
      <c r="H410" s="2"/>
      <c r="I410" s="2">
        <v>1</v>
      </c>
      <c r="J410" s="2"/>
      <c r="K410" s="2">
        <v>1</v>
      </c>
      <c r="L410" s="2"/>
      <c r="M410" s="2">
        <f>IF(OR(I410=1, L410=1)=TRUE, 0, 1)</f>
        <v>0</v>
      </c>
      <c r="N410">
        <f>VLOOKUP(B410, 'FULL CYCLE'!$A$5:$D$449, 4, FALSE)</f>
        <v>1</v>
      </c>
      <c r="O410">
        <v>1</v>
      </c>
    </row>
    <row r="411" spans="1:15" x14ac:dyDescent="0.2">
      <c r="A411" t="s">
        <v>12</v>
      </c>
      <c r="B411" t="s">
        <v>242</v>
      </c>
      <c r="C411" s="3">
        <v>44565</v>
      </c>
      <c r="D411" s="3">
        <v>44565</v>
      </c>
      <c r="E411" s="2" t="s">
        <v>10</v>
      </c>
      <c r="F411" s="2">
        <v>1</v>
      </c>
      <c r="G411" s="2"/>
      <c r="H411" s="2">
        <v>1</v>
      </c>
      <c r="I411" s="2"/>
      <c r="J411" s="2"/>
      <c r="K411" s="2"/>
      <c r="L411" s="2"/>
      <c r="M411" s="2">
        <f>IF(OR(I411=1, L411=1)=TRUE, 0, 1)</f>
        <v>1</v>
      </c>
      <c r="N411">
        <f>VLOOKUP(B411, 'FULL CYCLE'!$A$5:$D$449, 4, FALSE)</f>
        <v>1</v>
      </c>
      <c r="O411">
        <v>1</v>
      </c>
    </row>
    <row r="412" spans="1:15" x14ac:dyDescent="0.2">
      <c r="A412" t="s">
        <v>12</v>
      </c>
      <c r="B412" t="s">
        <v>242</v>
      </c>
      <c r="C412" s="3">
        <v>44565</v>
      </c>
      <c r="D412" s="3">
        <v>44588</v>
      </c>
      <c r="E412" s="2" t="s">
        <v>10</v>
      </c>
      <c r="F412" s="2">
        <v>0</v>
      </c>
      <c r="G412" s="2"/>
      <c r="H412" s="2"/>
      <c r="I412" s="2">
        <v>1</v>
      </c>
      <c r="J412" s="2"/>
      <c r="K412" s="2">
        <v>1</v>
      </c>
      <c r="L412" s="2"/>
      <c r="M412" s="2">
        <f>IF(OR(I412=1, L412=1)=TRUE, 0, 1)</f>
        <v>0</v>
      </c>
      <c r="N412">
        <f>VLOOKUP(B412, 'FULL CYCLE'!$A$5:$D$449, 4, FALSE)</f>
        <v>1</v>
      </c>
      <c r="O412">
        <v>1</v>
      </c>
    </row>
    <row r="413" spans="1:15" x14ac:dyDescent="0.2">
      <c r="A413" t="s">
        <v>12</v>
      </c>
      <c r="B413" t="s">
        <v>243</v>
      </c>
      <c r="C413" s="3">
        <v>44565</v>
      </c>
      <c r="D413" s="3">
        <v>44565</v>
      </c>
      <c r="E413" s="2" t="s">
        <v>10</v>
      </c>
      <c r="F413" s="2">
        <v>1</v>
      </c>
      <c r="G413" s="2">
        <v>1</v>
      </c>
      <c r="H413" s="2"/>
      <c r="I413" s="2"/>
      <c r="J413" s="2"/>
      <c r="K413" s="2"/>
      <c r="L413" s="2"/>
      <c r="M413" s="2">
        <f>IF(OR(I413=1, L413=1)=TRUE, 0, 1)</f>
        <v>1</v>
      </c>
      <c r="N413">
        <f>VLOOKUP(B413, 'FULL CYCLE'!$A$5:$D$449, 4, FALSE)</f>
        <v>1</v>
      </c>
      <c r="O413">
        <v>1</v>
      </c>
    </row>
    <row r="414" spans="1:15" x14ac:dyDescent="0.2">
      <c r="A414" t="s">
        <v>12</v>
      </c>
      <c r="B414" t="s">
        <v>243</v>
      </c>
      <c r="C414" s="3">
        <v>44565</v>
      </c>
      <c r="D414" s="3">
        <v>44588</v>
      </c>
      <c r="E414" s="2" t="s">
        <v>10</v>
      </c>
      <c r="F414" s="2">
        <v>0</v>
      </c>
      <c r="G414" s="2"/>
      <c r="H414" s="2">
        <v>1</v>
      </c>
      <c r="I414" s="2"/>
      <c r="J414" s="2">
        <v>1</v>
      </c>
      <c r="K414" s="2"/>
      <c r="L414" s="2"/>
      <c r="M414" s="2">
        <f>IF(OR(I414=1, L414=1)=TRUE, 0, 1)</f>
        <v>1</v>
      </c>
      <c r="N414">
        <f>VLOOKUP(B414, 'FULL CYCLE'!$A$5:$D$449, 4, FALSE)</f>
        <v>1</v>
      </c>
      <c r="O414">
        <v>1</v>
      </c>
    </row>
    <row r="415" spans="1:15" x14ac:dyDescent="0.2">
      <c r="A415" t="s">
        <v>12</v>
      </c>
      <c r="B415" t="s">
        <v>243</v>
      </c>
      <c r="C415" s="3">
        <v>44565</v>
      </c>
      <c r="D415" s="3">
        <v>44606</v>
      </c>
      <c r="E415" s="2" t="s">
        <v>10</v>
      </c>
      <c r="F415" s="2">
        <v>0</v>
      </c>
      <c r="G415" s="2"/>
      <c r="H415" s="2"/>
      <c r="I415" s="2">
        <v>1</v>
      </c>
      <c r="J415" s="2"/>
      <c r="K415" s="2">
        <v>1</v>
      </c>
      <c r="L415" s="2"/>
      <c r="M415" s="2">
        <f>IF(OR(I415=1, L415=1)=TRUE, 0, 1)</f>
        <v>0</v>
      </c>
      <c r="N415">
        <f>VLOOKUP(B415, 'FULL CYCLE'!$A$5:$D$449, 4, FALSE)</f>
        <v>1</v>
      </c>
      <c r="O415">
        <v>1</v>
      </c>
    </row>
    <row r="416" spans="1:15" x14ac:dyDescent="0.2">
      <c r="A416" t="s">
        <v>12</v>
      </c>
      <c r="B416" t="s">
        <v>244</v>
      </c>
      <c r="C416" s="3">
        <v>44565</v>
      </c>
      <c r="D416" s="3">
        <v>44565</v>
      </c>
      <c r="E416" s="2" t="s">
        <v>14</v>
      </c>
      <c r="F416" s="2">
        <v>1</v>
      </c>
      <c r="G416" s="2"/>
      <c r="H416" s="2">
        <v>1</v>
      </c>
      <c r="I416" s="2"/>
      <c r="J416" s="2"/>
      <c r="K416" s="2"/>
      <c r="L416" s="2"/>
      <c r="M416" s="2">
        <f>IF(OR(I416=1, L416=1)=TRUE, 0, 1)</f>
        <v>1</v>
      </c>
      <c r="N416">
        <f>VLOOKUP(B416, 'FULL CYCLE'!$A$5:$D$449, 4, FALSE)</f>
        <v>1</v>
      </c>
      <c r="O416">
        <v>0</v>
      </c>
    </row>
    <row r="417" spans="1:15" x14ac:dyDescent="0.2">
      <c r="A417" t="s">
        <v>12</v>
      </c>
      <c r="B417" t="s">
        <v>244</v>
      </c>
      <c r="C417" s="3">
        <v>44565</v>
      </c>
      <c r="D417" s="3">
        <v>44588</v>
      </c>
      <c r="E417" s="2" t="s">
        <v>14</v>
      </c>
      <c r="F417" s="2">
        <v>0</v>
      </c>
      <c r="G417" s="2"/>
      <c r="H417" s="2"/>
      <c r="I417" s="2"/>
      <c r="J417" s="2"/>
      <c r="K417" s="2"/>
      <c r="L417" s="2">
        <v>1</v>
      </c>
      <c r="M417" s="2">
        <f>IF(OR(I417=1, L417=1)=TRUE, 0, 1)</f>
        <v>0</v>
      </c>
      <c r="N417">
        <f>VLOOKUP(B417, 'FULL CYCLE'!$A$5:$D$449, 4, FALSE)</f>
        <v>1</v>
      </c>
      <c r="O417">
        <v>0</v>
      </c>
    </row>
    <row r="418" spans="1:15" x14ac:dyDescent="0.2">
      <c r="A418" t="s">
        <v>12</v>
      </c>
      <c r="B418" t="s">
        <v>244</v>
      </c>
      <c r="C418" s="3">
        <v>44565</v>
      </c>
      <c r="D418" s="3">
        <v>44606</v>
      </c>
      <c r="E418" s="2" t="s">
        <v>14</v>
      </c>
      <c r="F418" s="2">
        <v>0</v>
      </c>
      <c r="G418" s="2"/>
      <c r="H418" s="2"/>
      <c r="I418" s="2"/>
      <c r="J418" s="2"/>
      <c r="K418" s="2"/>
      <c r="L418" s="2">
        <v>1</v>
      </c>
      <c r="M418" s="2">
        <f>IF(OR(I418=1, L418=1)=TRUE, 0, 1)</f>
        <v>0</v>
      </c>
      <c r="N418">
        <f>VLOOKUP(B418, 'FULL CYCLE'!$A$5:$D$449, 4, FALSE)</f>
        <v>1</v>
      </c>
      <c r="O418">
        <v>0</v>
      </c>
    </row>
    <row r="419" spans="1:15" x14ac:dyDescent="0.2">
      <c r="A419" t="s">
        <v>12</v>
      </c>
      <c r="B419" t="s">
        <v>244</v>
      </c>
      <c r="C419" s="3">
        <v>44565</v>
      </c>
      <c r="D419" s="3">
        <v>44631</v>
      </c>
      <c r="E419" s="2" t="s">
        <v>14</v>
      </c>
      <c r="F419" s="2">
        <v>0</v>
      </c>
      <c r="G419" s="2"/>
      <c r="H419" s="2"/>
      <c r="I419" s="2">
        <v>1</v>
      </c>
      <c r="J419" s="2"/>
      <c r="K419" s="2"/>
      <c r="L419" s="2">
        <v>1</v>
      </c>
      <c r="M419" s="2">
        <f>IF(OR(I419=1, L419=1)=TRUE, 0, 1)</f>
        <v>0</v>
      </c>
      <c r="N419">
        <f>VLOOKUP(B419, 'FULL CYCLE'!$A$5:$D$449, 4, FALSE)</f>
        <v>1</v>
      </c>
      <c r="O419">
        <v>0</v>
      </c>
    </row>
    <row r="420" spans="1:15" x14ac:dyDescent="0.2">
      <c r="A420" t="s">
        <v>12</v>
      </c>
      <c r="B420" t="s">
        <v>245</v>
      </c>
      <c r="C420" s="3">
        <v>44565</v>
      </c>
      <c r="D420" s="3">
        <v>44565</v>
      </c>
      <c r="E420" s="2" t="s">
        <v>10</v>
      </c>
      <c r="F420" s="2">
        <v>1</v>
      </c>
      <c r="G420" s="2"/>
      <c r="H420" s="2">
        <v>1</v>
      </c>
      <c r="I420" s="2"/>
      <c r="J420" s="2"/>
      <c r="K420" s="2"/>
      <c r="L420" s="2"/>
      <c r="M420" s="2">
        <f>IF(OR(I420=1, L420=1)=TRUE, 0, 1)</f>
        <v>1</v>
      </c>
      <c r="N420">
        <f>VLOOKUP(B420, 'FULL CYCLE'!$A$5:$D$449, 4, FALSE)</f>
        <v>1</v>
      </c>
      <c r="O420">
        <v>1</v>
      </c>
    </row>
    <row r="421" spans="1:15" x14ac:dyDescent="0.2">
      <c r="A421" t="s">
        <v>12</v>
      </c>
      <c r="B421" t="s">
        <v>245</v>
      </c>
      <c r="C421" s="3">
        <v>44565</v>
      </c>
      <c r="D421" s="3">
        <v>44588</v>
      </c>
      <c r="E421" s="2" t="s">
        <v>10</v>
      </c>
      <c r="F421" s="2">
        <v>0</v>
      </c>
      <c r="G421" s="2"/>
      <c r="H421" s="2">
        <v>1</v>
      </c>
      <c r="I421" s="2">
        <v>2</v>
      </c>
      <c r="J421" s="2">
        <v>1</v>
      </c>
      <c r="K421" s="2"/>
      <c r="L421" s="2"/>
      <c r="M421" s="2">
        <f>IF(OR(I421=1, L421=1)=TRUE, 0, 1)</f>
        <v>1</v>
      </c>
      <c r="N421">
        <f>VLOOKUP(B421, 'FULL CYCLE'!$A$5:$D$449, 4, FALSE)</f>
        <v>1</v>
      </c>
      <c r="O421">
        <v>1</v>
      </c>
    </row>
    <row r="422" spans="1:15" x14ac:dyDescent="0.2">
      <c r="A422" t="s">
        <v>12</v>
      </c>
      <c r="B422" t="s">
        <v>245</v>
      </c>
      <c r="C422" s="3">
        <v>44565</v>
      </c>
      <c r="D422" s="3">
        <v>44606</v>
      </c>
      <c r="E422" s="2" t="s">
        <v>10</v>
      </c>
      <c r="F422" s="2">
        <v>0</v>
      </c>
      <c r="G422" s="2"/>
      <c r="H422" s="2"/>
      <c r="I422" s="2">
        <v>1</v>
      </c>
      <c r="J422" s="2"/>
      <c r="K422" s="2">
        <v>1</v>
      </c>
      <c r="L422" s="2"/>
      <c r="M422" s="2">
        <f>IF(OR(I422=1, L422=1)=TRUE, 0, 1)</f>
        <v>0</v>
      </c>
      <c r="N422">
        <f>VLOOKUP(B422, 'FULL CYCLE'!$A$5:$D$449, 4, FALSE)</f>
        <v>1</v>
      </c>
      <c r="O422">
        <v>1</v>
      </c>
    </row>
    <row r="423" spans="1:15" x14ac:dyDescent="0.2">
      <c r="A423" t="s">
        <v>12</v>
      </c>
      <c r="B423" t="s">
        <v>246</v>
      </c>
      <c r="C423" s="3">
        <v>44565</v>
      </c>
      <c r="D423" s="3">
        <v>44565</v>
      </c>
      <c r="E423" s="2" t="s">
        <v>13</v>
      </c>
      <c r="F423" s="2">
        <v>1</v>
      </c>
      <c r="G423" s="2"/>
      <c r="H423" s="2"/>
      <c r="I423" s="2"/>
      <c r="J423" s="2"/>
      <c r="K423" s="2"/>
      <c r="L423" s="2"/>
      <c r="M423" s="2">
        <f>IF(OR(I423=1, L423=1)=TRUE, 0, 1)</f>
        <v>1</v>
      </c>
      <c r="N423">
        <f>VLOOKUP(B423, 'FULL CYCLE'!$A$5:$D$449, 4, FALSE)</f>
        <v>0</v>
      </c>
      <c r="O423">
        <v>0</v>
      </c>
    </row>
    <row r="424" spans="1:15" x14ac:dyDescent="0.2">
      <c r="A424" t="s">
        <v>12</v>
      </c>
      <c r="B424" t="s">
        <v>246</v>
      </c>
      <c r="C424" s="3">
        <v>44565</v>
      </c>
      <c r="D424" s="3">
        <v>44588</v>
      </c>
      <c r="E424" s="2" t="s">
        <v>13</v>
      </c>
      <c r="F424" s="2">
        <v>0</v>
      </c>
      <c r="G424" s="2"/>
      <c r="H424" s="2"/>
      <c r="I424" s="2"/>
      <c r="J424" s="2">
        <v>1</v>
      </c>
      <c r="K424" s="2"/>
      <c r="L424" s="2"/>
      <c r="M424" s="2">
        <f>IF(OR(I424=1, L424=1)=TRUE, 0, 1)</f>
        <v>1</v>
      </c>
      <c r="N424">
        <f>VLOOKUP(B424, 'FULL CYCLE'!$A$5:$D$449, 4, FALSE)</f>
        <v>0</v>
      </c>
      <c r="O424">
        <v>0</v>
      </c>
    </row>
    <row r="425" spans="1:15" x14ac:dyDescent="0.2">
      <c r="A425" t="s">
        <v>12</v>
      </c>
      <c r="B425" t="s">
        <v>246</v>
      </c>
      <c r="C425" s="3">
        <v>44565</v>
      </c>
      <c r="D425" s="3">
        <v>44606</v>
      </c>
      <c r="E425" s="2" t="s">
        <v>13</v>
      </c>
      <c r="F425" s="2">
        <v>0</v>
      </c>
      <c r="G425" s="2"/>
      <c r="H425" s="2"/>
      <c r="I425" s="2"/>
      <c r="J425" s="2">
        <v>1</v>
      </c>
      <c r="K425" s="2"/>
      <c r="L425" s="2"/>
      <c r="M425" s="2">
        <f>IF(OR(I425=1, L425=1)=TRUE, 0, 1)</f>
        <v>1</v>
      </c>
      <c r="N425">
        <f>VLOOKUP(B425, 'FULL CYCLE'!$A$5:$D$449, 4, FALSE)</f>
        <v>0</v>
      </c>
      <c r="O425">
        <v>0</v>
      </c>
    </row>
    <row r="426" spans="1:15" x14ac:dyDescent="0.2">
      <c r="A426" t="s">
        <v>12</v>
      </c>
      <c r="B426" t="s">
        <v>246</v>
      </c>
      <c r="C426" s="3">
        <v>44565</v>
      </c>
      <c r="D426" s="3">
        <v>44631</v>
      </c>
      <c r="E426" s="2" t="s">
        <v>13</v>
      </c>
      <c r="F426" s="2">
        <v>0</v>
      </c>
      <c r="G426" s="2"/>
      <c r="H426" s="2"/>
      <c r="I426" s="2"/>
      <c r="J426" s="2"/>
      <c r="K426" s="2">
        <v>1</v>
      </c>
      <c r="L426" s="2"/>
      <c r="M426" s="2">
        <f>IF(OR(I426=1, L426=1)=TRUE, 0, 1)</f>
        <v>1</v>
      </c>
      <c r="N426">
        <f>VLOOKUP(B426, 'FULL CYCLE'!$A$5:$D$449, 4, FALSE)</f>
        <v>0</v>
      </c>
      <c r="O426">
        <v>0</v>
      </c>
    </row>
    <row r="427" spans="1:15" x14ac:dyDescent="0.2">
      <c r="A427" t="s">
        <v>12</v>
      </c>
      <c r="B427" t="s">
        <v>155</v>
      </c>
      <c r="C427" s="3">
        <v>44537</v>
      </c>
      <c r="D427" s="3">
        <v>44537</v>
      </c>
      <c r="E427" s="2" t="s">
        <v>14</v>
      </c>
      <c r="F427" s="2">
        <v>1</v>
      </c>
      <c r="G427" s="2">
        <v>1</v>
      </c>
      <c r="H427" s="2"/>
      <c r="I427" s="2"/>
      <c r="J427" s="2"/>
      <c r="K427" s="2"/>
      <c r="L427" s="2"/>
      <c r="M427" s="2">
        <f>IF(OR(I427=1, L427=1)=TRUE, 0, 1)</f>
        <v>1</v>
      </c>
      <c r="N427">
        <f>VLOOKUP(B427, 'FULL CYCLE'!$A$5:$D$449, 4, FALSE)</f>
        <v>1</v>
      </c>
      <c r="O427">
        <v>0</v>
      </c>
    </row>
    <row r="428" spans="1:15" x14ac:dyDescent="0.2">
      <c r="A428" t="s">
        <v>12</v>
      </c>
      <c r="B428" t="s">
        <v>155</v>
      </c>
      <c r="C428" s="3">
        <v>44537</v>
      </c>
      <c r="D428" s="3">
        <v>44537</v>
      </c>
      <c r="E428" s="2" t="s">
        <v>14</v>
      </c>
      <c r="F428" s="2">
        <v>1</v>
      </c>
      <c r="G428" s="2">
        <v>1</v>
      </c>
      <c r="H428" s="2"/>
      <c r="I428" s="2"/>
      <c r="J428" s="2"/>
      <c r="K428" s="2"/>
      <c r="L428" s="2"/>
      <c r="M428" s="2">
        <f>IF(OR(I428=1, L428=1)=TRUE, 0, 1)</f>
        <v>1</v>
      </c>
      <c r="N428">
        <f>VLOOKUP(B428, 'FULL CYCLE'!$A$5:$D$449, 4, FALSE)</f>
        <v>1</v>
      </c>
      <c r="O428">
        <v>0</v>
      </c>
    </row>
    <row r="429" spans="1:15" x14ac:dyDescent="0.2">
      <c r="A429" t="s">
        <v>12</v>
      </c>
      <c r="B429" t="s">
        <v>155</v>
      </c>
      <c r="C429" s="3">
        <v>44537</v>
      </c>
      <c r="D429" s="3">
        <v>44551</v>
      </c>
      <c r="E429" s="2" t="s">
        <v>14</v>
      </c>
      <c r="F429" s="2">
        <v>0</v>
      </c>
      <c r="G429" s="2"/>
      <c r="H429" s="2">
        <v>1</v>
      </c>
      <c r="I429" s="2"/>
      <c r="J429" s="2">
        <v>1</v>
      </c>
      <c r="K429" s="2"/>
      <c r="L429" s="2"/>
      <c r="M429" s="2">
        <f>IF(OR(I429=1, L429=1)=TRUE, 0, 1)</f>
        <v>1</v>
      </c>
      <c r="N429">
        <f>VLOOKUP(B429, 'FULL CYCLE'!$A$5:$D$449, 4, FALSE)</f>
        <v>1</v>
      </c>
      <c r="O429">
        <v>0</v>
      </c>
    </row>
    <row r="430" spans="1:15" x14ac:dyDescent="0.2">
      <c r="A430" t="s">
        <v>12</v>
      </c>
      <c r="B430" t="s">
        <v>155</v>
      </c>
      <c r="C430" s="3">
        <v>44537</v>
      </c>
      <c r="D430" s="3">
        <v>44551</v>
      </c>
      <c r="E430" s="2" t="s">
        <v>14</v>
      </c>
      <c r="F430" s="2">
        <v>0</v>
      </c>
      <c r="G430" s="2"/>
      <c r="H430" s="2">
        <v>1</v>
      </c>
      <c r="I430" s="2"/>
      <c r="J430" s="2"/>
      <c r="K430" s="2">
        <v>1</v>
      </c>
      <c r="L430" s="2"/>
      <c r="M430" s="2">
        <f>IF(OR(I430=1, L430=1)=TRUE, 0, 1)</f>
        <v>1</v>
      </c>
      <c r="N430">
        <f>VLOOKUP(B430, 'FULL CYCLE'!$A$5:$D$449, 4, FALSE)</f>
        <v>1</v>
      </c>
      <c r="O430">
        <v>0</v>
      </c>
    </row>
    <row r="431" spans="1:15" x14ac:dyDescent="0.2">
      <c r="A431" t="s">
        <v>12</v>
      </c>
      <c r="B431" t="s">
        <v>155</v>
      </c>
      <c r="C431" s="3">
        <v>44537</v>
      </c>
      <c r="D431" s="3">
        <v>44565</v>
      </c>
      <c r="E431" s="2" t="s">
        <v>14</v>
      </c>
      <c r="F431" s="2">
        <v>0</v>
      </c>
      <c r="G431" s="2"/>
      <c r="H431" s="2"/>
      <c r="I431" s="2">
        <v>1</v>
      </c>
      <c r="J431" s="2"/>
      <c r="K431" s="2">
        <v>1</v>
      </c>
      <c r="L431" s="2"/>
      <c r="M431" s="2">
        <f>IF(OR(I431=1, L431=1)=TRUE, 0, 1)</f>
        <v>0</v>
      </c>
      <c r="N431">
        <f>VLOOKUP(B431, 'FULL CYCLE'!$A$5:$D$449, 4, FALSE)</f>
        <v>1</v>
      </c>
      <c r="O431">
        <v>0</v>
      </c>
    </row>
    <row r="432" spans="1:15" x14ac:dyDescent="0.2">
      <c r="A432" t="s">
        <v>12</v>
      </c>
      <c r="B432" t="s">
        <v>248</v>
      </c>
      <c r="C432" s="3">
        <v>44565</v>
      </c>
      <c r="D432" s="3">
        <v>44565</v>
      </c>
      <c r="E432" s="2" t="s">
        <v>10</v>
      </c>
      <c r="F432" s="2">
        <v>1</v>
      </c>
      <c r="G432" s="2"/>
      <c r="H432" s="2">
        <v>1</v>
      </c>
      <c r="I432" s="2"/>
      <c r="J432" s="2"/>
      <c r="K432" s="2"/>
      <c r="L432" s="2"/>
      <c r="M432" s="2">
        <f>IF(OR(I432=1, L432=1)=TRUE, 0, 1)</f>
        <v>1</v>
      </c>
      <c r="N432">
        <f>VLOOKUP(B432, 'FULL CYCLE'!$A$5:$D$449, 4, FALSE)</f>
        <v>1</v>
      </c>
      <c r="O432">
        <v>1</v>
      </c>
    </row>
    <row r="433" spans="1:15" x14ac:dyDescent="0.2">
      <c r="A433" t="s">
        <v>12</v>
      </c>
      <c r="B433" t="s">
        <v>248</v>
      </c>
      <c r="C433" s="3">
        <v>44565</v>
      </c>
      <c r="D433" s="3">
        <v>44588</v>
      </c>
      <c r="E433" s="2" t="s">
        <v>10</v>
      </c>
      <c r="F433" s="2">
        <v>0</v>
      </c>
      <c r="G433" s="2"/>
      <c r="H433" s="2">
        <v>1</v>
      </c>
      <c r="I433" s="2"/>
      <c r="J433" s="2">
        <v>1</v>
      </c>
      <c r="K433" s="2"/>
      <c r="L433" s="2"/>
      <c r="M433" s="2">
        <f>IF(OR(I433=1, L433=1)=TRUE, 0, 1)</f>
        <v>1</v>
      </c>
      <c r="N433">
        <f>VLOOKUP(B433, 'FULL CYCLE'!$A$5:$D$449, 4, FALSE)</f>
        <v>1</v>
      </c>
      <c r="O433">
        <v>1</v>
      </c>
    </row>
    <row r="434" spans="1:15" x14ac:dyDescent="0.2">
      <c r="A434" t="s">
        <v>12</v>
      </c>
      <c r="B434" t="s">
        <v>248</v>
      </c>
      <c r="C434" s="3">
        <v>44565</v>
      </c>
      <c r="D434" s="3">
        <v>44608</v>
      </c>
      <c r="E434" s="2" t="s">
        <v>10</v>
      </c>
      <c r="F434" s="2">
        <v>0</v>
      </c>
      <c r="G434" s="2"/>
      <c r="H434" s="2"/>
      <c r="I434" s="2">
        <v>1</v>
      </c>
      <c r="J434" s="2"/>
      <c r="K434" s="2">
        <v>1</v>
      </c>
      <c r="L434" s="2"/>
      <c r="M434" s="2">
        <f>IF(OR(I434=1, L434=1)=TRUE, 0, 1)</f>
        <v>0</v>
      </c>
      <c r="N434">
        <f>VLOOKUP(B434, 'FULL CYCLE'!$A$5:$D$449, 4, FALSE)</f>
        <v>1</v>
      </c>
      <c r="O434">
        <v>1</v>
      </c>
    </row>
    <row r="435" spans="1:15" x14ac:dyDescent="0.2">
      <c r="A435" t="s">
        <v>12</v>
      </c>
      <c r="B435" t="s">
        <v>249</v>
      </c>
      <c r="C435" s="3">
        <v>44565</v>
      </c>
      <c r="D435" s="3">
        <v>44565</v>
      </c>
      <c r="E435" s="2" t="s">
        <v>10</v>
      </c>
      <c r="F435" s="2">
        <v>1</v>
      </c>
      <c r="G435" s="2"/>
      <c r="H435" s="2">
        <v>1</v>
      </c>
      <c r="I435" s="2"/>
      <c r="J435" s="2"/>
      <c r="K435" s="2"/>
      <c r="L435" s="2"/>
      <c r="M435" s="2">
        <f>IF(OR(I435=1, L435=1)=TRUE, 0, 1)</f>
        <v>1</v>
      </c>
      <c r="N435">
        <f>VLOOKUP(B435, 'FULL CYCLE'!$A$5:$D$449, 4, FALSE)</f>
        <v>1</v>
      </c>
      <c r="O435">
        <v>1</v>
      </c>
    </row>
    <row r="436" spans="1:15" x14ac:dyDescent="0.2">
      <c r="A436" t="s">
        <v>12</v>
      </c>
      <c r="B436" t="s">
        <v>249</v>
      </c>
      <c r="C436" s="3">
        <v>44565</v>
      </c>
      <c r="D436" s="3">
        <v>44588</v>
      </c>
      <c r="E436" s="2" t="s">
        <v>10</v>
      </c>
      <c r="F436" s="2">
        <v>0</v>
      </c>
      <c r="G436" s="2"/>
      <c r="H436" s="2">
        <v>1</v>
      </c>
      <c r="I436" s="2"/>
      <c r="J436" s="2">
        <v>1</v>
      </c>
      <c r="K436" s="2"/>
      <c r="L436" s="2"/>
      <c r="M436" s="2">
        <f>IF(OR(I436=1, L436=1)=TRUE, 0, 1)</f>
        <v>1</v>
      </c>
      <c r="N436">
        <f>VLOOKUP(B436, 'FULL CYCLE'!$A$5:$D$449, 4, FALSE)</f>
        <v>1</v>
      </c>
      <c r="O436">
        <v>1</v>
      </c>
    </row>
    <row r="437" spans="1:15" x14ac:dyDescent="0.2">
      <c r="A437" t="s">
        <v>12</v>
      </c>
      <c r="B437" t="s">
        <v>249</v>
      </c>
      <c r="C437" s="3">
        <v>44565</v>
      </c>
      <c r="D437" s="3">
        <v>44608</v>
      </c>
      <c r="E437" s="2" t="s">
        <v>10</v>
      </c>
      <c r="F437" s="2">
        <v>0</v>
      </c>
      <c r="G437" s="2"/>
      <c r="H437" s="2"/>
      <c r="I437" s="2">
        <v>1</v>
      </c>
      <c r="J437" s="2"/>
      <c r="K437" s="2">
        <v>1</v>
      </c>
      <c r="L437" s="2"/>
      <c r="M437" s="2">
        <f>IF(OR(I437=1, L437=1)=TRUE, 0, 1)</f>
        <v>0</v>
      </c>
      <c r="N437">
        <f>VLOOKUP(B437, 'FULL CYCLE'!$A$5:$D$449, 4, FALSE)</f>
        <v>1</v>
      </c>
      <c r="O437">
        <v>1</v>
      </c>
    </row>
    <row r="438" spans="1:15" x14ac:dyDescent="0.2">
      <c r="A438" t="s">
        <v>12</v>
      </c>
      <c r="B438" t="s">
        <v>250</v>
      </c>
      <c r="C438" s="3">
        <v>44565</v>
      </c>
      <c r="D438" s="3">
        <v>44565</v>
      </c>
      <c r="E438" s="2" t="s">
        <v>10</v>
      </c>
      <c r="F438" s="2">
        <v>1</v>
      </c>
      <c r="G438" s="2">
        <v>1</v>
      </c>
      <c r="H438" s="2"/>
      <c r="I438" s="2"/>
      <c r="J438" s="2"/>
      <c r="K438" s="2"/>
      <c r="L438" s="2"/>
      <c r="M438" s="2">
        <f>IF(OR(I438=1, L438=1)=TRUE, 0, 1)</f>
        <v>1</v>
      </c>
      <c r="N438">
        <f>VLOOKUP(B438, 'FULL CYCLE'!$A$5:$D$449, 4, FALSE)</f>
        <v>1</v>
      </c>
      <c r="O438">
        <v>1</v>
      </c>
    </row>
    <row r="439" spans="1:15" x14ac:dyDescent="0.2">
      <c r="A439" t="s">
        <v>12</v>
      </c>
      <c r="B439" t="s">
        <v>250</v>
      </c>
      <c r="C439" s="3">
        <v>44565</v>
      </c>
      <c r="D439" s="3">
        <v>44588</v>
      </c>
      <c r="E439" s="2" t="s">
        <v>10</v>
      </c>
      <c r="F439" s="2">
        <v>0</v>
      </c>
      <c r="G439" s="2"/>
      <c r="H439" s="2">
        <v>1</v>
      </c>
      <c r="I439" s="2"/>
      <c r="J439" s="2">
        <v>1</v>
      </c>
      <c r="K439" s="2"/>
      <c r="L439" s="2"/>
      <c r="M439" s="2">
        <f>IF(OR(I439=1, L439=1)=TRUE, 0, 1)</f>
        <v>1</v>
      </c>
      <c r="N439">
        <f>VLOOKUP(B439, 'FULL CYCLE'!$A$5:$D$449, 4, FALSE)</f>
        <v>1</v>
      </c>
      <c r="O439">
        <v>1</v>
      </c>
    </row>
    <row r="440" spans="1:15" x14ac:dyDescent="0.2">
      <c r="A440" t="s">
        <v>12</v>
      </c>
      <c r="B440" t="s">
        <v>250</v>
      </c>
      <c r="C440" s="3">
        <v>44565</v>
      </c>
      <c r="D440" s="3">
        <v>44608</v>
      </c>
      <c r="E440" s="2" t="s">
        <v>10</v>
      </c>
      <c r="F440" s="2">
        <v>0</v>
      </c>
      <c r="G440" s="2"/>
      <c r="H440" s="2"/>
      <c r="I440" s="2">
        <v>1</v>
      </c>
      <c r="J440" s="2"/>
      <c r="K440" s="2">
        <v>1</v>
      </c>
      <c r="L440" s="2"/>
      <c r="M440" s="2">
        <f>IF(OR(I440=1, L440=1)=TRUE, 0, 1)</f>
        <v>0</v>
      </c>
      <c r="N440">
        <f>VLOOKUP(B440, 'FULL CYCLE'!$A$5:$D$449, 4, FALSE)</f>
        <v>1</v>
      </c>
      <c r="O440">
        <v>1</v>
      </c>
    </row>
    <row r="441" spans="1:15" x14ac:dyDescent="0.2">
      <c r="A441" t="s">
        <v>12</v>
      </c>
      <c r="B441" t="s">
        <v>247</v>
      </c>
      <c r="C441" s="3">
        <v>44565</v>
      </c>
      <c r="D441" s="3">
        <v>44565</v>
      </c>
      <c r="E441" s="2" t="s">
        <v>10</v>
      </c>
      <c r="F441" s="2">
        <v>1</v>
      </c>
      <c r="G441" s="2">
        <v>1</v>
      </c>
      <c r="H441" s="2"/>
      <c r="I441" s="2"/>
      <c r="J441" s="2"/>
      <c r="K441" s="2"/>
      <c r="L441" s="2"/>
      <c r="M441" s="2">
        <f>IF(OR(I441=1, L441=1)=TRUE, 0, 1)</f>
        <v>1</v>
      </c>
      <c r="N441">
        <f>VLOOKUP(B441, 'FULL CYCLE'!$A$5:$D$449, 4, FALSE)</f>
        <v>0</v>
      </c>
      <c r="O441">
        <v>1</v>
      </c>
    </row>
    <row r="442" spans="1:15" x14ac:dyDescent="0.2">
      <c r="A442" t="s">
        <v>12</v>
      </c>
      <c r="B442" t="s">
        <v>247</v>
      </c>
      <c r="C442" s="3">
        <v>44565</v>
      </c>
      <c r="D442" s="3">
        <v>44608</v>
      </c>
      <c r="E442" s="2" t="s">
        <v>10</v>
      </c>
      <c r="F442" s="2">
        <v>0</v>
      </c>
      <c r="G442" s="2"/>
      <c r="H442" s="2">
        <v>1</v>
      </c>
      <c r="I442" s="2">
        <v>2</v>
      </c>
      <c r="J442" s="2"/>
      <c r="K442" s="2">
        <v>1</v>
      </c>
      <c r="L442" s="2"/>
      <c r="M442" s="2">
        <f>IF(OR(I442=1, L442=1)=TRUE, 0, 1)</f>
        <v>1</v>
      </c>
      <c r="N442">
        <f>VLOOKUP(B442, 'FULL CYCLE'!$A$5:$D$449, 4, FALSE)</f>
        <v>0</v>
      </c>
      <c r="O442">
        <v>1</v>
      </c>
    </row>
    <row r="443" spans="1:15" x14ac:dyDescent="0.2">
      <c r="A443" t="s">
        <v>12</v>
      </c>
      <c r="B443" t="s">
        <v>251</v>
      </c>
      <c r="C443" s="3">
        <v>44565</v>
      </c>
      <c r="D443" s="3">
        <v>44565</v>
      </c>
      <c r="E443" s="2" t="s">
        <v>10</v>
      </c>
      <c r="F443" s="2">
        <v>1</v>
      </c>
      <c r="G443" s="2">
        <v>1</v>
      </c>
      <c r="H443" s="2"/>
      <c r="I443" s="2"/>
      <c r="J443" s="2"/>
      <c r="K443" s="2"/>
      <c r="L443" s="2"/>
      <c r="M443" s="2">
        <f>IF(OR(I443=1, L443=1)=TRUE, 0, 1)</f>
        <v>1</v>
      </c>
      <c r="N443">
        <f>VLOOKUP(B443, 'FULL CYCLE'!$A$5:$D$449, 4, FALSE)</f>
        <v>1</v>
      </c>
      <c r="O443">
        <v>1</v>
      </c>
    </row>
    <row r="444" spans="1:15" x14ac:dyDescent="0.2">
      <c r="A444" t="s">
        <v>12</v>
      </c>
      <c r="B444" t="s">
        <v>251</v>
      </c>
      <c r="C444" s="3">
        <v>44565</v>
      </c>
      <c r="D444" s="3">
        <v>44588</v>
      </c>
      <c r="E444" s="2" t="s">
        <v>10</v>
      </c>
      <c r="F444" s="2">
        <v>0</v>
      </c>
      <c r="G444" s="2"/>
      <c r="H444" s="2">
        <v>1</v>
      </c>
      <c r="I444" s="2">
        <v>2</v>
      </c>
      <c r="J444" s="2">
        <v>1</v>
      </c>
      <c r="K444" s="2"/>
      <c r="L444" s="2"/>
      <c r="M444" s="2">
        <f>IF(OR(I444=1, L444=1)=TRUE, 0, 1)</f>
        <v>1</v>
      </c>
      <c r="N444">
        <f>VLOOKUP(B444, 'FULL CYCLE'!$A$5:$D$449, 4, FALSE)</f>
        <v>1</v>
      </c>
      <c r="O444">
        <v>1</v>
      </c>
    </row>
    <row r="445" spans="1:15" x14ac:dyDescent="0.2">
      <c r="A445" t="s">
        <v>12</v>
      </c>
      <c r="B445" t="s">
        <v>251</v>
      </c>
      <c r="C445" s="3">
        <v>44565</v>
      </c>
      <c r="D445" s="3">
        <v>44608</v>
      </c>
      <c r="E445" s="2" t="s">
        <v>10</v>
      </c>
      <c r="F445" s="2">
        <v>0</v>
      </c>
      <c r="G445" s="2"/>
      <c r="H445" s="2"/>
      <c r="I445" s="2">
        <v>1</v>
      </c>
      <c r="J445" s="2"/>
      <c r="K445" s="2">
        <v>1</v>
      </c>
      <c r="L445" s="2"/>
      <c r="M445" s="2">
        <f>IF(OR(I445=1, L445=1)=TRUE, 0, 1)</f>
        <v>0</v>
      </c>
      <c r="N445">
        <f>VLOOKUP(B445, 'FULL CYCLE'!$A$5:$D$449, 4, FALSE)</f>
        <v>1</v>
      </c>
      <c r="O445">
        <v>1</v>
      </c>
    </row>
    <row r="446" spans="1:15" x14ac:dyDescent="0.2">
      <c r="A446" t="s">
        <v>12</v>
      </c>
      <c r="B446" t="s">
        <v>252</v>
      </c>
      <c r="C446" s="3">
        <v>44565</v>
      </c>
      <c r="D446" s="3">
        <v>44565</v>
      </c>
      <c r="E446" s="2" t="s">
        <v>10</v>
      </c>
      <c r="F446" s="2">
        <v>1</v>
      </c>
      <c r="G446" s="2"/>
      <c r="H446" s="2">
        <v>1</v>
      </c>
      <c r="I446" s="2"/>
      <c r="J446" s="2"/>
      <c r="K446" s="2"/>
      <c r="L446" s="2"/>
      <c r="M446" s="2">
        <f>IF(OR(I446=1, L446=1)=TRUE, 0, 1)</f>
        <v>1</v>
      </c>
      <c r="N446">
        <f>VLOOKUP(B446, 'FULL CYCLE'!$A$5:$D$449, 4, FALSE)</f>
        <v>1</v>
      </c>
      <c r="O446">
        <v>1</v>
      </c>
    </row>
    <row r="447" spans="1:15" x14ac:dyDescent="0.2">
      <c r="A447" t="s">
        <v>12</v>
      </c>
      <c r="B447" t="s">
        <v>252</v>
      </c>
      <c r="C447" s="3">
        <v>44565</v>
      </c>
      <c r="D447" s="3">
        <v>44588</v>
      </c>
      <c r="E447" s="2" t="s">
        <v>10</v>
      </c>
      <c r="F447" s="2">
        <v>0</v>
      </c>
      <c r="G447" s="2"/>
      <c r="H447" s="2">
        <v>1</v>
      </c>
      <c r="I447" s="2"/>
      <c r="J447" s="2">
        <v>1</v>
      </c>
      <c r="K447" s="2"/>
      <c r="L447" s="2"/>
      <c r="M447" s="2">
        <f>IF(OR(I447=1, L447=1)=TRUE, 0, 1)</f>
        <v>1</v>
      </c>
      <c r="N447">
        <f>VLOOKUP(B447, 'FULL CYCLE'!$A$5:$D$449, 4, FALSE)</f>
        <v>1</v>
      </c>
      <c r="O447">
        <v>1</v>
      </c>
    </row>
    <row r="448" spans="1:15" x14ac:dyDescent="0.2">
      <c r="A448" t="s">
        <v>12</v>
      </c>
      <c r="B448" t="s">
        <v>252</v>
      </c>
      <c r="C448" s="3">
        <v>44565</v>
      </c>
      <c r="D448" s="3">
        <v>44608</v>
      </c>
      <c r="E448" s="2" t="s">
        <v>10</v>
      </c>
      <c r="F448" s="2">
        <v>0</v>
      </c>
      <c r="G448" s="2"/>
      <c r="H448" s="2"/>
      <c r="I448" s="2">
        <v>1</v>
      </c>
      <c r="J448" s="2"/>
      <c r="K448" s="2">
        <v>1</v>
      </c>
      <c r="L448" s="2"/>
      <c r="M448" s="2">
        <f>IF(OR(I448=1, L448=1)=TRUE, 0, 1)</f>
        <v>0</v>
      </c>
      <c r="N448">
        <f>VLOOKUP(B448, 'FULL CYCLE'!$A$5:$D$449, 4, FALSE)</f>
        <v>1</v>
      </c>
      <c r="O448">
        <v>1</v>
      </c>
    </row>
    <row r="449" spans="1:15" x14ac:dyDescent="0.2">
      <c r="A449" t="s">
        <v>12</v>
      </c>
      <c r="B449" t="s">
        <v>253</v>
      </c>
      <c r="C449" s="3">
        <v>44565</v>
      </c>
      <c r="D449" s="3">
        <v>44565</v>
      </c>
      <c r="E449" s="2" t="s">
        <v>14</v>
      </c>
      <c r="F449" s="2">
        <v>1</v>
      </c>
      <c r="G449" s="2"/>
      <c r="H449" s="2">
        <v>1</v>
      </c>
      <c r="I449" s="2"/>
      <c r="J449" s="2"/>
      <c r="K449" s="2"/>
      <c r="L449" s="2"/>
      <c r="M449" s="2">
        <f>IF(OR(I449=1, L449=1)=TRUE, 0, 1)</f>
        <v>1</v>
      </c>
      <c r="N449">
        <f>VLOOKUP(B449, 'FULL CYCLE'!$A$5:$D$449, 4, FALSE)</f>
        <v>0</v>
      </c>
      <c r="O449">
        <v>0</v>
      </c>
    </row>
    <row r="450" spans="1:15" x14ac:dyDescent="0.2">
      <c r="A450" t="s">
        <v>12</v>
      </c>
      <c r="B450" t="s">
        <v>253</v>
      </c>
      <c r="C450" s="3">
        <v>44565</v>
      </c>
      <c r="D450" s="3">
        <v>44588</v>
      </c>
      <c r="E450" s="2" t="s">
        <v>14</v>
      </c>
      <c r="F450" s="2">
        <v>0</v>
      </c>
      <c r="G450" s="2"/>
      <c r="H450" s="2">
        <v>1</v>
      </c>
      <c r="I450" s="2"/>
      <c r="J450" s="2"/>
      <c r="K450" s="2">
        <v>1</v>
      </c>
      <c r="L450" s="2"/>
      <c r="M450" s="2">
        <f>IF(OR(I450=1, L450=1)=TRUE, 0, 1)</f>
        <v>1</v>
      </c>
      <c r="N450">
        <f>VLOOKUP(B450, 'FULL CYCLE'!$A$5:$D$449, 4, FALSE)</f>
        <v>0</v>
      </c>
      <c r="O450">
        <v>0</v>
      </c>
    </row>
    <row r="451" spans="1:15" x14ac:dyDescent="0.2">
      <c r="A451" t="s">
        <v>12</v>
      </c>
      <c r="B451" t="s">
        <v>254</v>
      </c>
      <c r="C451" s="3">
        <v>44565</v>
      </c>
      <c r="D451" s="3">
        <v>44565</v>
      </c>
      <c r="E451" s="2" t="s">
        <v>10</v>
      </c>
      <c r="F451" s="2">
        <v>1</v>
      </c>
      <c r="G451" s="2"/>
      <c r="H451" s="2">
        <v>1</v>
      </c>
      <c r="I451" s="2"/>
      <c r="J451" s="2"/>
      <c r="K451" s="2"/>
      <c r="L451" s="2"/>
      <c r="M451" s="2">
        <f>IF(OR(I451=1, L451=1)=TRUE, 0, 1)</f>
        <v>1</v>
      </c>
      <c r="N451">
        <f>VLOOKUP(B451, 'FULL CYCLE'!$A$5:$D$449, 4, FALSE)</f>
        <v>1</v>
      </c>
      <c r="O451">
        <v>1</v>
      </c>
    </row>
    <row r="452" spans="1:15" x14ac:dyDescent="0.2">
      <c r="A452" t="s">
        <v>12</v>
      </c>
      <c r="B452" t="s">
        <v>254</v>
      </c>
      <c r="C452" s="3">
        <v>44565</v>
      </c>
      <c r="D452" s="3">
        <v>44588</v>
      </c>
      <c r="E452" s="2" t="s">
        <v>10</v>
      </c>
      <c r="F452" s="2">
        <v>0</v>
      </c>
      <c r="G452" s="2"/>
      <c r="H452" s="2">
        <v>1</v>
      </c>
      <c r="I452" s="2"/>
      <c r="J452" s="2">
        <v>1</v>
      </c>
      <c r="K452" s="2"/>
      <c r="L452" s="2"/>
      <c r="M452" s="2">
        <f>IF(OR(I452=1, L452=1)=TRUE, 0, 1)</f>
        <v>1</v>
      </c>
      <c r="N452">
        <f>VLOOKUP(B452, 'FULL CYCLE'!$A$5:$D$449, 4, FALSE)</f>
        <v>1</v>
      </c>
      <c r="O452">
        <v>1</v>
      </c>
    </row>
    <row r="453" spans="1:15" x14ac:dyDescent="0.2">
      <c r="A453" t="s">
        <v>12</v>
      </c>
      <c r="B453" t="s">
        <v>254</v>
      </c>
      <c r="C453" s="3">
        <v>44565</v>
      </c>
      <c r="D453" s="3">
        <v>44608</v>
      </c>
      <c r="E453" s="2" t="s">
        <v>10</v>
      </c>
      <c r="F453" s="2">
        <v>0</v>
      </c>
      <c r="G453" s="2"/>
      <c r="H453" s="2"/>
      <c r="I453" s="2">
        <v>1</v>
      </c>
      <c r="J453" s="2"/>
      <c r="K453" s="2">
        <v>1</v>
      </c>
      <c r="L453" s="2"/>
      <c r="M453" s="2">
        <f>IF(OR(I453=1, L453=1)=TRUE, 0, 1)</f>
        <v>0</v>
      </c>
      <c r="N453">
        <f>VLOOKUP(B453, 'FULL CYCLE'!$A$5:$D$449, 4, FALSE)</f>
        <v>1</v>
      </c>
      <c r="O453">
        <v>1</v>
      </c>
    </row>
    <row r="454" spans="1:15" x14ac:dyDescent="0.2">
      <c r="A454" t="s">
        <v>12</v>
      </c>
      <c r="B454" t="s">
        <v>255</v>
      </c>
      <c r="C454" s="3">
        <v>44565</v>
      </c>
      <c r="D454" s="3">
        <v>44565</v>
      </c>
      <c r="E454" s="2" t="s">
        <v>13</v>
      </c>
      <c r="F454" s="2">
        <v>1</v>
      </c>
      <c r="G454" s="2"/>
      <c r="H454" s="2"/>
      <c r="I454" s="2"/>
      <c r="J454" s="2"/>
      <c r="K454" s="2"/>
      <c r="L454" s="2"/>
      <c r="M454" s="2">
        <f>IF(OR(I454=1, L454=1)=TRUE, 0, 1)</f>
        <v>1</v>
      </c>
      <c r="N454">
        <f>VLOOKUP(B454, 'FULL CYCLE'!$A$5:$D$449, 4, FALSE)</f>
        <v>0</v>
      </c>
      <c r="O454">
        <v>0</v>
      </c>
    </row>
    <row r="455" spans="1:15" x14ac:dyDescent="0.2">
      <c r="A455" t="s">
        <v>12</v>
      </c>
      <c r="B455" t="s">
        <v>255</v>
      </c>
      <c r="C455" s="3">
        <v>44565</v>
      </c>
      <c r="D455" s="3">
        <v>44588</v>
      </c>
      <c r="E455" s="2" t="s">
        <v>13</v>
      </c>
      <c r="F455" s="2">
        <v>0</v>
      </c>
      <c r="G455" s="2"/>
      <c r="H455" s="2"/>
      <c r="I455" s="2"/>
      <c r="J455" s="2">
        <v>1</v>
      </c>
      <c r="K455" s="2"/>
      <c r="L455" s="2"/>
      <c r="M455" s="2">
        <f>IF(OR(I455=1, L455=1)=TRUE, 0, 1)</f>
        <v>1</v>
      </c>
      <c r="N455">
        <f>VLOOKUP(B455, 'FULL CYCLE'!$A$5:$D$449, 4, FALSE)</f>
        <v>0</v>
      </c>
      <c r="O455">
        <v>0</v>
      </c>
    </row>
    <row r="456" spans="1:15" x14ac:dyDescent="0.2">
      <c r="A456" t="s">
        <v>12</v>
      </c>
      <c r="B456" t="s">
        <v>255</v>
      </c>
      <c r="C456" s="3">
        <v>44565</v>
      </c>
      <c r="D456" s="3">
        <v>44608</v>
      </c>
      <c r="E456" s="2" t="s">
        <v>13</v>
      </c>
      <c r="F456" s="2">
        <v>0</v>
      </c>
      <c r="G456" s="2"/>
      <c r="H456" s="2"/>
      <c r="I456" s="2"/>
      <c r="J456" s="2">
        <v>1</v>
      </c>
      <c r="K456" s="2"/>
      <c r="L456" s="2"/>
      <c r="M456" s="2">
        <f>IF(OR(I456=1, L456=1)=TRUE, 0, 1)</f>
        <v>1</v>
      </c>
      <c r="N456">
        <f>VLOOKUP(B456, 'FULL CYCLE'!$A$5:$D$449, 4, FALSE)</f>
        <v>0</v>
      </c>
      <c r="O456">
        <v>0</v>
      </c>
    </row>
    <row r="457" spans="1:15" x14ac:dyDescent="0.2">
      <c r="A457" t="s">
        <v>12</v>
      </c>
      <c r="B457" t="s">
        <v>255</v>
      </c>
      <c r="C457" s="3">
        <v>44565</v>
      </c>
      <c r="D457" s="3">
        <v>44615</v>
      </c>
      <c r="E457" s="2" t="s">
        <v>13</v>
      </c>
      <c r="F457" s="2">
        <v>0</v>
      </c>
      <c r="G457" s="2"/>
      <c r="H457" s="2"/>
      <c r="I457" s="2"/>
      <c r="J457" s="2">
        <v>1</v>
      </c>
      <c r="K457" s="2"/>
      <c r="L457" s="2"/>
      <c r="M457" s="2">
        <f>IF(OR(I457=1, L457=1)=TRUE, 0, 1)</f>
        <v>1</v>
      </c>
      <c r="N457">
        <f>VLOOKUP(B457, 'FULL CYCLE'!$A$5:$D$449, 4, FALSE)</f>
        <v>0</v>
      </c>
      <c r="O457">
        <v>0</v>
      </c>
    </row>
    <row r="458" spans="1:15" x14ac:dyDescent="0.2">
      <c r="A458" t="s">
        <v>12</v>
      </c>
      <c r="B458" t="s">
        <v>255</v>
      </c>
      <c r="C458" s="3">
        <v>44565</v>
      </c>
      <c r="D458" s="3">
        <v>44630</v>
      </c>
      <c r="E458" s="2" t="s">
        <v>13</v>
      </c>
      <c r="F458" s="2">
        <v>0</v>
      </c>
      <c r="G458" s="2"/>
      <c r="H458" s="2"/>
      <c r="I458" s="2"/>
      <c r="J458" s="2"/>
      <c r="K458" s="2">
        <v>1</v>
      </c>
      <c r="L458" s="2"/>
      <c r="M458" s="2">
        <f>IF(OR(I458=1, L458=1)=TRUE, 0, 1)</f>
        <v>1</v>
      </c>
      <c r="N458">
        <f>VLOOKUP(B458, 'FULL CYCLE'!$A$5:$D$449, 4, FALSE)</f>
        <v>0</v>
      </c>
      <c r="O458">
        <v>0</v>
      </c>
    </row>
    <row r="459" spans="1:15" x14ac:dyDescent="0.2">
      <c r="A459" t="s">
        <v>12</v>
      </c>
      <c r="B459" t="s">
        <v>256</v>
      </c>
      <c r="C459" s="3">
        <v>44566</v>
      </c>
      <c r="D459" s="3">
        <v>44566</v>
      </c>
      <c r="E459" s="2" t="s">
        <v>10</v>
      </c>
      <c r="F459" s="2">
        <v>1</v>
      </c>
      <c r="G459" s="2"/>
      <c r="H459" s="2">
        <v>1</v>
      </c>
      <c r="I459" s="2"/>
      <c r="J459" s="2"/>
      <c r="K459" s="2"/>
      <c r="L459" s="2"/>
      <c r="M459" s="2">
        <f>IF(OR(I459=1, L459=1)=TRUE, 0, 1)</f>
        <v>1</v>
      </c>
      <c r="N459">
        <f>VLOOKUP(B459, 'FULL CYCLE'!$A$5:$D$449, 4, FALSE)</f>
        <v>0</v>
      </c>
      <c r="O459">
        <v>1</v>
      </c>
    </row>
    <row r="460" spans="1:15" x14ac:dyDescent="0.2">
      <c r="A460" t="s">
        <v>12</v>
      </c>
      <c r="B460" t="s">
        <v>256</v>
      </c>
      <c r="C460" s="3">
        <v>44566</v>
      </c>
      <c r="D460" s="3">
        <v>44587</v>
      </c>
      <c r="E460" s="2" t="s">
        <v>10</v>
      </c>
      <c r="F460" s="2">
        <v>0</v>
      </c>
      <c r="G460" s="2"/>
      <c r="H460" s="2">
        <v>1</v>
      </c>
      <c r="I460" s="2"/>
      <c r="J460" s="2"/>
      <c r="K460" s="2">
        <v>1</v>
      </c>
      <c r="L460" s="2"/>
      <c r="M460" s="2">
        <f>IF(OR(I460=1, L460=1)=TRUE, 0, 1)</f>
        <v>1</v>
      </c>
      <c r="N460">
        <f>VLOOKUP(B460, 'FULL CYCLE'!$A$5:$D$449, 4, FALSE)</f>
        <v>0</v>
      </c>
      <c r="O460">
        <v>1</v>
      </c>
    </row>
    <row r="461" spans="1:15" x14ac:dyDescent="0.2">
      <c r="A461" t="s">
        <v>12</v>
      </c>
      <c r="B461" t="s">
        <v>257</v>
      </c>
      <c r="C461" s="3">
        <v>44566</v>
      </c>
      <c r="D461" s="3">
        <v>44566</v>
      </c>
      <c r="E461" s="2" t="s">
        <v>10</v>
      </c>
      <c r="F461" s="2">
        <v>1</v>
      </c>
      <c r="G461" s="2">
        <v>1</v>
      </c>
      <c r="H461" s="2"/>
      <c r="I461" s="2"/>
      <c r="J461" s="2"/>
      <c r="K461" s="2"/>
      <c r="L461" s="2"/>
      <c r="M461" s="2">
        <f>IF(OR(I461=1, L461=1)=TRUE, 0, 1)</f>
        <v>1</v>
      </c>
      <c r="N461">
        <f>VLOOKUP(B461, 'FULL CYCLE'!$A$5:$D$449, 4, FALSE)</f>
        <v>0</v>
      </c>
      <c r="O461">
        <v>1</v>
      </c>
    </row>
    <row r="462" spans="1:15" x14ac:dyDescent="0.2">
      <c r="A462" t="s">
        <v>12</v>
      </c>
      <c r="B462" t="s">
        <v>257</v>
      </c>
      <c r="C462" s="3">
        <v>44566</v>
      </c>
      <c r="D462" s="3">
        <v>44587</v>
      </c>
      <c r="E462" s="2" t="s">
        <v>10</v>
      </c>
      <c r="F462" s="2">
        <v>0</v>
      </c>
      <c r="G462" s="2"/>
      <c r="H462" s="2">
        <v>1</v>
      </c>
      <c r="I462" s="2"/>
      <c r="J462" s="2"/>
      <c r="K462" s="2">
        <v>1</v>
      </c>
      <c r="L462" s="2"/>
      <c r="M462" s="2">
        <f>IF(OR(I462=1, L462=1)=TRUE, 0, 1)</f>
        <v>1</v>
      </c>
      <c r="N462">
        <f>VLOOKUP(B462, 'FULL CYCLE'!$A$5:$D$449, 4, FALSE)</f>
        <v>0</v>
      </c>
      <c r="O462">
        <v>1</v>
      </c>
    </row>
    <row r="463" spans="1:15" x14ac:dyDescent="0.2">
      <c r="A463" t="s">
        <v>12</v>
      </c>
      <c r="B463" t="s">
        <v>258</v>
      </c>
      <c r="C463" s="3">
        <v>44566</v>
      </c>
      <c r="D463" s="3">
        <v>44566</v>
      </c>
      <c r="E463" s="2" t="s">
        <v>14</v>
      </c>
      <c r="F463" s="2">
        <v>1</v>
      </c>
      <c r="G463" s="2">
        <v>1</v>
      </c>
      <c r="H463" s="2"/>
      <c r="I463" s="2"/>
      <c r="J463" s="2"/>
      <c r="K463" s="2"/>
      <c r="L463" s="2"/>
      <c r="M463" s="2">
        <f>IF(OR(I463=1, L463=1)=TRUE, 0, 1)</f>
        <v>1</v>
      </c>
      <c r="N463">
        <f>VLOOKUP(B463, 'FULL CYCLE'!$A$5:$D$449, 4, FALSE)</f>
        <v>0</v>
      </c>
      <c r="O463">
        <v>0</v>
      </c>
    </row>
    <row r="464" spans="1:15" x14ac:dyDescent="0.2">
      <c r="A464" t="s">
        <v>12</v>
      </c>
      <c r="B464" t="s">
        <v>258</v>
      </c>
      <c r="C464" s="3">
        <v>44566</v>
      </c>
      <c r="D464" s="3">
        <v>44587</v>
      </c>
      <c r="E464" s="2" t="s">
        <v>14</v>
      </c>
      <c r="F464" s="2">
        <v>0</v>
      </c>
      <c r="G464" s="2"/>
      <c r="H464" s="2">
        <v>1</v>
      </c>
      <c r="I464" s="2"/>
      <c r="J464" s="2">
        <v>1</v>
      </c>
      <c r="K464" s="2"/>
      <c r="L464" s="2"/>
      <c r="M464" s="2">
        <f>IF(OR(I464=1, L464=1)=TRUE, 0, 1)</f>
        <v>1</v>
      </c>
      <c r="N464">
        <f>VLOOKUP(B464, 'FULL CYCLE'!$A$5:$D$449, 4, FALSE)</f>
        <v>0</v>
      </c>
      <c r="O464">
        <v>0</v>
      </c>
    </row>
    <row r="465" spans="1:15" x14ac:dyDescent="0.2">
      <c r="A465" t="s">
        <v>12</v>
      </c>
      <c r="B465" t="s">
        <v>258</v>
      </c>
      <c r="C465" s="3">
        <v>44566</v>
      </c>
      <c r="D465" s="3">
        <v>44607</v>
      </c>
      <c r="E465" s="2" t="s">
        <v>14</v>
      </c>
      <c r="F465" s="2">
        <v>0</v>
      </c>
      <c r="G465" s="2"/>
      <c r="H465" s="2">
        <v>1</v>
      </c>
      <c r="I465" s="2">
        <v>2</v>
      </c>
      <c r="J465" s="2"/>
      <c r="K465" s="2">
        <v>1</v>
      </c>
      <c r="L465" s="2"/>
      <c r="M465" s="2">
        <f>IF(OR(I465=1, L465=1)=TRUE, 0, 1)</f>
        <v>1</v>
      </c>
      <c r="N465">
        <f>VLOOKUP(B465, 'FULL CYCLE'!$A$5:$D$449, 4, FALSE)</f>
        <v>0</v>
      </c>
      <c r="O465">
        <v>0</v>
      </c>
    </row>
    <row r="466" spans="1:15" x14ac:dyDescent="0.2">
      <c r="A466" t="s">
        <v>12</v>
      </c>
      <c r="B466" t="s">
        <v>152</v>
      </c>
      <c r="C466" s="3">
        <v>44537</v>
      </c>
      <c r="D466" s="3">
        <v>44537</v>
      </c>
      <c r="E466" s="2" t="s">
        <v>10</v>
      </c>
      <c r="F466" s="2">
        <v>1</v>
      </c>
      <c r="G466" s="2"/>
      <c r="H466" s="2">
        <v>1</v>
      </c>
      <c r="I466" s="2"/>
      <c r="J466" s="2"/>
      <c r="K466" s="2"/>
      <c r="L466" s="2"/>
      <c r="M466" s="2">
        <f>IF(OR(I466=1, L466=1)=TRUE, 0, 1)</f>
        <v>1</v>
      </c>
      <c r="N466">
        <f>VLOOKUP(B466, 'FULL CYCLE'!$A$5:$D$449, 4, FALSE)</f>
        <v>0</v>
      </c>
      <c r="O466">
        <v>1</v>
      </c>
    </row>
    <row r="467" spans="1:15" x14ac:dyDescent="0.2">
      <c r="A467" t="s">
        <v>12</v>
      </c>
      <c r="B467" t="s">
        <v>152</v>
      </c>
      <c r="C467" s="3">
        <v>44537</v>
      </c>
      <c r="D467" s="3">
        <v>44551</v>
      </c>
      <c r="E467" s="2" t="s">
        <v>10</v>
      </c>
      <c r="F467" s="2">
        <v>0</v>
      </c>
      <c r="G467" s="2"/>
      <c r="H467" s="2">
        <v>1</v>
      </c>
      <c r="I467" s="2"/>
      <c r="J467" s="2">
        <v>1</v>
      </c>
      <c r="K467" s="2"/>
      <c r="L467" s="2"/>
      <c r="M467" s="2">
        <f>IF(OR(I467=1, L467=1)=TRUE, 0, 1)</f>
        <v>1</v>
      </c>
      <c r="N467">
        <f>VLOOKUP(B467, 'FULL CYCLE'!$A$5:$D$449, 4, FALSE)</f>
        <v>0</v>
      </c>
      <c r="O467">
        <v>1</v>
      </c>
    </row>
    <row r="468" spans="1:15" x14ac:dyDescent="0.2">
      <c r="A468" t="s">
        <v>12</v>
      </c>
      <c r="B468" t="s">
        <v>152</v>
      </c>
      <c r="C468" s="3">
        <v>44537</v>
      </c>
      <c r="D468" s="3">
        <v>44565</v>
      </c>
      <c r="E468" s="2" t="s">
        <v>10</v>
      </c>
      <c r="F468" s="2">
        <v>0</v>
      </c>
      <c r="G468" s="2">
        <v>1</v>
      </c>
      <c r="H468" s="2"/>
      <c r="I468" s="2"/>
      <c r="J468" s="2">
        <v>1</v>
      </c>
      <c r="K468" s="2"/>
      <c r="L468" s="2"/>
      <c r="M468" s="2">
        <f>IF(OR(I468=1, L468=1)=TRUE, 0, 1)</f>
        <v>1</v>
      </c>
      <c r="N468">
        <f>VLOOKUP(B468, 'FULL CYCLE'!$A$5:$D$449, 4, FALSE)</f>
        <v>0</v>
      </c>
      <c r="O468">
        <v>1</v>
      </c>
    </row>
    <row r="469" spans="1:15" x14ac:dyDescent="0.2">
      <c r="A469" t="s">
        <v>12</v>
      </c>
      <c r="B469" t="s">
        <v>152</v>
      </c>
      <c r="C469" s="3">
        <v>44537</v>
      </c>
      <c r="D469" s="3">
        <v>44587</v>
      </c>
      <c r="E469" s="2" t="s">
        <v>10</v>
      </c>
      <c r="F469" s="2">
        <v>0</v>
      </c>
      <c r="G469" s="2"/>
      <c r="H469" s="2">
        <v>1</v>
      </c>
      <c r="I469" s="2">
        <v>2</v>
      </c>
      <c r="J469" s="2"/>
      <c r="K469" s="2">
        <v>1</v>
      </c>
      <c r="L469" s="2"/>
      <c r="M469" s="2">
        <f>IF(OR(I469=1, L469=1)=TRUE, 0, 1)</f>
        <v>1</v>
      </c>
      <c r="N469">
        <f>VLOOKUP(B469, 'FULL CYCLE'!$A$5:$D$449, 4, FALSE)</f>
        <v>0</v>
      </c>
      <c r="O469">
        <v>1</v>
      </c>
    </row>
    <row r="470" spans="1:15" x14ac:dyDescent="0.2">
      <c r="A470" t="s">
        <v>12</v>
      </c>
      <c r="B470" t="s">
        <v>259</v>
      </c>
      <c r="C470" s="3">
        <v>44566</v>
      </c>
      <c r="D470" s="3">
        <v>44566</v>
      </c>
      <c r="E470" s="2" t="s">
        <v>10</v>
      </c>
      <c r="F470" s="2">
        <v>1</v>
      </c>
      <c r="G470" s="2"/>
      <c r="H470" s="2">
        <v>1</v>
      </c>
      <c r="I470" s="2"/>
      <c r="J470" s="2"/>
      <c r="K470" s="2"/>
      <c r="L470" s="2"/>
      <c r="M470" s="2">
        <f>IF(OR(I470=1, L470=1)=TRUE, 0, 1)</f>
        <v>1</v>
      </c>
      <c r="N470">
        <f>VLOOKUP(B470, 'FULL CYCLE'!$A$5:$D$449, 4, FALSE)</f>
        <v>1</v>
      </c>
      <c r="O470">
        <v>1</v>
      </c>
    </row>
    <row r="471" spans="1:15" x14ac:dyDescent="0.2">
      <c r="A471" t="s">
        <v>12</v>
      </c>
      <c r="B471" t="s">
        <v>259</v>
      </c>
      <c r="C471" s="3">
        <v>44566</v>
      </c>
      <c r="D471" s="3">
        <v>44587</v>
      </c>
      <c r="E471" s="2" t="s">
        <v>10</v>
      </c>
      <c r="F471" s="2">
        <v>0</v>
      </c>
      <c r="G471" s="2"/>
      <c r="H471" s="2"/>
      <c r="I471" s="2">
        <v>1</v>
      </c>
      <c r="J471" s="2"/>
      <c r="K471" s="2">
        <v>1</v>
      </c>
      <c r="L471" s="2"/>
      <c r="M471" s="2">
        <f>IF(OR(I471=1, L471=1)=TRUE, 0, 1)</f>
        <v>0</v>
      </c>
      <c r="N471">
        <f>VLOOKUP(B471, 'FULL CYCLE'!$A$5:$D$449, 4, FALSE)</f>
        <v>1</v>
      </c>
      <c r="O471">
        <v>1</v>
      </c>
    </row>
    <row r="472" spans="1:15" x14ac:dyDescent="0.2">
      <c r="A472" t="s">
        <v>12</v>
      </c>
      <c r="B472" t="s">
        <v>260</v>
      </c>
      <c r="C472" s="3">
        <v>44566</v>
      </c>
      <c r="D472" s="3">
        <v>44566</v>
      </c>
      <c r="E472" s="2" t="s">
        <v>10</v>
      </c>
      <c r="F472" s="2">
        <v>1</v>
      </c>
      <c r="G472" s="2"/>
      <c r="H472" s="2">
        <v>1</v>
      </c>
      <c r="I472" s="2"/>
      <c r="J472" s="2"/>
      <c r="K472" s="2"/>
      <c r="L472" s="2"/>
      <c r="M472" s="2">
        <f>IF(OR(I472=1, L472=1)=TRUE, 0, 1)</f>
        <v>1</v>
      </c>
      <c r="N472">
        <f>VLOOKUP(B472, 'FULL CYCLE'!$A$5:$D$449, 4, FALSE)</f>
        <v>0</v>
      </c>
      <c r="O472">
        <v>1</v>
      </c>
    </row>
    <row r="473" spans="1:15" x14ac:dyDescent="0.2">
      <c r="A473" t="s">
        <v>12</v>
      </c>
      <c r="B473" t="s">
        <v>260</v>
      </c>
      <c r="C473" s="3">
        <v>44566</v>
      </c>
      <c r="D473" s="3">
        <v>44587</v>
      </c>
      <c r="E473" s="2" t="s">
        <v>10</v>
      </c>
      <c r="F473" s="2">
        <v>0</v>
      </c>
      <c r="G473" s="2"/>
      <c r="H473" s="2">
        <v>1</v>
      </c>
      <c r="I473" s="2"/>
      <c r="J473" s="2"/>
      <c r="K473" s="2">
        <v>1</v>
      </c>
      <c r="L473" s="2"/>
      <c r="M473" s="2">
        <f>IF(OR(I473=1, L473=1)=TRUE, 0, 1)</f>
        <v>1</v>
      </c>
      <c r="N473">
        <f>VLOOKUP(B473, 'FULL CYCLE'!$A$5:$D$449, 4, FALSE)</f>
        <v>0</v>
      </c>
      <c r="O473">
        <v>1</v>
      </c>
    </row>
    <row r="474" spans="1:15" x14ac:dyDescent="0.2">
      <c r="A474" t="s">
        <v>12</v>
      </c>
      <c r="B474" t="s">
        <v>261</v>
      </c>
      <c r="C474" s="3">
        <v>44566</v>
      </c>
      <c r="D474" s="3">
        <v>44566</v>
      </c>
      <c r="E474" s="2" t="s">
        <v>10</v>
      </c>
      <c r="F474" s="2">
        <v>1</v>
      </c>
      <c r="G474" s="2">
        <v>1</v>
      </c>
      <c r="H474" s="2"/>
      <c r="I474" s="2"/>
      <c r="J474" s="2"/>
      <c r="K474" s="2"/>
      <c r="L474" s="2"/>
      <c r="M474" s="2">
        <f>IF(OR(I474=1, L474=1)=TRUE, 0, 1)</f>
        <v>1</v>
      </c>
      <c r="N474">
        <f>VLOOKUP(B474, 'FULL CYCLE'!$A$5:$D$449, 4, FALSE)</f>
        <v>1</v>
      </c>
      <c r="O474">
        <v>1</v>
      </c>
    </row>
    <row r="475" spans="1:15" x14ac:dyDescent="0.2">
      <c r="A475" t="s">
        <v>12</v>
      </c>
      <c r="B475" t="s">
        <v>261</v>
      </c>
      <c r="C475" s="3">
        <v>44566</v>
      </c>
      <c r="D475" s="3">
        <v>44587</v>
      </c>
      <c r="E475" s="2" t="s">
        <v>10</v>
      </c>
      <c r="F475" s="2">
        <v>0</v>
      </c>
      <c r="G475" s="2"/>
      <c r="H475" s="2"/>
      <c r="I475" s="2">
        <v>1</v>
      </c>
      <c r="J475" s="2"/>
      <c r="K475" s="2">
        <v>1</v>
      </c>
      <c r="L475" s="2"/>
      <c r="M475" s="2">
        <f>IF(OR(I475=1, L475=1)=TRUE, 0, 1)</f>
        <v>0</v>
      </c>
      <c r="N475">
        <f>VLOOKUP(B475, 'FULL CYCLE'!$A$5:$D$449, 4, FALSE)</f>
        <v>1</v>
      </c>
      <c r="O475">
        <v>1</v>
      </c>
    </row>
    <row r="476" spans="1:15" x14ac:dyDescent="0.2">
      <c r="A476" t="s">
        <v>12</v>
      </c>
      <c r="B476" t="s">
        <v>262</v>
      </c>
      <c r="C476" s="3">
        <v>44566</v>
      </c>
      <c r="D476" s="3">
        <v>44566</v>
      </c>
      <c r="E476" s="2" t="s">
        <v>10</v>
      </c>
      <c r="F476" s="2">
        <v>1</v>
      </c>
      <c r="G476" s="2"/>
      <c r="H476" s="2">
        <v>1</v>
      </c>
      <c r="I476" s="2"/>
      <c r="J476" s="2"/>
      <c r="K476" s="2"/>
      <c r="L476" s="2"/>
      <c r="M476" s="2">
        <f>IF(OR(I476=1, L476=1)=TRUE, 0, 1)</f>
        <v>1</v>
      </c>
      <c r="N476">
        <f>VLOOKUP(B476, 'FULL CYCLE'!$A$5:$D$449, 4, FALSE)</f>
        <v>0</v>
      </c>
      <c r="O476">
        <v>1</v>
      </c>
    </row>
    <row r="477" spans="1:15" x14ac:dyDescent="0.2">
      <c r="A477" t="s">
        <v>12</v>
      </c>
      <c r="B477" t="s">
        <v>262</v>
      </c>
      <c r="C477" s="3">
        <v>44566</v>
      </c>
      <c r="D477" s="3">
        <v>44587</v>
      </c>
      <c r="E477" s="2" t="s">
        <v>10</v>
      </c>
      <c r="F477" s="2">
        <v>0</v>
      </c>
      <c r="G477" s="2">
        <v>1</v>
      </c>
      <c r="H477" s="2">
        <v>2</v>
      </c>
      <c r="I477" s="2"/>
      <c r="J477" s="2">
        <v>1</v>
      </c>
      <c r="K477" s="2"/>
      <c r="L477" s="2"/>
      <c r="M477" s="2">
        <f>IF(OR(I477=1, L477=1)=TRUE, 0, 1)</f>
        <v>1</v>
      </c>
      <c r="N477">
        <f>VLOOKUP(B477, 'FULL CYCLE'!$A$5:$D$449, 4, FALSE)</f>
        <v>0</v>
      </c>
      <c r="O477">
        <v>1</v>
      </c>
    </row>
    <row r="478" spans="1:15" x14ac:dyDescent="0.2">
      <c r="A478" t="s">
        <v>12</v>
      </c>
      <c r="B478" t="s">
        <v>262</v>
      </c>
      <c r="C478" s="3">
        <v>44566</v>
      </c>
      <c r="D478" s="3">
        <v>44607</v>
      </c>
      <c r="E478" s="2" t="s">
        <v>10</v>
      </c>
      <c r="F478" s="2">
        <v>0</v>
      </c>
      <c r="G478" s="2"/>
      <c r="H478" s="2">
        <v>1</v>
      </c>
      <c r="I478" s="2">
        <v>2</v>
      </c>
      <c r="J478" s="2"/>
      <c r="K478" s="2">
        <v>1</v>
      </c>
      <c r="L478" s="2"/>
      <c r="M478" s="2">
        <f>IF(OR(I478=1, L478=1)=TRUE, 0, 1)</f>
        <v>1</v>
      </c>
      <c r="N478">
        <f>VLOOKUP(B478, 'FULL CYCLE'!$A$5:$D$449, 4, FALSE)</f>
        <v>0</v>
      </c>
      <c r="O478">
        <v>1</v>
      </c>
    </row>
    <row r="479" spans="1:15" x14ac:dyDescent="0.2">
      <c r="A479" t="s">
        <v>12</v>
      </c>
      <c r="B479" t="s">
        <v>263</v>
      </c>
      <c r="C479" s="3">
        <v>44566</v>
      </c>
      <c r="D479" s="3">
        <v>44566</v>
      </c>
      <c r="E479" s="2" t="s">
        <v>10</v>
      </c>
      <c r="F479" s="2">
        <v>1</v>
      </c>
      <c r="G479" s="2"/>
      <c r="H479" s="2">
        <v>1</v>
      </c>
      <c r="I479" s="2"/>
      <c r="J479" s="2"/>
      <c r="K479" s="2"/>
      <c r="L479" s="2"/>
      <c r="M479" s="2">
        <f>IF(OR(I479=1, L479=1)=TRUE, 0, 1)</f>
        <v>1</v>
      </c>
      <c r="N479">
        <f>VLOOKUP(B479, 'FULL CYCLE'!$A$5:$D$449, 4, FALSE)</f>
        <v>1</v>
      </c>
      <c r="O479">
        <v>1</v>
      </c>
    </row>
    <row r="480" spans="1:15" x14ac:dyDescent="0.2">
      <c r="A480" t="s">
        <v>12</v>
      </c>
      <c r="B480" t="s">
        <v>263</v>
      </c>
      <c r="C480" s="3">
        <v>44566</v>
      </c>
      <c r="D480" s="3">
        <v>44587</v>
      </c>
      <c r="E480" s="2" t="s">
        <v>10</v>
      </c>
      <c r="F480" s="2">
        <v>0</v>
      </c>
      <c r="G480" s="2"/>
      <c r="H480" s="2">
        <v>1</v>
      </c>
      <c r="I480" s="2"/>
      <c r="J480" s="2">
        <v>1</v>
      </c>
      <c r="K480" s="2"/>
      <c r="L480" s="2"/>
      <c r="M480" s="2">
        <f>IF(OR(I480=1, L480=1)=TRUE, 0, 1)</f>
        <v>1</v>
      </c>
      <c r="N480">
        <f>VLOOKUP(B480, 'FULL CYCLE'!$A$5:$D$449, 4, FALSE)</f>
        <v>1</v>
      </c>
      <c r="O480">
        <v>1</v>
      </c>
    </row>
    <row r="481" spans="1:15" x14ac:dyDescent="0.2">
      <c r="A481" t="s">
        <v>12</v>
      </c>
      <c r="B481" t="s">
        <v>263</v>
      </c>
      <c r="C481" s="3">
        <v>44566</v>
      </c>
      <c r="D481" s="3">
        <v>44607</v>
      </c>
      <c r="E481" s="2" t="s">
        <v>10</v>
      </c>
      <c r="F481" s="2">
        <v>0</v>
      </c>
      <c r="G481" s="2"/>
      <c r="H481" s="2"/>
      <c r="I481" s="2">
        <v>1</v>
      </c>
      <c r="J481" s="2"/>
      <c r="K481" s="2">
        <v>1</v>
      </c>
      <c r="L481" s="2"/>
      <c r="M481" s="2">
        <f>IF(OR(I481=1, L481=1)=TRUE, 0, 1)</f>
        <v>0</v>
      </c>
      <c r="N481">
        <f>VLOOKUP(B481, 'FULL CYCLE'!$A$5:$D$449, 4, FALSE)</f>
        <v>1</v>
      </c>
      <c r="O481">
        <v>1</v>
      </c>
    </row>
    <row r="482" spans="1:15" x14ac:dyDescent="0.2">
      <c r="A482" t="s">
        <v>12</v>
      </c>
      <c r="B482" t="s">
        <v>264</v>
      </c>
      <c r="C482" s="3">
        <v>44566</v>
      </c>
      <c r="D482" s="3">
        <v>44566</v>
      </c>
      <c r="E482" s="2" t="s">
        <v>10</v>
      </c>
      <c r="F482" s="2">
        <v>1</v>
      </c>
      <c r="G482" s="2"/>
      <c r="H482" s="2">
        <v>1</v>
      </c>
      <c r="I482" s="2"/>
      <c r="J482" s="2"/>
      <c r="K482" s="2"/>
      <c r="L482" s="2"/>
      <c r="M482" s="2">
        <f>IF(OR(I482=1, L482=1)=TRUE, 0, 1)</f>
        <v>1</v>
      </c>
      <c r="N482">
        <f>VLOOKUP(B482, 'FULL CYCLE'!$A$5:$D$449, 4, FALSE)</f>
        <v>1</v>
      </c>
      <c r="O482">
        <v>1</v>
      </c>
    </row>
    <row r="483" spans="1:15" x14ac:dyDescent="0.2">
      <c r="A483" t="s">
        <v>12</v>
      </c>
      <c r="B483" t="s">
        <v>264</v>
      </c>
      <c r="C483" s="3">
        <v>44566</v>
      </c>
      <c r="D483" s="3">
        <v>44587</v>
      </c>
      <c r="E483" s="2" t="s">
        <v>10</v>
      </c>
      <c r="F483" s="2">
        <v>0</v>
      </c>
      <c r="G483" s="2"/>
      <c r="H483" s="2">
        <v>1</v>
      </c>
      <c r="I483" s="2"/>
      <c r="J483" s="2">
        <v>1</v>
      </c>
      <c r="K483" s="2"/>
      <c r="L483" s="2"/>
      <c r="M483" s="2">
        <f>IF(OR(I483=1, L483=1)=TRUE, 0, 1)</f>
        <v>1</v>
      </c>
      <c r="N483">
        <f>VLOOKUP(B483, 'FULL CYCLE'!$A$5:$D$449, 4, FALSE)</f>
        <v>1</v>
      </c>
      <c r="O483">
        <v>1</v>
      </c>
    </row>
    <row r="484" spans="1:15" x14ac:dyDescent="0.2">
      <c r="A484" t="s">
        <v>12</v>
      </c>
      <c r="B484" t="s">
        <v>264</v>
      </c>
      <c r="C484" s="3">
        <v>44566</v>
      </c>
      <c r="D484" s="3">
        <v>44607</v>
      </c>
      <c r="E484" s="2" t="s">
        <v>10</v>
      </c>
      <c r="F484" s="2">
        <v>0</v>
      </c>
      <c r="G484" s="2"/>
      <c r="H484" s="2"/>
      <c r="I484" s="2">
        <v>1</v>
      </c>
      <c r="J484" s="2"/>
      <c r="K484" s="2">
        <v>1</v>
      </c>
      <c r="L484" s="2"/>
      <c r="M484" s="2">
        <f>IF(OR(I484=1, L484=1)=TRUE, 0, 1)</f>
        <v>0</v>
      </c>
      <c r="N484">
        <f>VLOOKUP(B484, 'FULL CYCLE'!$A$5:$D$449, 4, FALSE)</f>
        <v>1</v>
      </c>
      <c r="O484">
        <v>1</v>
      </c>
    </row>
    <row r="485" spans="1:15" x14ac:dyDescent="0.2">
      <c r="A485" t="s">
        <v>12</v>
      </c>
      <c r="B485" t="s">
        <v>153</v>
      </c>
      <c r="C485" s="3">
        <v>44537</v>
      </c>
      <c r="D485" s="3">
        <v>44537</v>
      </c>
      <c r="E485" s="2" t="s">
        <v>10</v>
      </c>
      <c r="F485" s="2">
        <v>1</v>
      </c>
      <c r="G485" s="2"/>
      <c r="H485" s="2">
        <v>1</v>
      </c>
      <c r="I485" s="2"/>
      <c r="J485" s="2"/>
      <c r="K485" s="2"/>
      <c r="L485" s="2"/>
      <c r="M485" s="2">
        <f>IF(OR(I485=1, L485=1)=TRUE, 0, 1)</f>
        <v>1</v>
      </c>
      <c r="N485">
        <f>VLOOKUP(B485, 'FULL CYCLE'!$A$5:$D$449, 4, FALSE)</f>
        <v>1</v>
      </c>
      <c r="O485">
        <v>1</v>
      </c>
    </row>
    <row r="486" spans="1:15" x14ac:dyDescent="0.2">
      <c r="A486" t="s">
        <v>12</v>
      </c>
      <c r="B486" t="s">
        <v>153</v>
      </c>
      <c r="C486" s="3">
        <v>44537</v>
      </c>
      <c r="D486" s="3">
        <v>44551</v>
      </c>
      <c r="E486" s="2" t="s">
        <v>10</v>
      </c>
      <c r="F486" s="2">
        <v>0</v>
      </c>
      <c r="G486" s="2"/>
      <c r="H486" s="2"/>
      <c r="I486" s="2">
        <v>1</v>
      </c>
      <c r="J486" s="2"/>
      <c r="K486" s="2">
        <v>1</v>
      </c>
      <c r="L486" s="2"/>
      <c r="M486" s="2">
        <f>IF(OR(I486=1, L486=1)=TRUE, 0, 1)</f>
        <v>0</v>
      </c>
      <c r="N486">
        <f>VLOOKUP(B486, 'FULL CYCLE'!$A$5:$D$449, 4, FALSE)</f>
        <v>1</v>
      </c>
      <c r="O486">
        <v>1</v>
      </c>
    </row>
    <row r="487" spans="1:15" x14ac:dyDescent="0.2">
      <c r="A487" t="s">
        <v>12</v>
      </c>
      <c r="B487" t="s">
        <v>265</v>
      </c>
      <c r="C487" s="3">
        <v>44566</v>
      </c>
      <c r="D487" s="3">
        <v>44566</v>
      </c>
      <c r="E487" s="2" t="s">
        <v>10</v>
      </c>
      <c r="F487" s="2">
        <v>1</v>
      </c>
      <c r="G487" s="2">
        <v>1</v>
      </c>
      <c r="H487" s="2"/>
      <c r="I487" s="2"/>
      <c r="J487" s="2"/>
      <c r="K487" s="2"/>
      <c r="L487" s="2"/>
      <c r="M487" s="2">
        <f>IF(OR(I487=1, L487=1)=TRUE, 0, 1)</f>
        <v>1</v>
      </c>
      <c r="N487">
        <f>VLOOKUP(B487, 'FULL CYCLE'!$A$5:$D$449, 4, FALSE)</f>
        <v>0</v>
      </c>
      <c r="O487">
        <v>1</v>
      </c>
    </row>
    <row r="488" spans="1:15" x14ac:dyDescent="0.2">
      <c r="A488" t="s">
        <v>12</v>
      </c>
      <c r="B488" t="s">
        <v>265</v>
      </c>
      <c r="C488" s="3">
        <v>44566</v>
      </c>
      <c r="D488" s="3">
        <v>44587</v>
      </c>
      <c r="E488" s="2" t="s">
        <v>10</v>
      </c>
      <c r="F488" s="2">
        <v>0</v>
      </c>
      <c r="G488" s="2"/>
      <c r="H488" s="2">
        <v>1</v>
      </c>
      <c r="I488" s="2"/>
      <c r="J488" s="2">
        <v>1</v>
      </c>
      <c r="K488" s="2"/>
      <c r="L488" s="2"/>
      <c r="M488" s="2">
        <f>IF(OR(I488=1, L488=1)=TRUE, 0, 1)</f>
        <v>1</v>
      </c>
      <c r="N488">
        <f>VLOOKUP(B488, 'FULL CYCLE'!$A$5:$D$449, 4, FALSE)</f>
        <v>0</v>
      </c>
      <c r="O488">
        <v>1</v>
      </c>
    </row>
    <row r="489" spans="1:15" x14ac:dyDescent="0.2">
      <c r="A489" t="s">
        <v>12</v>
      </c>
      <c r="B489" t="s">
        <v>265</v>
      </c>
      <c r="C489" s="3">
        <v>44566</v>
      </c>
      <c r="D489" s="3">
        <v>44607</v>
      </c>
      <c r="E489" s="2" t="s">
        <v>10</v>
      </c>
      <c r="F489" s="2">
        <v>0</v>
      </c>
      <c r="G489" s="2"/>
      <c r="H489" s="2">
        <v>1</v>
      </c>
      <c r="I489" s="2">
        <v>2</v>
      </c>
      <c r="J489" s="2"/>
      <c r="K489" s="2">
        <v>1</v>
      </c>
      <c r="L489" s="2"/>
      <c r="M489" s="2">
        <f>IF(OR(I489=1, L489=1)=TRUE, 0, 1)</f>
        <v>1</v>
      </c>
      <c r="N489">
        <f>VLOOKUP(B489, 'FULL CYCLE'!$A$5:$D$449, 4, FALSE)</f>
        <v>0</v>
      </c>
      <c r="O489">
        <v>1</v>
      </c>
    </row>
    <row r="490" spans="1:15" x14ac:dyDescent="0.2">
      <c r="A490" t="s">
        <v>12</v>
      </c>
      <c r="B490" t="s">
        <v>266</v>
      </c>
      <c r="C490" s="3">
        <v>44566</v>
      </c>
      <c r="D490" s="3">
        <v>44566</v>
      </c>
      <c r="E490" s="2" t="s">
        <v>10</v>
      </c>
      <c r="F490" s="2">
        <v>1</v>
      </c>
      <c r="G490" s="2"/>
      <c r="H490" s="2"/>
      <c r="I490" s="2"/>
      <c r="J490" s="2"/>
      <c r="K490" s="2"/>
      <c r="L490" s="2"/>
      <c r="M490" s="2">
        <f>IF(OR(I490=1, L490=1)=TRUE, 0, 1)</f>
        <v>1</v>
      </c>
      <c r="N490">
        <f>VLOOKUP(B490, 'FULL CYCLE'!$A$5:$D$449, 4, FALSE)</f>
        <v>0</v>
      </c>
      <c r="O490">
        <v>1</v>
      </c>
    </row>
    <row r="491" spans="1:15" x14ac:dyDescent="0.2">
      <c r="A491" t="s">
        <v>12</v>
      </c>
      <c r="B491" t="s">
        <v>266</v>
      </c>
      <c r="C491" s="3">
        <v>44566</v>
      </c>
      <c r="D491" s="3">
        <v>44587</v>
      </c>
      <c r="E491" s="2" t="s">
        <v>10</v>
      </c>
      <c r="F491" s="2">
        <v>0</v>
      </c>
      <c r="G491" s="2"/>
      <c r="H491" s="2"/>
      <c r="I491" s="2"/>
      <c r="J491" s="2"/>
      <c r="K491" s="2"/>
      <c r="L491" s="2"/>
      <c r="M491" s="2">
        <f>IF(OR(I491=1, L491=1)=TRUE, 0, 1)</f>
        <v>1</v>
      </c>
      <c r="N491">
        <f>VLOOKUP(B491, 'FULL CYCLE'!$A$5:$D$449, 4, FALSE)</f>
        <v>0</v>
      </c>
      <c r="O491">
        <v>1</v>
      </c>
    </row>
    <row r="492" spans="1:15" x14ac:dyDescent="0.2">
      <c r="A492" t="s">
        <v>12</v>
      </c>
      <c r="B492" t="s">
        <v>266</v>
      </c>
      <c r="C492" s="3">
        <v>44566</v>
      </c>
      <c r="D492" s="3">
        <v>44607</v>
      </c>
      <c r="E492" s="2" t="s">
        <v>10</v>
      </c>
      <c r="F492" s="2">
        <v>0</v>
      </c>
      <c r="G492" s="2"/>
      <c r="H492" s="2"/>
      <c r="I492" s="2"/>
      <c r="J492" s="2"/>
      <c r="K492" s="2"/>
      <c r="L492" s="2"/>
      <c r="M492" s="2">
        <f>IF(OR(I492=1, L492=1)=TRUE, 0, 1)</f>
        <v>1</v>
      </c>
      <c r="N492">
        <f>VLOOKUP(B492, 'FULL CYCLE'!$A$5:$D$449, 4, FALSE)</f>
        <v>0</v>
      </c>
      <c r="O492">
        <v>1</v>
      </c>
    </row>
    <row r="493" spans="1:15" x14ac:dyDescent="0.2">
      <c r="A493" t="s">
        <v>12</v>
      </c>
      <c r="B493" t="s">
        <v>267</v>
      </c>
      <c r="C493" s="3">
        <v>44566</v>
      </c>
      <c r="D493" s="3">
        <v>44566</v>
      </c>
      <c r="E493" s="2" t="s">
        <v>10</v>
      </c>
      <c r="F493" s="2">
        <v>1</v>
      </c>
      <c r="G493" s="2"/>
      <c r="H493" s="2">
        <v>1</v>
      </c>
      <c r="I493" s="2"/>
      <c r="J493" s="2"/>
      <c r="K493" s="2"/>
      <c r="L493" s="2"/>
      <c r="M493" s="2">
        <f>IF(OR(I493=1, L493=1)=TRUE, 0, 1)</f>
        <v>1</v>
      </c>
      <c r="N493">
        <f>VLOOKUP(B493, 'FULL CYCLE'!$A$5:$D$449, 4, FALSE)</f>
        <v>0</v>
      </c>
      <c r="O493">
        <v>1</v>
      </c>
    </row>
    <row r="494" spans="1:15" x14ac:dyDescent="0.2">
      <c r="A494" t="s">
        <v>12</v>
      </c>
      <c r="B494" t="s">
        <v>267</v>
      </c>
      <c r="C494" s="3">
        <v>44566</v>
      </c>
      <c r="D494" s="3">
        <v>44587</v>
      </c>
      <c r="E494" s="2" t="s">
        <v>10</v>
      </c>
      <c r="F494" s="2">
        <v>0</v>
      </c>
      <c r="G494" s="2">
        <v>1</v>
      </c>
      <c r="H494" s="2">
        <v>2</v>
      </c>
      <c r="I494" s="2"/>
      <c r="J494" s="2">
        <v>1</v>
      </c>
      <c r="K494" s="2"/>
      <c r="L494" s="2"/>
      <c r="M494" s="2">
        <f>IF(OR(I494=1, L494=1)=TRUE, 0, 1)</f>
        <v>1</v>
      </c>
      <c r="N494">
        <f>VLOOKUP(B494, 'FULL CYCLE'!$A$5:$D$449, 4, FALSE)</f>
        <v>0</v>
      </c>
      <c r="O494">
        <v>1</v>
      </c>
    </row>
    <row r="495" spans="1:15" x14ac:dyDescent="0.2">
      <c r="A495" t="s">
        <v>12</v>
      </c>
      <c r="B495" t="s">
        <v>267</v>
      </c>
      <c r="C495" s="3">
        <v>44566</v>
      </c>
      <c r="D495" s="3">
        <v>44607</v>
      </c>
      <c r="E495" s="2" t="s">
        <v>10</v>
      </c>
      <c r="F495" s="2">
        <v>0</v>
      </c>
      <c r="G495" s="2"/>
      <c r="H495" s="2">
        <v>1</v>
      </c>
      <c r="I495" s="2">
        <v>2</v>
      </c>
      <c r="J495" s="2"/>
      <c r="K495" s="2">
        <v>1</v>
      </c>
      <c r="L495" s="2"/>
      <c r="M495" s="2">
        <f>IF(OR(I495=1, L495=1)=TRUE, 0, 1)</f>
        <v>1</v>
      </c>
      <c r="N495">
        <f>VLOOKUP(B495, 'FULL CYCLE'!$A$5:$D$449, 4, FALSE)</f>
        <v>0</v>
      </c>
      <c r="O495">
        <v>1</v>
      </c>
    </row>
    <row r="496" spans="1:15" x14ac:dyDescent="0.2">
      <c r="A496" t="s">
        <v>12</v>
      </c>
      <c r="B496" t="s">
        <v>268</v>
      </c>
      <c r="C496" s="3">
        <v>44566</v>
      </c>
      <c r="D496" s="3">
        <v>44566</v>
      </c>
      <c r="E496" s="2" t="s">
        <v>14</v>
      </c>
      <c r="F496" s="2">
        <v>1</v>
      </c>
      <c r="G496" s="2"/>
      <c r="H496" s="2">
        <v>1</v>
      </c>
      <c r="I496" s="2"/>
      <c r="J496" s="2"/>
      <c r="K496" s="2"/>
      <c r="L496" s="2"/>
      <c r="M496" s="2">
        <f>IF(OR(I496=1, L496=1)=TRUE, 0, 1)</f>
        <v>1</v>
      </c>
      <c r="N496">
        <f>VLOOKUP(B496, 'FULL CYCLE'!$A$5:$D$449, 4, FALSE)</f>
        <v>1</v>
      </c>
      <c r="O496">
        <v>0</v>
      </c>
    </row>
    <row r="497" spans="1:15" x14ac:dyDescent="0.2">
      <c r="A497" t="s">
        <v>12</v>
      </c>
      <c r="B497" t="s">
        <v>268</v>
      </c>
      <c r="C497" s="3">
        <v>44566</v>
      </c>
      <c r="D497" s="3">
        <v>44587</v>
      </c>
      <c r="E497" s="2" t="s">
        <v>14</v>
      </c>
      <c r="F497" s="2">
        <v>0</v>
      </c>
      <c r="G497" s="2"/>
      <c r="H497" s="2">
        <v>1</v>
      </c>
      <c r="I497" s="2"/>
      <c r="J497" s="2">
        <v>1</v>
      </c>
      <c r="K497" s="2"/>
      <c r="L497" s="2"/>
      <c r="M497" s="2">
        <f>IF(OR(I497=1, L497=1)=TRUE, 0, 1)</f>
        <v>1</v>
      </c>
      <c r="N497">
        <f>VLOOKUP(B497, 'FULL CYCLE'!$A$5:$D$449, 4, FALSE)</f>
        <v>1</v>
      </c>
      <c r="O497">
        <v>0</v>
      </c>
    </row>
    <row r="498" spans="1:15" x14ac:dyDescent="0.2">
      <c r="A498" t="s">
        <v>12</v>
      </c>
      <c r="B498" t="s">
        <v>268</v>
      </c>
      <c r="C498" s="3">
        <v>44566</v>
      </c>
      <c r="D498" s="3">
        <v>44607</v>
      </c>
      <c r="E498" s="2" t="s">
        <v>14</v>
      </c>
      <c r="F498" s="2">
        <v>0</v>
      </c>
      <c r="G498" s="2"/>
      <c r="H498" s="2"/>
      <c r="I498" s="2">
        <v>1</v>
      </c>
      <c r="J498" s="2"/>
      <c r="K498" s="2">
        <v>1</v>
      </c>
      <c r="L498" s="2"/>
      <c r="M498" s="2">
        <f>IF(OR(I498=1, L498=1)=TRUE, 0, 1)</f>
        <v>0</v>
      </c>
      <c r="N498">
        <f>VLOOKUP(B498, 'FULL CYCLE'!$A$5:$D$449, 4, FALSE)</f>
        <v>1</v>
      </c>
      <c r="O498">
        <v>0</v>
      </c>
    </row>
    <row r="499" spans="1:15" x14ac:dyDescent="0.2">
      <c r="A499" t="s">
        <v>12</v>
      </c>
      <c r="B499" t="s">
        <v>269</v>
      </c>
      <c r="C499" s="3">
        <v>44566</v>
      </c>
      <c r="D499" s="3">
        <v>44566</v>
      </c>
      <c r="E499" s="2" t="s">
        <v>10</v>
      </c>
      <c r="F499" s="2">
        <v>1</v>
      </c>
      <c r="G499" s="2">
        <v>1</v>
      </c>
      <c r="H499" s="2"/>
      <c r="I499" s="2"/>
      <c r="J499" s="2"/>
      <c r="K499" s="2"/>
      <c r="L499" s="2"/>
      <c r="M499" s="2">
        <f>IF(OR(I499=1, L499=1)=TRUE, 0, 1)</f>
        <v>1</v>
      </c>
      <c r="N499">
        <f>VLOOKUP(B499, 'FULL CYCLE'!$A$5:$D$449, 4, FALSE)</f>
        <v>0</v>
      </c>
      <c r="O499">
        <v>1</v>
      </c>
    </row>
    <row r="500" spans="1:15" x14ac:dyDescent="0.2">
      <c r="A500" t="s">
        <v>12</v>
      </c>
      <c r="B500" t="s">
        <v>269</v>
      </c>
      <c r="C500" s="3">
        <v>44566</v>
      </c>
      <c r="D500" s="3">
        <v>44587</v>
      </c>
      <c r="E500" s="2" t="s">
        <v>10</v>
      </c>
      <c r="F500" s="2">
        <v>0</v>
      </c>
      <c r="G500" s="2"/>
      <c r="H500" s="2">
        <v>1</v>
      </c>
      <c r="I500" s="2"/>
      <c r="J500" s="2"/>
      <c r="K500" s="2"/>
      <c r="L500" s="2"/>
      <c r="M500" s="2">
        <f>IF(OR(I500=1, L500=1)=TRUE, 0, 1)</f>
        <v>1</v>
      </c>
      <c r="N500">
        <f>VLOOKUP(B500, 'FULL CYCLE'!$A$5:$D$449, 4, FALSE)</f>
        <v>0</v>
      </c>
      <c r="O500">
        <v>1</v>
      </c>
    </row>
    <row r="501" spans="1:15" x14ac:dyDescent="0.2">
      <c r="A501" t="s">
        <v>12</v>
      </c>
      <c r="B501" t="s">
        <v>271</v>
      </c>
      <c r="C501" s="3">
        <v>44566</v>
      </c>
      <c r="D501" s="3">
        <v>44566</v>
      </c>
      <c r="E501" s="2" t="s">
        <v>10</v>
      </c>
      <c r="F501" s="2">
        <v>1</v>
      </c>
      <c r="G501" s="2"/>
      <c r="H501" s="2">
        <v>1</v>
      </c>
      <c r="I501" s="2"/>
      <c r="J501" s="2"/>
      <c r="K501" s="2"/>
      <c r="L501" s="2"/>
      <c r="M501" s="2">
        <f>IF(OR(I501=1, L501=1)=TRUE, 0, 1)</f>
        <v>1</v>
      </c>
      <c r="N501">
        <f>VLOOKUP(B501, 'FULL CYCLE'!$A$5:$D$449, 4, FALSE)</f>
        <v>1</v>
      </c>
      <c r="O501">
        <v>1</v>
      </c>
    </row>
    <row r="502" spans="1:15" x14ac:dyDescent="0.2">
      <c r="A502" t="s">
        <v>12</v>
      </c>
      <c r="B502" t="s">
        <v>271</v>
      </c>
      <c r="C502" s="3">
        <v>44566</v>
      </c>
      <c r="D502" s="3">
        <v>44587</v>
      </c>
      <c r="E502" s="2" t="s">
        <v>10</v>
      </c>
      <c r="F502" s="2">
        <v>0</v>
      </c>
      <c r="G502" s="2"/>
      <c r="H502" s="2"/>
      <c r="I502" s="2">
        <v>1</v>
      </c>
      <c r="J502" s="2"/>
      <c r="K502" s="2">
        <v>1</v>
      </c>
      <c r="L502" s="2"/>
      <c r="M502" s="2">
        <f>IF(OR(I502=1, L502=1)=TRUE, 0, 1)</f>
        <v>0</v>
      </c>
      <c r="N502">
        <f>VLOOKUP(B502, 'FULL CYCLE'!$A$5:$D$449, 4, FALSE)</f>
        <v>1</v>
      </c>
      <c r="O502">
        <v>1</v>
      </c>
    </row>
    <row r="503" spans="1:15" x14ac:dyDescent="0.2">
      <c r="A503" t="s">
        <v>12</v>
      </c>
      <c r="B503" t="s">
        <v>272</v>
      </c>
      <c r="C503" s="3">
        <v>44566</v>
      </c>
      <c r="D503" s="3">
        <v>44566</v>
      </c>
      <c r="E503" s="2" t="s">
        <v>14</v>
      </c>
      <c r="F503" s="2">
        <v>1</v>
      </c>
      <c r="G503" s="2">
        <v>1</v>
      </c>
      <c r="H503" s="2"/>
      <c r="I503" s="2"/>
      <c r="J503" s="2"/>
      <c r="K503" s="2"/>
      <c r="L503" s="2"/>
      <c r="M503" s="2">
        <f>IF(OR(I503=1, L503=1)=TRUE, 0, 1)</f>
        <v>1</v>
      </c>
      <c r="N503">
        <f>VLOOKUP(B503, 'FULL CYCLE'!$A$5:$D$449, 4, FALSE)</f>
        <v>0</v>
      </c>
      <c r="O503">
        <v>0</v>
      </c>
    </row>
    <row r="504" spans="1:15" x14ac:dyDescent="0.2">
      <c r="A504" t="s">
        <v>12</v>
      </c>
      <c r="B504" t="s">
        <v>272</v>
      </c>
      <c r="C504" s="3">
        <v>44566</v>
      </c>
      <c r="D504" s="3">
        <v>44588</v>
      </c>
      <c r="E504" s="2" t="s">
        <v>14</v>
      </c>
      <c r="F504" s="2">
        <v>0</v>
      </c>
      <c r="G504" s="2">
        <v>1</v>
      </c>
      <c r="H504" s="2">
        <v>2</v>
      </c>
      <c r="I504" s="2"/>
      <c r="J504" s="2">
        <v>1</v>
      </c>
      <c r="K504" s="2"/>
      <c r="L504" s="2"/>
      <c r="M504" s="2">
        <f>IF(OR(I504=1, L504=1)=TRUE, 0, 1)</f>
        <v>1</v>
      </c>
      <c r="N504">
        <f>VLOOKUP(B504, 'FULL CYCLE'!$A$5:$D$449, 4, FALSE)</f>
        <v>0</v>
      </c>
      <c r="O504">
        <v>0</v>
      </c>
    </row>
    <row r="505" spans="1:15" x14ac:dyDescent="0.2">
      <c r="A505" t="s">
        <v>12</v>
      </c>
      <c r="B505" t="s">
        <v>272</v>
      </c>
      <c r="C505" s="3">
        <v>44566</v>
      </c>
      <c r="D505" s="3">
        <v>44610</v>
      </c>
      <c r="E505" s="2" t="s">
        <v>14</v>
      </c>
      <c r="F505" s="2">
        <v>0</v>
      </c>
      <c r="G505" s="2"/>
      <c r="H505" s="2">
        <v>1</v>
      </c>
      <c r="I505" s="2">
        <v>2</v>
      </c>
      <c r="J505" s="2"/>
      <c r="K505" s="2">
        <v>1</v>
      </c>
      <c r="L505" s="2"/>
      <c r="M505" s="2">
        <f>IF(OR(I505=1, L505=1)=TRUE, 0, 1)</f>
        <v>1</v>
      </c>
      <c r="N505">
        <f>VLOOKUP(B505, 'FULL CYCLE'!$A$5:$D$449, 4, FALSE)</f>
        <v>0</v>
      </c>
      <c r="O505">
        <v>0</v>
      </c>
    </row>
    <row r="506" spans="1:15" x14ac:dyDescent="0.2">
      <c r="A506" t="s">
        <v>12</v>
      </c>
      <c r="B506" t="s">
        <v>273</v>
      </c>
      <c r="C506" s="3">
        <v>44566</v>
      </c>
      <c r="D506" s="3">
        <v>44566</v>
      </c>
      <c r="E506" s="2" t="s">
        <v>10</v>
      </c>
      <c r="F506" s="2">
        <v>1</v>
      </c>
      <c r="G506" s="2">
        <v>1</v>
      </c>
      <c r="H506" s="2"/>
      <c r="I506" s="2"/>
      <c r="J506" s="2"/>
      <c r="K506" s="2"/>
      <c r="L506" s="2"/>
      <c r="M506" s="2">
        <f>IF(OR(I506=1, L506=1)=TRUE, 0, 1)</f>
        <v>1</v>
      </c>
      <c r="N506">
        <f>VLOOKUP(B506, 'FULL CYCLE'!$A$5:$D$449, 4, FALSE)</f>
        <v>0</v>
      </c>
      <c r="O506">
        <v>1</v>
      </c>
    </row>
    <row r="507" spans="1:15" x14ac:dyDescent="0.2">
      <c r="A507" t="s">
        <v>12</v>
      </c>
      <c r="B507" t="s">
        <v>273</v>
      </c>
      <c r="C507" s="3">
        <v>44566</v>
      </c>
      <c r="D507" s="3">
        <v>44588</v>
      </c>
      <c r="E507" s="2" t="s">
        <v>10</v>
      </c>
      <c r="F507" s="2">
        <v>0</v>
      </c>
      <c r="G507" s="2"/>
      <c r="H507" s="2">
        <v>1</v>
      </c>
      <c r="I507" s="2"/>
      <c r="J507" s="2">
        <v>1</v>
      </c>
      <c r="K507" s="2"/>
      <c r="L507" s="2"/>
      <c r="M507" s="2">
        <f>IF(OR(I507=1, L507=1)=TRUE, 0, 1)</f>
        <v>1</v>
      </c>
      <c r="N507">
        <f>VLOOKUP(B507, 'FULL CYCLE'!$A$5:$D$449, 4, FALSE)</f>
        <v>0</v>
      </c>
      <c r="O507">
        <v>1</v>
      </c>
    </row>
    <row r="508" spans="1:15" x14ac:dyDescent="0.2">
      <c r="A508" t="s">
        <v>12</v>
      </c>
      <c r="B508" t="s">
        <v>273</v>
      </c>
      <c r="C508" s="3">
        <v>44566</v>
      </c>
      <c r="D508" s="3">
        <v>44610</v>
      </c>
      <c r="E508" s="2" t="s">
        <v>10</v>
      </c>
      <c r="F508" s="2">
        <v>0</v>
      </c>
      <c r="G508" s="2"/>
      <c r="H508" s="2">
        <v>1</v>
      </c>
      <c r="I508" s="2">
        <v>2</v>
      </c>
      <c r="J508" s="2"/>
      <c r="K508" s="2">
        <v>1</v>
      </c>
      <c r="L508" s="2"/>
      <c r="M508" s="2">
        <f>IF(OR(I508=1, L508=1)=TRUE, 0, 1)</f>
        <v>1</v>
      </c>
      <c r="N508">
        <f>VLOOKUP(B508, 'FULL CYCLE'!$A$5:$D$449, 4, FALSE)</f>
        <v>0</v>
      </c>
      <c r="O508">
        <v>1</v>
      </c>
    </row>
    <row r="509" spans="1:15" x14ac:dyDescent="0.2">
      <c r="A509" t="s">
        <v>12</v>
      </c>
      <c r="B509" t="s">
        <v>274</v>
      </c>
      <c r="C509" s="3">
        <v>44566</v>
      </c>
      <c r="D509" s="3">
        <v>44566</v>
      </c>
      <c r="E509" s="2" t="s">
        <v>10</v>
      </c>
      <c r="F509" s="2">
        <v>1</v>
      </c>
      <c r="G509" s="2"/>
      <c r="H509" s="2">
        <v>1</v>
      </c>
      <c r="I509" s="2"/>
      <c r="J509" s="2"/>
      <c r="K509" s="2"/>
      <c r="L509" s="2"/>
      <c r="M509" s="2">
        <f>IF(OR(I509=1, L509=1)=TRUE, 0, 1)</f>
        <v>1</v>
      </c>
      <c r="N509">
        <f>VLOOKUP(B509, 'FULL CYCLE'!$A$5:$D$449, 4, FALSE)</f>
        <v>1</v>
      </c>
      <c r="O509">
        <v>0</v>
      </c>
    </row>
    <row r="510" spans="1:15" x14ac:dyDescent="0.2">
      <c r="A510" t="s">
        <v>12</v>
      </c>
      <c r="B510" t="s">
        <v>274</v>
      </c>
      <c r="C510" s="3">
        <v>44566</v>
      </c>
      <c r="D510" s="3">
        <v>44588</v>
      </c>
      <c r="E510" s="2" t="s">
        <v>10</v>
      </c>
      <c r="F510" s="2">
        <v>0</v>
      </c>
      <c r="G510" s="2"/>
      <c r="H510" s="2"/>
      <c r="I510" s="2"/>
      <c r="J510" s="2"/>
      <c r="K510" s="2"/>
      <c r="L510" s="2">
        <v>1</v>
      </c>
      <c r="M510" s="2">
        <f>IF(OR(I510=1, L510=1)=TRUE, 0, 1)</f>
        <v>0</v>
      </c>
      <c r="N510">
        <f>VLOOKUP(B510, 'FULL CYCLE'!$A$5:$D$449, 4, FALSE)</f>
        <v>1</v>
      </c>
      <c r="O510">
        <v>0</v>
      </c>
    </row>
    <row r="511" spans="1:15" x14ac:dyDescent="0.2">
      <c r="A511" t="s">
        <v>12</v>
      </c>
      <c r="B511" t="s">
        <v>274</v>
      </c>
      <c r="C511" s="3">
        <v>44566</v>
      </c>
      <c r="D511" s="3">
        <v>44610</v>
      </c>
      <c r="E511" s="2" t="s">
        <v>10</v>
      </c>
      <c r="F511" s="2">
        <v>0</v>
      </c>
      <c r="G511" s="2"/>
      <c r="H511" s="2"/>
      <c r="I511" s="2"/>
      <c r="J511" s="2"/>
      <c r="K511" s="2"/>
      <c r="L511" s="2">
        <v>1</v>
      </c>
      <c r="M511" s="2">
        <f>IF(OR(I511=1, L511=1)=TRUE, 0, 1)</f>
        <v>0</v>
      </c>
      <c r="N511">
        <f>VLOOKUP(B511, 'FULL CYCLE'!$A$5:$D$449, 4, FALSE)</f>
        <v>1</v>
      </c>
      <c r="O511">
        <v>0</v>
      </c>
    </row>
    <row r="512" spans="1:15" x14ac:dyDescent="0.2">
      <c r="A512" t="s">
        <v>12</v>
      </c>
      <c r="B512" t="s">
        <v>274</v>
      </c>
      <c r="C512" s="3">
        <v>44566</v>
      </c>
      <c r="D512" s="3">
        <v>44631</v>
      </c>
      <c r="E512" s="2" t="s">
        <v>10</v>
      </c>
      <c r="F512" s="2">
        <v>0</v>
      </c>
      <c r="G512" s="2"/>
      <c r="H512" s="2"/>
      <c r="I512" s="2">
        <v>1</v>
      </c>
      <c r="J512" s="2"/>
      <c r="K512" s="2">
        <v>1</v>
      </c>
      <c r="L512" s="2"/>
      <c r="M512" s="2">
        <f>IF(OR(I512=1, L512=1)=TRUE, 0, 1)</f>
        <v>0</v>
      </c>
      <c r="N512">
        <f>VLOOKUP(B512, 'FULL CYCLE'!$A$5:$D$449, 4, FALSE)</f>
        <v>1</v>
      </c>
      <c r="O512">
        <v>0</v>
      </c>
    </row>
    <row r="513" spans="1:15" x14ac:dyDescent="0.2">
      <c r="A513" t="s">
        <v>12</v>
      </c>
      <c r="B513" t="s">
        <v>275</v>
      </c>
      <c r="C513" s="3">
        <v>44566</v>
      </c>
      <c r="D513" s="3">
        <v>44566</v>
      </c>
      <c r="E513" s="2" t="s">
        <v>10</v>
      </c>
      <c r="F513" s="2">
        <v>1</v>
      </c>
      <c r="G513" s="2">
        <v>1</v>
      </c>
      <c r="H513" s="2"/>
      <c r="I513" s="2"/>
      <c r="J513" s="2"/>
      <c r="K513" s="2"/>
      <c r="L513" s="2"/>
      <c r="M513" s="2">
        <f>IF(OR(I513=1, L513=1)=TRUE, 0, 1)</f>
        <v>1</v>
      </c>
      <c r="N513">
        <f>VLOOKUP(B513, 'FULL CYCLE'!$A$5:$D$449, 4, FALSE)</f>
        <v>1</v>
      </c>
      <c r="O513">
        <v>0</v>
      </c>
    </row>
    <row r="514" spans="1:15" x14ac:dyDescent="0.2">
      <c r="A514" t="s">
        <v>12</v>
      </c>
      <c r="B514" t="s">
        <v>275</v>
      </c>
      <c r="C514" s="3">
        <v>44566</v>
      </c>
      <c r="D514" s="3">
        <v>44588</v>
      </c>
      <c r="E514" s="2" t="s">
        <v>10</v>
      </c>
      <c r="F514" s="2">
        <v>0</v>
      </c>
      <c r="G514" s="2"/>
      <c r="H514" s="2"/>
      <c r="I514" s="2"/>
      <c r="J514" s="2"/>
      <c r="K514" s="2"/>
      <c r="L514" s="2">
        <v>1</v>
      </c>
      <c r="M514" s="2">
        <f>IF(OR(I514=1, L514=1)=TRUE, 0, 1)</f>
        <v>0</v>
      </c>
      <c r="N514">
        <f>VLOOKUP(B514, 'FULL CYCLE'!$A$5:$D$449, 4, FALSE)</f>
        <v>1</v>
      </c>
      <c r="O514">
        <v>0</v>
      </c>
    </row>
    <row r="515" spans="1:15" x14ac:dyDescent="0.2">
      <c r="A515" t="s">
        <v>12</v>
      </c>
      <c r="B515" t="s">
        <v>275</v>
      </c>
      <c r="C515" s="3">
        <v>44566</v>
      </c>
      <c r="D515" s="3">
        <v>44610</v>
      </c>
      <c r="E515" s="2" t="s">
        <v>10</v>
      </c>
      <c r="F515" s="2">
        <v>0</v>
      </c>
      <c r="G515" s="2"/>
      <c r="H515" s="2"/>
      <c r="I515" s="2"/>
      <c r="J515" s="2"/>
      <c r="K515" s="2"/>
      <c r="L515" s="2">
        <v>1</v>
      </c>
      <c r="M515" s="2">
        <f>IF(OR(I515=1, L515=1)=TRUE, 0, 1)</f>
        <v>0</v>
      </c>
      <c r="N515">
        <f>VLOOKUP(B515, 'FULL CYCLE'!$A$5:$D$449, 4, FALSE)</f>
        <v>1</v>
      </c>
      <c r="O515">
        <v>0</v>
      </c>
    </row>
    <row r="516" spans="1:15" x14ac:dyDescent="0.2">
      <c r="A516" t="s">
        <v>12</v>
      </c>
      <c r="B516" t="s">
        <v>275</v>
      </c>
      <c r="C516" s="3">
        <v>44566</v>
      </c>
      <c r="D516" s="3">
        <v>44631</v>
      </c>
      <c r="E516" s="2" t="s">
        <v>10</v>
      </c>
      <c r="F516" s="2">
        <v>0</v>
      </c>
      <c r="G516" s="2"/>
      <c r="H516" s="2"/>
      <c r="I516" s="2"/>
      <c r="J516" s="2"/>
      <c r="K516" s="2"/>
      <c r="L516" s="2">
        <v>1</v>
      </c>
      <c r="M516" s="2">
        <f>IF(OR(I516=1, L516=1)=TRUE, 0, 1)</f>
        <v>0</v>
      </c>
      <c r="N516">
        <f>VLOOKUP(B516, 'FULL CYCLE'!$A$5:$D$449, 4, FALSE)</f>
        <v>1</v>
      </c>
      <c r="O516">
        <v>0</v>
      </c>
    </row>
    <row r="517" spans="1:15" x14ac:dyDescent="0.2">
      <c r="A517" t="s">
        <v>12</v>
      </c>
      <c r="B517" t="s">
        <v>276</v>
      </c>
      <c r="C517" s="3">
        <v>44587</v>
      </c>
      <c r="D517" s="3">
        <v>44587</v>
      </c>
      <c r="E517" s="2" t="s">
        <v>10</v>
      </c>
      <c r="F517" s="2">
        <v>1</v>
      </c>
      <c r="G517" s="2">
        <v>1</v>
      </c>
      <c r="H517" s="2"/>
      <c r="I517" s="2"/>
      <c r="J517" s="2"/>
      <c r="K517" s="2"/>
      <c r="L517" s="2"/>
      <c r="M517" s="2">
        <f>IF(OR(I517=1, L517=1)=TRUE, 0, 1)</f>
        <v>1</v>
      </c>
      <c r="N517">
        <f>VLOOKUP(B517, 'FULL CYCLE'!$A$5:$D$449, 4, FALSE)</f>
        <v>1</v>
      </c>
      <c r="O517">
        <v>1</v>
      </c>
    </row>
    <row r="518" spans="1:15" x14ac:dyDescent="0.2">
      <c r="A518" t="s">
        <v>12</v>
      </c>
      <c r="B518" t="s">
        <v>276</v>
      </c>
      <c r="C518" s="3">
        <v>44587</v>
      </c>
      <c r="D518" s="3">
        <v>44606</v>
      </c>
      <c r="E518" s="2" t="s">
        <v>10</v>
      </c>
      <c r="F518" s="2">
        <v>0</v>
      </c>
      <c r="G518" s="2"/>
      <c r="H518" s="2"/>
      <c r="I518" s="2">
        <v>1</v>
      </c>
      <c r="J518" s="2"/>
      <c r="K518" s="2">
        <v>1</v>
      </c>
      <c r="L518" s="2"/>
      <c r="M518" s="2">
        <f>IF(OR(I518=1, L518=1)=TRUE, 0, 1)</f>
        <v>0</v>
      </c>
      <c r="N518">
        <f>VLOOKUP(B518, 'FULL CYCLE'!$A$5:$D$449, 4, FALSE)</f>
        <v>1</v>
      </c>
      <c r="O518">
        <v>1</v>
      </c>
    </row>
    <row r="519" spans="1:15" x14ac:dyDescent="0.2">
      <c r="A519" t="s">
        <v>12</v>
      </c>
      <c r="B519" t="s">
        <v>277</v>
      </c>
      <c r="C519" s="3">
        <v>44587</v>
      </c>
      <c r="D519" s="3">
        <v>44587</v>
      </c>
      <c r="E519" s="2" t="s">
        <v>10</v>
      </c>
      <c r="F519" s="2">
        <v>1</v>
      </c>
      <c r="G519" s="2"/>
      <c r="H519" s="2">
        <v>1</v>
      </c>
      <c r="I519" s="2"/>
      <c r="J519" s="2"/>
      <c r="K519" s="2"/>
      <c r="L519" s="2"/>
      <c r="M519" s="2">
        <f>IF(OR(I519=1, L519=1)=TRUE, 0, 1)</f>
        <v>1</v>
      </c>
      <c r="N519">
        <f>VLOOKUP(B519, 'FULL CYCLE'!$A$5:$D$449, 4, FALSE)</f>
        <v>1</v>
      </c>
      <c r="O519">
        <v>1</v>
      </c>
    </row>
    <row r="520" spans="1:15" x14ac:dyDescent="0.2">
      <c r="A520" t="s">
        <v>12</v>
      </c>
      <c r="B520" t="s">
        <v>277</v>
      </c>
      <c r="C520" s="3">
        <v>44587</v>
      </c>
      <c r="D520" s="3">
        <v>44606</v>
      </c>
      <c r="E520" s="2" t="s">
        <v>10</v>
      </c>
      <c r="F520" s="2">
        <v>0</v>
      </c>
      <c r="G520" s="2"/>
      <c r="H520" s="2"/>
      <c r="I520" s="2">
        <v>1</v>
      </c>
      <c r="J520" s="2"/>
      <c r="K520" s="2">
        <v>1</v>
      </c>
      <c r="L520" s="2"/>
      <c r="M520" s="2">
        <f>IF(OR(I520=1, L520=1)=TRUE, 0, 1)</f>
        <v>0</v>
      </c>
      <c r="N520">
        <f>VLOOKUP(B520, 'FULL CYCLE'!$A$5:$D$449, 4, FALSE)</f>
        <v>1</v>
      </c>
      <c r="O520">
        <v>1</v>
      </c>
    </row>
    <row r="521" spans="1:15" x14ac:dyDescent="0.2">
      <c r="A521" t="s">
        <v>12</v>
      </c>
      <c r="B521" t="s">
        <v>278</v>
      </c>
      <c r="C521" s="3">
        <v>44587</v>
      </c>
      <c r="D521" s="3">
        <v>44587</v>
      </c>
      <c r="E521" s="2" t="s">
        <v>10</v>
      </c>
      <c r="F521" s="2">
        <v>1</v>
      </c>
      <c r="G521" s="2"/>
      <c r="H521" s="2">
        <v>1</v>
      </c>
      <c r="I521" s="2"/>
      <c r="J521" s="2"/>
      <c r="K521" s="2"/>
      <c r="L521" s="2"/>
      <c r="M521" s="2">
        <f>IF(OR(I521=1, L521=1)=TRUE, 0, 1)</f>
        <v>1</v>
      </c>
      <c r="N521">
        <f>VLOOKUP(B521, 'FULL CYCLE'!$A$5:$D$449, 4, FALSE)</f>
        <v>1</v>
      </c>
      <c r="O521">
        <v>1</v>
      </c>
    </row>
    <row r="522" spans="1:15" x14ac:dyDescent="0.2">
      <c r="A522" t="s">
        <v>12</v>
      </c>
      <c r="B522" t="s">
        <v>278</v>
      </c>
      <c r="C522" s="3">
        <v>44587</v>
      </c>
      <c r="D522" s="3">
        <v>44606</v>
      </c>
      <c r="E522" s="2" t="s">
        <v>10</v>
      </c>
      <c r="F522" s="2">
        <v>0</v>
      </c>
      <c r="G522" s="2"/>
      <c r="H522" s="2"/>
      <c r="I522" s="2">
        <v>1</v>
      </c>
      <c r="J522" s="2"/>
      <c r="K522" s="2">
        <v>1</v>
      </c>
      <c r="L522" s="2"/>
      <c r="M522" s="2">
        <f>IF(OR(I522=1, L522=1)=TRUE, 0, 1)</f>
        <v>0</v>
      </c>
      <c r="N522">
        <f>VLOOKUP(B522, 'FULL CYCLE'!$A$5:$D$449, 4, FALSE)</f>
        <v>1</v>
      </c>
      <c r="O522">
        <v>1</v>
      </c>
    </row>
    <row r="523" spans="1:15" x14ac:dyDescent="0.2">
      <c r="A523" t="s">
        <v>12</v>
      </c>
      <c r="B523" t="s">
        <v>154</v>
      </c>
      <c r="C523" s="3">
        <v>44537</v>
      </c>
      <c r="D523" s="3">
        <v>44537</v>
      </c>
      <c r="E523" s="2" t="s">
        <v>10</v>
      </c>
      <c r="F523" s="2">
        <v>1</v>
      </c>
      <c r="G523" s="2">
        <v>1</v>
      </c>
      <c r="H523" s="2"/>
      <c r="I523" s="2"/>
      <c r="J523" s="2"/>
      <c r="K523" s="2"/>
      <c r="L523" s="2"/>
      <c r="M523" s="2">
        <f>IF(OR(I523=1, L523=1)=TRUE, 0, 1)</f>
        <v>1</v>
      </c>
      <c r="N523">
        <f>VLOOKUP(B523, 'FULL CYCLE'!$A$5:$D$449, 4, FALSE)</f>
        <v>1</v>
      </c>
      <c r="O523">
        <v>1</v>
      </c>
    </row>
    <row r="524" spans="1:15" x14ac:dyDescent="0.2">
      <c r="A524" t="s">
        <v>12</v>
      </c>
      <c r="B524" t="s">
        <v>154</v>
      </c>
      <c r="C524" s="3">
        <v>44537</v>
      </c>
      <c r="D524" s="3">
        <v>44551</v>
      </c>
      <c r="E524" s="2" t="s">
        <v>10</v>
      </c>
      <c r="F524" s="2">
        <v>0</v>
      </c>
      <c r="G524" s="2"/>
      <c r="H524" s="2">
        <v>1</v>
      </c>
      <c r="I524" s="2"/>
      <c r="J524" s="2">
        <v>1</v>
      </c>
      <c r="K524" s="2"/>
      <c r="L524" s="2"/>
      <c r="M524" s="2">
        <f>IF(OR(I524=1, L524=1)=TRUE, 0, 1)</f>
        <v>1</v>
      </c>
      <c r="N524">
        <f>VLOOKUP(B524, 'FULL CYCLE'!$A$5:$D$449, 4, FALSE)</f>
        <v>1</v>
      </c>
      <c r="O524">
        <v>1</v>
      </c>
    </row>
    <row r="525" spans="1:15" x14ac:dyDescent="0.2">
      <c r="A525" t="s">
        <v>12</v>
      </c>
      <c r="B525" t="s">
        <v>154</v>
      </c>
      <c r="C525" s="3">
        <v>44537</v>
      </c>
      <c r="D525" s="3">
        <v>44565</v>
      </c>
      <c r="E525" s="2" t="s">
        <v>10</v>
      </c>
      <c r="F525" s="2">
        <v>0</v>
      </c>
      <c r="G525" s="2"/>
      <c r="H525" s="2">
        <v>1</v>
      </c>
      <c r="I525" s="2"/>
      <c r="J525" s="2">
        <v>1</v>
      </c>
      <c r="K525" s="2"/>
      <c r="L525" s="2"/>
      <c r="M525" s="2">
        <f>IF(OR(I525=1, L525=1)=TRUE, 0, 1)</f>
        <v>1</v>
      </c>
      <c r="N525">
        <f>VLOOKUP(B525, 'FULL CYCLE'!$A$5:$D$449, 4, FALSE)</f>
        <v>1</v>
      </c>
      <c r="O525">
        <v>1</v>
      </c>
    </row>
    <row r="526" spans="1:15" x14ac:dyDescent="0.2">
      <c r="A526" t="s">
        <v>12</v>
      </c>
      <c r="B526" t="s">
        <v>154</v>
      </c>
      <c r="C526" s="3">
        <v>44537</v>
      </c>
      <c r="D526" s="3">
        <v>44587</v>
      </c>
      <c r="E526" s="2" t="s">
        <v>10</v>
      </c>
      <c r="F526" s="2">
        <v>0</v>
      </c>
      <c r="G526" s="2"/>
      <c r="H526" s="2"/>
      <c r="I526" s="2">
        <v>1</v>
      </c>
      <c r="J526" s="2"/>
      <c r="K526" s="2">
        <v>1</v>
      </c>
      <c r="L526" s="2"/>
      <c r="M526" s="2">
        <f>IF(OR(I526=1, L526=1)=TRUE, 0, 1)</f>
        <v>0</v>
      </c>
      <c r="N526">
        <f>VLOOKUP(B526, 'FULL CYCLE'!$A$5:$D$449, 4, FALSE)</f>
        <v>1</v>
      </c>
      <c r="O526">
        <v>1</v>
      </c>
    </row>
    <row r="527" spans="1:15" x14ac:dyDescent="0.2">
      <c r="A527" t="s">
        <v>12</v>
      </c>
      <c r="B527" t="s">
        <v>279</v>
      </c>
      <c r="C527" s="3">
        <v>44587</v>
      </c>
      <c r="D527" s="3">
        <v>44587</v>
      </c>
      <c r="E527" s="2" t="s">
        <v>10</v>
      </c>
      <c r="F527" s="2">
        <v>1</v>
      </c>
      <c r="G527" s="2"/>
      <c r="H527" s="2">
        <v>1</v>
      </c>
      <c r="I527" s="2"/>
      <c r="J527" s="2"/>
      <c r="K527" s="2"/>
      <c r="L527" s="2"/>
      <c r="M527" s="2">
        <f>IF(OR(I527=1, L527=1)=TRUE, 0, 1)</f>
        <v>1</v>
      </c>
      <c r="N527">
        <f>VLOOKUP(B527, 'FULL CYCLE'!$A$5:$D$449, 4, FALSE)</f>
        <v>1</v>
      </c>
      <c r="O527">
        <v>1</v>
      </c>
    </row>
    <row r="528" spans="1:15" x14ac:dyDescent="0.2">
      <c r="A528" t="s">
        <v>12</v>
      </c>
      <c r="B528" t="s">
        <v>279</v>
      </c>
      <c r="C528" s="3">
        <v>44587</v>
      </c>
      <c r="D528" s="3">
        <v>44606</v>
      </c>
      <c r="E528" s="2" t="s">
        <v>10</v>
      </c>
      <c r="F528" s="2">
        <v>0</v>
      </c>
      <c r="G528" s="2"/>
      <c r="H528" s="2"/>
      <c r="I528" s="2">
        <v>1</v>
      </c>
      <c r="J528" s="2"/>
      <c r="K528" s="2">
        <v>1</v>
      </c>
      <c r="L528" s="2"/>
      <c r="M528" s="2">
        <f>IF(OR(I528=1, L528=1)=TRUE, 0, 1)</f>
        <v>0</v>
      </c>
      <c r="N528">
        <f>VLOOKUP(B528, 'FULL CYCLE'!$A$5:$D$449, 4, FALSE)</f>
        <v>1</v>
      </c>
      <c r="O528">
        <v>1</v>
      </c>
    </row>
    <row r="529" spans="1:15" x14ac:dyDescent="0.2">
      <c r="A529" t="s">
        <v>12</v>
      </c>
      <c r="B529" t="s">
        <v>280</v>
      </c>
      <c r="C529" s="3">
        <v>44587</v>
      </c>
      <c r="D529" s="3">
        <v>44587</v>
      </c>
      <c r="E529" s="2" t="s">
        <v>10</v>
      </c>
      <c r="F529" s="2">
        <v>1</v>
      </c>
      <c r="G529" s="2"/>
      <c r="H529" s="2">
        <v>1</v>
      </c>
      <c r="I529" s="2"/>
      <c r="J529" s="2"/>
      <c r="K529" s="2"/>
      <c r="L529" s="2"/>
      <c r="M529" s="2">
        <f>IF(OR(I529=1, L529=1)=TRUE, 0, 1)</f>
        <v>1</v>
      </c>
      <c r="N529">
        <f>VLOOKUP(B529, 'FULL CYCLE'!$A$5:$D$449, 4, FALSE)</f>
        <v>0</v>
      </c>
      <c r="O529">
        <v>1</v>
      </c>
    </row>
    <row r="530" spans="1:15" x14ac:dyDescent="0.2">
      <c r="A530" t="s">
        <v>12</v>
      </c>
      <c r="B530" t="s">
        <v>280</v>
      </c>
      <c r="C530" s="3">
        <v>44587</v>
      </c>
      <c r="D530" s="3">
        <v>44606</v>
      </c>
      <c r="E530" s="2" t="s">
        <v>10</v>
      </c>
      <c r="F530" s="2">
        <v>0</v>
      </c>
      <c r="G530" s="2"/>
      <c r="H530" s="2">
        <v>1</v>
      </c>
      <c r="I530" s="2"/>
      <c r="J530" s="2">
        <v>1</v>
      </c>
      <c r="K530" s="2"/>
      <c r="L530" s="2"/>
      <c r="M530" s="2">
        <f>IF(OR(I530=1, L530=1)=TRUE, 0, 1)</f>
        <v>1</v>
      </c>
      <c r="N530">
        <f>VLOOKUP(B530, 'FULL CYCLE'!$A$5:$D$449, 4, FALSE)</f>
        <v>0</v>
      </c>
      <c r="O530">
        <v>1</v>
      </c>
    </row>
    <row r="531" spans="1:15" x14ac:dyDescent="0.2">
      <c r="A531" t="s">
        <v>12</v>
      </c>
      <c r="B531" t="s">
        <v>280</v>
      </c>
      <c r="C531" s="3">
        <v>44587</v>
      </c>
      <c r="D531" s="3">
        <v>44631</v>
      </c>
      <c r="E531" s="2" t="s">
        <v>10</v>
      </c>
      <c r="F531" s="2">
        <v>0</v>
      </c>
      <c r="G531" s="2"/>
      <c r="H531" s="2">
        <v>1</v>
      </c>
      <c r="I531" s="2">
        <v>2</v>
      </c>
      <c r="J531" s="2"/>
      <c r="K531" s="2">
        <v>1</v>
      </c>
      <c r="L531" s="2"/>
      <c r="M531" s="2">
        <f>IF(OR(I531=1, L531=1)=TRUE, 0, 1)</f>
        <v>1</v>
      </c>
      <c r="N531">
        <f>VLOOKUP(B531, 'FULL CYCLE'!$A$5:$D$449, 4, FALSE)</f>
        <v>0</v>
      </c>
      <c r="O531">
        <v>1</v>
      </c>
    </row>
    <row r="532" spans="1:15" x14ac:dyDescent="0.2">
      <c r="A532" t="s">
        <v>12</v>
      </c>
      <c r="B532" t="s">
        <v>281</v>
      </c>
      <c r="C532" s="3">
        <v>44587</v>
      </c>
      <c r="D532" s="3">
        <v>44587</v>
      </c>
      <c r="E532" s="2" t="s">
        <v>10</v>
      </c>
      <c r="F532" s="2">
        <v>1</v>
      </c>
      <c r="G532" s="2">
        <v>1</v>
      </c>
      <c r="H532" s="2"/>
      <c r="I532" s="2"/>
      <c r="J532" s="2"/>
      <c r="K532" s="2"/>
      <c r="L532" s="2"/>
      <c r="M532" s="2">
        <f>IF(OR(I532=1, L532=1)=TRUE, 0, 1)</f>
        <v>1</v>
      </c>
      <c r="N532">
        <f>VLOOKUP(B532, 'FULL CYCLE'!$A$5:$D$449, 4, FALSE)</f>
        <v>1</v>
      </c>
      <c r="O532">
        <v>1</v>
      </c>
    </row>
    <row r="533" spans="1:15" x14ac:dyDescent="0.2">
      <c r="A533" t="s">
        <v>12</v>
      </c>
      <c r="B533" t="s">
        <v>281</v>
      </c>
      <c r="C533" s="3">
        <v>44587</v>
      </c>
      <c r="D533" s="3">
        <v>44606</v>
      </c>
      <c r="E533" s="2" t="s">
        <v>10</v>
      </c>
      <c r="F533" s="2">
        <v>0</v>
      </c>
      <c r="G533" s="2"/>
      <c r="H533" s="2"/>
      <c r="I533" s="2">
        <v>1</v>
      </c>
      <c r="J533" s="2"/>
      <c r="K533" s="2">
        <v>1</v>
      </c>
      <c r="L533" s="2"/>
      <c r="M533" s="2">
        <f>IF(OR(I533=1, L533=1)=TRUE, 0, 1)</f>
        <v>0</v>
      </c>
      <c r="N533">
        <f>VLOOKUP(B533, 'FULL CYCLE'!$A$5:$D$449, 4, FALSE)</f>
        <v>1</v>
      </c>
      <c r="O533">
        <v>1</v>
      </c>
    </row>
    <row r="534" spans="1:15" x14ac:dyDescent="0.2">
      <c r="A534" t="s">
        <v>12</v>
      </c>
      <c r="B534" t="s">
        <v>282</v>
      </c>
      <c r="C534" s="3">
        <v>44587</v>
      </c>
      <c r="D534" s="3">
        <v>44587</v>
      </c>
      <c r="E534" s="2" t="s">
        <v>10</v>
      </c>
      <c r="F534" s="2">
        <v>1</v>
      </c>
      <c r="G534" s="2">
        <v>1</v>
      </c>
      <c r="H534" s="2">
        <v>2</v>
      </c>
      <c r="I534" s="2"/>
      <c r="J534" s="2"/>
      <c r="K534" s="2"/>
      <c r="L534" s="2"/>
      <c r="M534" s="2">
        <f>IF(OR(I534=1, L534=1)=TRUE, 0, 1)</f>
        <v>1</v>
      </c>
      <c r="N534">
        <f>VLOOKUP(B534, 'FULL CYCLE'!$A$5:$D$449, 4, FALSE)</f>
        <v>1</v>
      </c>
      <c r="O534">
        <v>0</v>
      </c>
    </row>
    <row r="535" spans="1:15" x14ac:dyDescent="0.2">
      <c r="A535" t="s">
        <v>12</v>
      </c>
      <c r="B535" t="s">
        <v>282</v>
      </c>
      <c r="C535" s="3">
        <v>44587</v>
      </c>
      <c r="D535" s="3">
        <v>44606</v>
      </c>
      <c r="E535" s="2" t="s">
        <v>10</v>
      </c>
      <c r="F535" s="2">
        <v>0</v>
      </c>
      <c r="G535" s="2"/>
      <c r="H535" s="2"/>
      <c r="I535" s="2"/>
      <c r="J535" s="2"/>
      <c r="K535" s="2"/>
      <c r="L535" s="2">
        <v>1</v>
      </c>
      <c r="M535" s="2">
        <f>IF(OR(I535=1, L535=1)=TRUE, 0, 1)</f>
        <v>0</v>
      </c>
      <c r="N535">
        <f>VLOOKUP(B535, 'FULL CYCLE'!$A$5:$D$449, 4, FALSE)</f>
        <v>1</v>
      </c>
      <c r="O535">
        <v>0</v>
      </c>
    </row>
    <row r="536" spans="1:15" x14ac:dyDescent="0.2">
      <c r="A536" t="s">
        <v>12</v>
      </c>
      <c r="B536" t="s">
        <v>283</v>
      </c>
      <c r="C536" s="3">
        <v>44587</v>
      </c>
      <c r="D536" s="3">
        <v>44587</v>
      </c>
      <c r="E536" s="2" t="s">
        <v>10</v>
      </c>
      <c r="F536" s="2">
        <v>1</v>
      </c>
      <c r="G536" s="2"/>
      <c r="H536" s="2">
        <v>1</v>
      </c>
      <c r="I536" s="2"/>
      <c r="J536" s="2"/>
      <c r="K536" s="2"/>
      <c r="L536" s="2"/>
      <c r="M536" s="2">
        <f>IF(OR(I536=1, L536=1)=TRUE, 0, 1)</f>
        <v>1</v>
      </c>
      <c r="N536">
        <f>VLOOKUP(B536, 'FULL CYCLE'!$A$5:$D$449, 4, FALSE)</f>
        <v>1</v>
      </c>
      <c r="O536">
        <v>0</v>
      </c>
    </row>
    <row r="537" spans="1:15" x14ac:dyDescent="0.2">
      <c r="A537" t="s">
        <v>12</v>
      </c>
      <c r="B537" t="s">
        <v>283</v>
      </c>
      <c r="C537" s="3">
        <v>44587</v>
      </c>
      <c r="D537" s="3">
        <v>44606</v>
      </c>
      <c r="E537" s="2" t="s">
        <v>10</v>
      </c>
      <c r="F537" s="2">
        <v>0</v>
      </c>
      <c r="G537" s="2"/>
      <c r="H537" s="2"/>
      <c r="I537" s="2"/>
      <c r="J537" s="2"/>
      <c r="K537" s="2"/>
      <c r="L537" s="2">
        <v>1</v>
      </c>
      <c r="M537" s="2">
        <f>IF(OR(I537=1, L537=1)=TRUE, 0, 1)</f>
        <v>0</v>
      </c>
      <c r="N537">
        <f>VLOOKUP(B537, 'FULL CYCLE'!$A$5:$D$449, 4, FALSE)</f>
        <v>1</v>
      </c>
      <c r="O537">
        <v>0</v>
      </c>
    </row>
    <row r="538" spans="1:15" x14ac:dyDescent="0.2">
      <c r="A538" t="s">
        <v>12</v>
      </c>
      <c r="B538" t="s">
        <v>283</v>
      </c>
      <c r="C538" s="3">
        <v>44587</v>
      </c>
      <c r="D538" s="3">
        <v>44630</v>
      </c>
      <c r="E538" s="2" t="s">
        <v>10</v>
      </c>
      <c r="F538" s="2">
        <v>0</v>
      </c>
      <c r="G538" s="2"/>
      <c r="H538" s="2"/>
      <c r="I538" s="2"/>
      <c r="J538" s="2"/>
      <c r="K538" s="2"/>
      <c r="L538" s="2">
        <v>1</v>
      </c>
      <c r="M538" s="2">
        <f>IF(OR(I538=1, L538=1)=TRUE, 0, 1)</f>
        <v>0</v>
      </c>
      <c r="N538">
        <f>VLOOKUP(B538, 'FULL CYCLE'!$A$5:$D$449, 4, FALSE)</f>
        <v>1</v>
      </c>
      <c r="O538">
        <v>0</v>
      </c>
    </row>
    <row r="539" spans="1:15" x14ac:dyDescent="0.2">
      <c r="A539" t="s">
        <v>12</v>
      </c>
      <c r="B539" t="s">
        <v>284</v>
      </c>
      <c r="C539" s="3">
        <v>44587</v>
      </c>
      <c r="D539" s="3">
        <v>44587</v>
      </c>
      <c r="E539" s="2" t="s">
        <v>10</v>
      </c>
      <c r="F539" s="2">
        <v>1</v>
      </c>
      <c r="G539" s="2">
        <v>1</v>
      </c>
      <c r="H539" s="2"/>
      <c r="I539" s="2"/>
      <c r="J539" s="2"/>
      <c r="K539" s="2"/>
      <c r="L539" s="2"/>
      <c r="M539" s="2">
        <f>IF(OR(I539=1, L539=1)=TRUE, 0, 1)</f>
        <v>1</v>
      </c>
      <c r="N539">
        <f>VLOOKUP(B539, 'FULL CYCLE'!$A$5:$D$449, 4, FALSE)</f>
        <v>1</v>
      </c>
      <c r="O539">
        <v>1</v>
      </c>
    </row>
    <row r="540" spans="1:15" x14ac:dyDescent="0.2">
      <c r="A540" t="s">
        <v>12</v>
      </c>
      <c r="B540" t="s">
        <v>284</v>
      </c>
      <c r="C540" s="3">
        <v>44587</v>
      </c>
      <c r="D540" s="3">
        <v>44607</v>
      </c>
      <c r="E540" s="2" t="s">
        <v>10</v>
      </c>
      <c r="F540" s="2">
        <v>0</v>
      </c>
      <c r="G540" s="2"/>
      <c r="H540" s="2"/>
      <c r="I540" s="2">
        <v>1</v>
      </c>
      <c r="J540" s="2"/>
      <c r="K540" s="2">
        <v>1</v>
      </c>
      <c r="L540" s="2"/>
      <c r="M540" s="2">
        <f>IF(OR(I540=1, L540=1)=TRUE, 0, 1)</f>
        <v>0</v>
      </c>
      <c r="N540">
        <f>VLOOKUP(B540, 'FULL CYCLE'!$A$5:$D$449, 4, FALSE)</f>
        <v>1</v>
      </c>
      <c r="O540">
        <v>1</v>
      </c>
    </row>
    <row r="541" spans="1:15" x14ac:dyDescent="0.2">
      <c r="A541" t="s">
        <v>12</v>
      </c>
      <c r="B541" t="s">
        <v>285</v>
      </c>
      <c r="C541" s="3">
        <v>44587</v>
      </c>
      <c r="D541" s="3">
        <v>44587</v>
      </c>
      <c r="E541" s="2" t="s">
        <v>10</v>
      </c>
      <c r="F541" s="2">
        <v>1</v>
      </c>
      <c r="G541" s="2">
        <v>1</v>
      </c>
      <c r="H541" s="2"/>
      <c r="I541" s="2"/>
      <c r="J541" s="2"/>
      <c r="K541" s="2"/>
      <c r="L541" s="2"/>
      <c r="M541" s="2">
        <f>IF(OR(I541=1, L541=1)=TRUE, 0, 1)</f>
        <v>1</v>
      </c>
      <c r="N541">
        <f>VLOOKUP(B541, 'FULL CYCLE'!$A$5:$D$449, 4, FALSE)</f>
        <v>0</v>
      </c>
      <c r="O541">
        <v>1</v>
      </c>
    </row>
    <row r="542" spans="1:15" x14ac:dyDescent="0.2">
      <c r="A542" t="s">
        <v>12</v>
      </c>
      <c r="B542" t="s">
        <v>285</v>
      </c>
      <c r="C542" s="3">
        <v>44587</v>
      </c>
      <c r="D542" s="3">
        <v>44607</v>
      </c>
      <c r="E542" s="2" t="s">
        <v>10</v>
      </c>
      <c r="F542" s="2">
        <v>0</v>
      </c>
      <c r="G542" s="2"/>
      <c r="H542" s="2">
        <v>1</v>
      </c>
      <c r="I542" s="2">
        <v>2</v>
      </c>
      <c r="J542" s="2"/>
      <c r="K542" s="2">
        <v>1</v>
      </c>
      <c r="L542" s="2"/>
      <c r="M542" s="2">
        <f>IF(OR(I542=1, L542=1)=TRUE, 0, 1)</f>
        <v>1</v>
      </c>
      <c r="N542">
        <f>VLOOKUP(B542, 'FULL CYCLE'!$A$5:$D$449, 4, FALSE)</f>
        <v>0</v>
      </c>
      <c r="O542">
        <v>1</v>
      </c>
    </row>
    <row r="543" spans="1:15" x14ac:dyDescent="0.2">
      <c r="A543" t="s">
        <v>12</v>
      </c>
      <c r="B543" t="s">
        <v>156</v>
      </c>
      <c r="C543" s="3">
        <v>44537</v>
      </c>
      <c r="D543" s="3">
        <v>44537</v>
      </c>
      <c r="E543" s="2" t="s">
        <v>10</v>
      </c>
      <c r="F543" s="2">
        <v>1</v>
      </c>
      <c r="G543" s="2">
        <v>1</v>
      </c>
      <c r="H543" s="2"/>
      <c r="I543" s="2"/>
      <c r="J543" s="2"/>
      <c r="K543" s="2"/>
      <c r="L543" s="2"/>
      <c r="M543" s="2">
        <f>IF(OR(I543=1, L543=1)=TRUE, 0, 1)</f>
        <v>1</v>
      </c>
      <c r="N543">
        <f>VLOOKUP(B543, 'FULL CYCLE'!$A$5:$D$449, 4, FALSE)</f>
        <v>1</v>
      </c>
      <c r="O543">
        <v>1</v>
      </c>
    </row>
    <row r="544" spans="1:15" x14ac:dyDescent="0.2">
      <c r="A544" t="s">
        <v>12</v>
      </c>
      <c r="B544" t="s">
        <v>156</v>
      </c>
      <c r="C544" s="3">
        <v>44537</v>
      </c>
      <c r="D544" s="3">
        <v>44551</v>
      </c>
      <c r="E544" s="2" t="s">
        <v>10</v>
      </c>
      <c r="F544" s="2">
        <v>0</v>
      </c>
      <c r="G544" s="2"/>
      <c r="H544" s="2"/>
      <c r="I544" s="2">
        <v>1</v>
      </c>
      <c r="J544" s="2"/>
      <c r="K544" s="2">
        <v>1</v>
      </c>
      <c r="L544" s="2"/>
      <c r="M544" s="2">
        <f>IF(OR(I544=1, L544=1)=TRUE, 0, 1)</f>
        <v>0</v>
      </c>
      <c r="N544">
        <f>VLOOKUP(B544, 'FULL CYCLE'!$A$5:$D$449, 4, FALSE)</f>
        <v>1</v>
      </c>
      <c r="O544">
        <v>1</v>
      </c>
    </row>
    <row r="545" spans="1:15" x14ac:dyDescent="0.2">
      <c r="A545" t="s">
        <v>12</v>
      </c>
      <c r="B545" t="s">
        <v>286</v>
      </c>
      <c r="C545" s="3">
        <v>44587</v>
      </c>
      <c r="D545" s="3">
        <v>44587</v>
      </c>
      <c r="E545" s="2" t="s">
        <v>10</v>
      </c>
      <c r="F545" s="2">
        <v>1</v>
      </c>
      <c r="G545" s="2"/>
      <c r="H545" s="2"/>
      <c r="I545" s="2"/>
      <c r="J545" s="2"/>
      <c r="K545" s="2"/>
      <c r="L545" s="2"/>
      <c r="M545" s="2">
        <f>IF(OR(I545=1, L545=1)=TRUE, 0, 1)</f>
        <v>1</v>
      </c>
      <c r="N545">
        <f>VLOOKUP(B545, 'FULL CYCLE'!$A$5:$D$449, 4, FALSE)</f>
        <v>1</v>
      </c>
      <c r="O545">
        <v>1</v>
      </c>
    </row>
    <row r="546" spans="1:15" x14ac:dyDescent="0.2">
      <c r="A546" t="s">
        <v>12</v>
      </c>
      <c r="B546" t="s">
        <v>286</v>
      </c>
      <c r="C546" s="3">
        <v>44587</v>
      </c>
      <c r="D546" s="3">
        <v>44607</v>
      </c>
      <c r="E546" s="2" t="s">
        <v>10</v>
      </c>
      <c r="F546" s="2">
        <v>0</v>
      </c>
      <c r="G546" s="2"/>
      <c r="H546" s="2"/>
      <c r="I546" s="2">
        <v>1</v>
      </c>
      <c r="J546" s="2"/>
      <c r="K546" s="2">
        <v>1</v>
      </c>
      <c r="L546" s="2"/>
      <c r="M546" s="2">
        <f>IF(OR(I546=1, L546=1)=TRUE, 0, 1)</f>
        <v>0</v>
      </c>
      <c r="N546">
        <f>VLOOKUP(B546, 'FULL CYCLE'!$A$5:$D$449, 4, FALSE)</f>
        <v>1</v>
      </c>
      <c r="O546">
        <v>1</v>
      </c>
    </row>
    <row r="547" spans="1:15" x14ac:dyDescent="0.2">
      <c r="A547" t="s">
        <v>12</v>
      </c>
      <c r="B547" t="s">
        <v>287</v>
      </c>
      <c r="C547" s="3">
        <v>44587</v>
      </c>
      <c r="D547" s="3">
        <v>44587</v>
      </c>
      <c r="E547" s="2" t="s">
        <v>10</v>
      </c>
      <c r="F547" s="2">
        <v>1</v>
      </c>
      <c r="G547" s="2">
        <v>1</v>
      </c>
      <c r="H547" s="2">
        <v>2</v>
      </c>
      <c r="I547" s="2"/>
      <c r="J547" s="2"/>
      <c r="K547" s="2"/>
      <c r="L547" s="2"/>
      <c r="M547" s="2">
        <f>IF(OR(I547=1, L547=1)=TRUE, 0, 1)</f>
        <v>1</v>
      </c>
      <c r="N547">
        <f>VLOOKUP(B547, 'FULL CYCLE'!$A$5:$D$449, 4, FALSE)</f>
        <v>0</v>
      </c>
      <c r="O547">
        <v>1</v>
      </c>
    </row>
    <row r="548" spans="1:15" x14ac:dyDescent="0.2">
      <c r="A548" t="s">
        <v>12</v>
      </c>
      <c r="B548" t="s">
        <v>287</v>
      </c>
      <c r="C548" s="3">
        <v>44587</v>
      </c>
      <c r="D548" s="3">
        <v>44607</v>
      </c>
      <c r="E548" s="2" t="s">
        <v>10</v>
      </c>
      <c r="F548" s="2">
        <v>0</v>
      </c>
      <c r="G548" s="2"/>
      <c r="H548" s="2">
        <v>1</v>
      </c>
      <c r="I548" s="2">
        <v>2</v>
      </c>
      <c r="J548" s="2"/>
      <c r="K548" s="2">
        <v>1</v>
      </c>
      <c r="L548" s="2"/>
      <c r="M548" s="2">
        <f>IF(OR(I548=1, L548=1)=TRUE, 0, 1)</f>
        <v>1</v>
      </c>
      <c r="N548">
        <f>VLOOKUP(B548, 'FULL CYCLE'!$A$5:$D$449, 4, FALSE)</f>
        <v>0</v>
      </c>
      <c r="O548">
        <v>1</v>
      </c>
    </row>
    <row r="549" spans="1:15" x14ac:dyDescent="0.2">
      <c r="A549" t="s">
        <v>12</v>
      </c>
      <c r="B549" t="s">
        <v>288</v>
      </c>
      <c r="C549" s="3">
        <v>44587</v>
      </c>
      <c r="D549" s="3">
        <v>44587</v>
      </c>
      <c r="E549" s="2" t="s">
        <v>10</v>
      </c>
      <c r="F549" s="2">
        <v>1</v>
      </c>
      <c r="G549" s="2">
        <v>1</v>
      </c>
      <c r="H549" s="2"/>
      <c r="I549" s="2"/>
      <c r="J549" s="2"/>
      <c r="K549" s="2"/>
      <c r="L549" s="2"/>
      <c r="M549" s="2">
        <f>IF(OR(I549=1, L549=1)=TRUE, 0, 1)</f>
        <v>1</v>
      </c>
      <c r="N549">
        <f>VLOOKUP(B549, 'FULL CYCLE'!$A$5:$D$449, 4, FALSE)</f>
        <v>1</v>
      </c>
      <c r="O549">
        <v>1</v>
      </c>
    </row>
    <row r="550" spans="1:15" x14ac:dyDescent="0.2">
      <c r="A550" t="s">
        <v>12</v>
      </c>
      <c r="B550" t="s">
        <v>288</v>
      </c>
      <c r="C550" s="3">
        <v>44587</v>
      </c>
      <c r="D550" s="3">
        <v>44607</v>
      </c>
      <c r="E550" s="2" t="s">
        <v>10</v>
      </c>
      <c r="F550" s="2">
        <v>0</v>
      </c>
      <c r="G550" s="2"/>
      <c r="H550" s="2"/>
      <c r="I550" s="2">
        <v>1</v>
      </c>
      <c r="J550" s="2"/>
      <c r="K550" s="2">
        <v>1</v>
      </c>
      <c r="L550" s="2"/>
      <c r="M550" s="2">
        <f>IF(OR(I550=1, L550=1)=TRUE, 0, 1)</f>
        <v>0</v>
      </c>
      <c r="N550">
        <f>VLOOKUP(B550, 'FULL CYCLE'!$A$5:$D$449, 4, FALSE)</f>
        <v>1</v>
      </c>
      <c r="O550">
        <v>1</v>
      </c>
    </row>
    <row r="551" spans="1:15" x14ac:dyDescent="0.2">
      <c r="A551" t="s">
        <v>12</v>
      </c>
      <c r="B551" t="s">
        <v>289</v>
      </c>
      <c r="C551" s="3">
        <v>44587</v>
      </c>
      <c r="D551" s="3">
        <v>44587</v>
      </c>
      <c r="E551" s="2" t="s">
        <v>10</v>
      </c>
      <c r="F551" s="2">
        <v>1</v>
      </c>
      <c r="G551" s="2">
        <v>1</v>
      </c>
      <c r="H551" s="2"/>
      <c r="I551" s="2"/>
      <c r="J551" s="2"/>
      <c r="K551" s="2"/>
      <c r="L551" s="2"/>
      <c r="M551" s="2">
        <f>IF(OR(I551=1, L551=1)=TRUE, 0, 1)</f>
        <v>1</v>
      </c>
      <c r="N551">
        <f>VLOOKUP(B551, 'FULL CYCLE'!$A$5:$D$449, 4, FALSE)</f>
        <v>1</v>
      </c>
      <c r="O551">
        <v>1</v>
      </c>
    </row>
    <row r="552" spans="1:15" x14ac:dyDescent="0.2">
      <c r="A552" t="s">
        <v>12</v>
      </c>
      <c r="B552" t="s">
        <v>289</v>
      </c>
      <c r="C552" s="3">
        <v>44587</v>
      </c>
      <c r="D552" s="3">
        <v>44607</v>
      </c>
      <c r="E552" s="2" t="s">
        <v>10</v>
      </c>
      <c r="F552" s="2">
        <v>0</v>
      </c>
      <c r="G552" s="2"/>
      <c r="H552" s="2"/>
      <c r="I552" s="2">
        <v>1</v>
      </c>
      <c r="J552" s="2"/>
      <c r="K552" s="2">
        <v>1</v>
      </c>
      <c r="L552" s="2"/>
      <c r="M552" s="2">
        <f>IF(OR(I552=1, L552=1)=TRUE, 0, 1)</f>
        <v>0</v>
      </c>
      <c r="N552">
        <f>VLOOKUP(B552, 'FULL CYCLE'!$A$5:$D$449, 4, FALSE)</f>
        <v>1</v>
      </c>
      <c r="O552">
        <v>1</v>
      </c>
    </row>
    <row r="553" spans="1:15" x14ac:dyDescent="0.2">
      <c r="A553" t="s">
        <v>12</v>
      </c>
      <c r="B553" t="s">
        <v>290</v>
      </c>
      <c r="C553" s="3">
        <v>44587</v>
      </c>
      <c r="D553" s="3">
        <v>44587</v>
      </c>
      <c r="E553" s="2" t="s">
        <v>10</v>
      </c>
      <c r="F553" s="2">
        <v>1</v>
      </c>
      <c r="G553" s="2">
        <v>1</v>
      </c>
      <c r="H553" s="2"/>
      <c r="I553" s="2"/>
      <c r="J553" s="2"/>
      <c r="K553" s="2"/>
      <c r="L553" s="2"/>
      <c r="M553" s="2">
        <f>IF(OR(I553=1, L553=1)=TRUE, 0, 1)</f>
        <v>1</v>
      </c>
      <c r="N553">
        <f>VLOOKUP(B553, 'FULL CYCLE'!$A$5:$D$449, 4, FALSE)</f>
        <v>0</v>
      </c>
      <c r="O553">
        <v>1</v>
      </c>
    </row>
    <row r="554" spans="1:15" x14ac:dyDescent="0.2">
      <c r="A554" t="s">
        <v>12</v>
      </c>
      <c r="B554" t="s">
        <v>290</v>
      </c>
      <c r="C554" s="3">
        <v>44587</v>
      </c>
      <c r="D554" s="3">
        <v>44607</v>
      </c>
      <c r="E554" s="2" t="s">
        <v>10</v>
      </c>
      <c r="F554" s="2">
        <v>0</v>
      </c>
      <c r="G554" s="2">
        <v>1</v>
      </c>
      <c r="H554" s="2">
        <v>2</v>
      </c>
      <c r="I554" s="2"/>
      <c r="J554" s="2">
        <v>1</v>
      </c>
      <c r="K554" s="2"/>
      <c r="L554" s="2"/>
      <c r="M554" s="2">
        <f>IF(OR(I554=1, L554=1)=TRUE, 0, 1)</f>
        <v>1</v>
      </c>
      <c r="N554">
        <f>VLOOKUP(B554, 'FULL CYCLE'!$A$5:$D$449, 4, FALSE)</f>
        <v>0</v>
      </c>
      <c r="O554">
        <v>1</v>
      </c>
    </row>
    <row r="555" spans="1:15" x14ac:dyDescent="0.2">
      <c r="A555" t="s">
        <v>12</v>
      </c>
      <c r="B555" t="s">
        <v>290</v>
      </c>
      <c r="C555" s="3">
        <v>44587</v>
      </c>
      <c r="D555" s="3">
        <v>44615</v>
      </c>
      <c r="E555" s="2" t="s">
        <v>10</v>
      </c>
      <c r="F555" s="2">
        <v>0</v>
      </c>
      <c r="G555" s="2">
        <v>1</v>
      </c>
      <c r="H555" s="2">
        <v>2</v>
      </c>
      <c r="I555" s="2"/>
      <c r="J555" s="2"/>
      <c r="K555" s="2">
        <v>1</v>
      </c>
      <c r="L555" s="2"/>
      <c r="M555" s="2">
        <f>IF(OR(I555=1, L555=1)=TRUE, 0, 1)</f>
        <v>1</v>
      </c>
      <c r="N555">
        <f>VLOOKUP(B555, 'FULL CYCLE'!$A$5:$D$449, 4, FALSE)</f>
        <v>0</v>
      </c>
      <c r="O555">
        <v>1</v>
      </c>
    </row>
    <row r="556" spans="1:15" x14ac:dyDescent="0.2">
      <c r="A556" t="s">
        <v>12</v>
      </c>
      <c r="B556" t="s">
        <v>291</v>
      </c>
      <c r="C556" s="3">
        <v>44587</v>
      </c>
      <c r="D556" s="3">
        <v>44587</v>
      </c>
      <c r="E556" s="2" t="s">
        <v>10</v>
      </c>
      <c r="F556" s="2">
        <v>1</v>
      </c>
      <c r="G556" s="2">
        <v>1</v>
      </c>
      <c r="H556" s="2"/>
      <c r="I556" s="2"/>
      <c r="J556" s="2"/>
      <c r="K556" s="2"/>
      <c r="L556" s="2"/>
      <c r="M556" s="2">
        <f>IF(OR(I556=1, L556=1)=TRUE, 0, 1)</f>
        <v>1</v>
      </c>
      <c r="N556">
        <f>VLOOKUP(B556, 'FULL CYCLE'!$A$5:$D$449, 4, FALSE)</f>
        <v>0</v>
      </c>
      <c r="O556">
        <v>1</v>
      </c>
    </row>
    <row r="557" spans="1:15" x14ac:dyDescent="0.2">
      <c r="A557" t="s">
        <v>12</v>
      </c>
      <c r="B557" t="s">
        <v>291</v>
      </c>
      <c r="C557" s="3">
        <v>44587</v>
      </c>
      <c r="D557" s="3">
        <v>44607</v>
      </c>
      <c r="E557" s="2" t="s">
        <v>10</v>
      </c>
      <c r="F557" s="2">
        <v>0</v>
      </c>
      <c r="G557" s="2"/>
      <c r="H557" s="2">
        <v>1</v>
      </c>
      <c r="I557" s="2">
        <v>2</v>
      </c>
      <c r="J557" s="2">
        <v>1</v>
      </c>
      <c r="K557" s="2"/>
      <c r="L557" s="2"/>
      <c r="M557" s="2">
        <f>IF(OR(I557=1, L557=1)=TRUE, 0, 1)</f>
        <v>1</v>
      </c>
      <c r="N557">
        <f>VLOOKUP(B557, 'FULL CYCLE'!$A$5:$D$449, 4, FALSE)</f>
        <v>0</v>
      </c>
      <c r="O557">
        <v>1</v>
      </c>
    </row>
    <row r="558" spans="1:15" x14ac:dyDescent="0.2">
      <c r="A558" t="s">
        <v>12</v>
      </c>
      <c r="B558" t="s">
        <v>291</v>
      </c>
      <c r="C558" s="3">
        <v>44587</v>
      </c>
      <c r="D558" s="3">
        <v>44615</v>
      </c>
      <c r="E558" s="2" t="s">
        <v>10</v>
      </c>
      <c r="F558" s="2">
        <v>0</v>
      </c>
      <c r="G558" s="2"/>
      <c r="H558" s="2">
        <v>1</v>
      </c>
      <c r="I558" s="2"/>
      <c r="J558" s="2"/>
      <c r="K558" s="2">
        <v>1</v>
      </c>
      <c r="L558" s="2"/>
      <c r="M558" s="2">
        <f>IF(OR(I558=1, L558=1)=TRUE, 0, 1)</f>
        <v>1</v>
      </c>
      <c r="N558">
        <f>VLOOKUP(B558, 'FULL CYCLE'!$A$5:$D$449, 4, FALSE)</f>
        <v>0</v>
      </c>
      <c r="O558">
        <v>1</v>
      </c>
    </row>
    <row r="559" spans="1:15" x14ac:dyDescent="0.2">
      <c r="A559" t="s">
        <v>12</v>
      </c>
      <c r="B559" t="s">
        <v>292</v>
      </c>
      <c r="C559" s="3">
        <v>44587</v>
      </c>
      <c r="D559" s="3">
        <v>44587</v>
      </c>
      <c r="E559" s="2" t="s">
        <v>10</v>
      </c>
      <c r="F559" s="2">
        <v>1</v>
      </c>
      <c r="G559" s="2">
        <v>1</v>
      </c>
      <c r="H559" s="2"/>
      <c r="I559" s="2"/>
      <c r="J559" s="2"/>
      <c r="K559" s="2"/>
      <c r="L559" s="2"/>
      <c r="M559" s="2">
        <f>IF(OR(I559=1, L559=1)=TRUE, 0, 1)</f>
        <v>1</v>
      </c>
      <c r="N559">
        <f>VLOOKUP(B559, 'FULL CYCLE'!$A$5:$D$449, 4, FALSE)</f>
        <v>0</v>
      </c>
      <c r="O559">
        <v>1</v>
      </c>
    </row>
    <row r="560" spans="1:15" x14ac:dyDescent="0.2">
      <c r="A560" t="s">
        <v>12</v>
      </c>
      <c r="B560" t="s">
        <v>292</v>
      </c>
      <c r="C560" s="3">
        <v>44587</v>
      </c>
      <c r="D560" s="3">
        <v>44607</v>
      </c>
      <c r="E560" s="2" t="s">
        <v>10</v>
      </c>
      <c r="F560" s="2">
        <v>0</v>
      </c>
      <c r="G560" s="2"/>
      <c r="H560" s="2">
        <v>1</v>
      </c>
      <c r="I560" s="2"/>
      <c r="J560" s="2">
        <v>1</v>
      </c>
      <c r="K560" s="2"/>
      <c r="L560" s="2"/>
      <c r="M560" s="2">
        <f>IF(OR(I560=1, L560=1)=TRUE, 0, 1)</f>
        <v>1</v>
      </c>
      <c r="N560">
        <f>VLOOKUP(B560, 'FULL CYCLE'!$A$5:$D$449, 4, FALSE)</f>
        <v>0</v>
      </c>
      <c r="O560">
        <v>1</v>
      </c>
    </row>
    <row r="561" spans="1:15" x14ac:dyDescent="0.2">
      <c r="A561" t="s">
        <v>12</v>
      </c>
      <c r="B561" t="s">
        <v>292</v>
      </c>
      <c r="C561" s="3">
        <v>44587</v>
      </c>
      <c r="D561" s="3">
        <v>44615</v>
      </c>
      <c r="E561" s="2" t="s">
        <v>10</v>
      </c>
      <c r="F561" s="2">
        <v>0</v>
      </c>
      <c r="G561" s="2"/>
      <c r="H561" s="2">
        <v>1</v>
      </c>
      <c r="I561" s="2"/>
      <c r="J561" s="2"/>
      <c r="K561" s="2">
        <v>1</v>
      </c>
      <c r="L561" s="2"/>
      <c r="M561" s="2">
        <f>IF(OR(I561=1, L561=1)=TRUE, 0, 1)</f>
        <v>1</v>
      </c>
      <c r="N561">
        <f>VLOOKUP(B561, 'FULL CYCLE'!$A$5:$D$449, 4, FALSE)</f>
        <v>0</v>
      </c>
      <c r="O561">
        <v>1</v>
      </c>
    </row>
    <row r="562" spans="1:15" x14ac:dyDescent="0.2">
      <c r="A562" t="s">
        <v>12</v>
      </c>
      <c r="B562" t="s">
        <v>293</v>
      </c>
      <c r="C562" s="3">
        <v>44587</v>
      </c>
      <c r="D562" s="3">
        <v>44587</v>
      </c>
      <c r="E562" s="2" t="s">
        <v>10</v>
      </c>
      <c r="F562" s="2">
        <v>1</v>
      </c>
      <c r="G562" s="2">
        <v>1</v>
      </c>
      <c r="H562" s="2"/>
      <c r="I562" s="2"/>
      <c r="J562" s="2"/>
      <c r="K562" s="2"/>
      <c r="L562" s="2"/>
      <c r="M562" s="2">
        <f>IF(OR(I562=1, L562=1)=TRUE, 0, 1)</f>
        <v>1</v>
      </c>
      <c r="N562">
        <f>VLOOKUP(B562, 'FULL CYCLE'!$A$5:$D$449, 4, FALSE)</f>
        <v>0</v>
      </c>
      <c r="O562">
        <v>1</v>
      </c>
    </row>
    <row r="563" spans="1:15" x14ac:dyDescent="0.2">
      <c r="A563" t="s">
        <v>12</v>
      </c>
      <c r="B563" t="s">
        <v>293</v>
      </c>
      <c r="C563" s="3">
        <v>44587</v>
      </c>
      <c r="D563" s="3">
        <v>44607</v>
      </c>
      <c r="E563" s="2" t="s">
        <v>10</v>
      </c>
      <c r="F563" s="2">
        <v>0</v>
      </c>
      <c r="G563" s="2"/>
      <c r="H563" s="2">
        <v>1</v>
      </c>
      <c r="I563" s="2"/>
      <c r="J563" s="2">
        <v>1</v>
      </c>
      <c r="K563" s="2"/>
      <c r="L563" s="2"/>
      <c r="M563" s="2">
        <f>IF(OR(I563=1, L563=1)=TRUE, 0, 1)</f>
        <v>1</v>
      </c>
      <c r="N563">
        <f>VLOOKUP(B563, 'FULL CYCLE'!$A$5:$D$449, 4, FALSE)</f>
        <v>0</v>
      </c>
      <c r="O563">
        <v>1</v>
      </c>
    </row>
    <row r="564" spans="1:15" x14ac:dyDescent="0.2">
      <c r="A564" t="s">
        <v>12</v>
      </c>
      <c r="B564" t="s">
        <v>293</v>
      </c>
      <c r="C564" s="3">
        <v>44587</v>
      </c>
      <c r="D564" s="3">
        <v>44615</v>
      </c>
      <c r="E564" s="2" t="s">
        <v>10</v>
      </c>
      <c r="F564" s="2">
        <v>0</v>
      </c>
      <c r="G564" s="2"/>
      <c r="H564" s="2">
        <v>1</v>
      </c>
      <c r="I564" s="2"/>
      <c r="J564" s="2"/>
      <c r="K564" s="2">
        <v>1</v>
      </c>
      <c r="L564" s="2"/>
      <c r="M564" s="2">
        <f>IF(OR(I564=1, L564=1)=TRUE, 0, 1)</f>
        <v>1</v>
      </c>
      <c r="N564">
        <f>VLOOKUP(B564, 'FULL CYCLE'!$A$5:$D$449, 4, FALSE)</f>
        <v>0</v>
      </c>
      <c r="O564">
        <v>1</v>
      </c>
    </row>
    <row r="565" spans="1:15" x14ac:dyDescent="0.2">
      <c r="A565" t="s">
        <v>12</v>
      </c>
      <c r="B565" t="s">
        <v>294</v>
      </c>
      <c r="C565" s="3">
        <v>44587</v>
      </c>
      <c r="D565" s="3">
        <v>44587</v>
      </c>
      <c r="E565" s="2" t="s">
        <v>10</v>
      </c>
      <c r="F565" s="2">
        <v>1</v>
      </c>
      <c r="G565" s="2"/>
      <c r="H565" s="2">
        <v>1</v>
      </c>
      <c r="I565" s="2"/>
      <c r="J565" s="2"/>
      <c r="K565" s="2"/>
      <c r="L565" s="2"/>
      <c r="M565" s="2">
        <f>IF(OR(I565=1, L565=1)=TRUE, 0, 1)</f>
        <v>1</v>
      </c>
      <c r="N565">
        <f>VLOOKUP(B565, 'FULL CYCLE'!$A$5:$D$449, 4, FALSE)</f>
        <v>1</v>
      </c>
      <c r="O565">
        <v>1</v>
      </c>
    </row>
    <row r="566" spans="1:15" x14ac:dyDescent="0.2">
      <c r="A566" t="s">
        <v>12</v>
      </c>
      <c r="B566" t="s">
        <v>294</v>
      </c>
      <c r="C566" s="3">
        <v>44587</v>
      </c>
      <c r="D566" s="3">
        <v>44607</v>
      </c>
      <c r="E566" s="2" t="s">
        <v>10</v>
      </c>
      <c r="F566" s="2">
        <v>0</v>
      </c>
      <c r="G566" s="2"/>
      <c r="H566" s="2"/>
      <c r="I566" s="2">
        <v>1</v>
      </c>
      <c r="J566" s="2"/>
      <c r="K566" s="2">
        <v>1</v>
      </c>
      <c r="L566" s="2"/>
      <c r="M566" s="2">
        <f>IF(OR(I566=1, L566=1)=TRUE, 0, 1)</f>
        <v>0</v>
      </c>
      <c r="N566">
        <f>VLOOKUP(B566, 'FULL CYCLE'!$A$5:$D$449, 4, FALSE)</f>
        <v>1</v>
      </c>
      <c r="O566">
        <v>1</v>
      </c>
    </row>
    <row r="567" spans="1:15" x14ac:dyDescent="0.2">
      <c r="A567" t="s">
        <v>12</v>
      </c>
      <c r="B567" t="s">
        <v>295</v>
      </c>
      <c r="C567" s="3">
        <v>44587</v>
      </c>
      <c r="D567" s="3">
        <v>44587</v>
      </c>
      <c r="E567" s="2" t="s">
        <v>10</v>
      </c>
      <c r="F567" s="2">
        <v>1</v>
      </c>
      <c r="G567" s="2">
        <v>1</v>
      </c>
      <c r="H567" s="2"/>
      <c r="I567" s="2"/>
      <c r="J567" s="2"/>
      <c r="K567" s="2"/>
      <c r="L567" s="2"/>
      <c r="M567" s="2">
        <f>IF(OR(I567=1, L567=1)=TRUE, 0, 1)</f>
        <v>1</v>
      </c>
      <c r="N567">
        <f>VLOOKUP(B567, 'FULL CYCLE'!$A$5:$D$449, 4, FALSE)</f>
        <v>1</v>
      </c>
      <c r="O567">
        <v>1</v>
      </c>
    </row>
    <row r="568" spans="1:15" x14ac:dyDescent="0.2">
      <c r="A568" t="s">
        <v>12</v>
      </c>
      <c r="B568" t="s">
        <v>295</v>
      </c>
      <c r="C568" s="3">
        <v>44587</v>
      </c>
      <c r="D568" s="3">
        <v>44607</v>
      </c>
      <c r="E568" s="2" t="s">
        <v>10</v>
      </c>
      <c r="F568" s="2">
        <v>0</v>
      </c>
      <c r="G568" s="2"/>
      <c r="H568" s="2">
        <v>1</v>
      </c>
      <c r="I568" s="2">
        <v>2</v>
      </c>
      <c r="J568" s="2">
        <v>1</v>
      </c>
      <c r="K568" s="2"/>
      <c r="L568" s="2"/>
      <c r="M568" s="2">
        <f>IF(OR(I568=1, L568=1)=TRUE, 0, 1)</f>
        <v>1</v>
      </c>
      <c r="N568">
        <f>VLOOKUP(B568, 'FULL CYCLE'!$A$5:$D$449, 4, FALSE)</f>
        <v>1</v>
      </c>
      <c r="O568">
        <v>1</v>
      </c>
    </row>
    <row r="569" spans="1:15" x14ac:dyDescent="0.2">
      <c r="A569" t="s">
        <v>12</v>
      </c>
      <c r="B569" t="s">
        <v>295</v>
      </c>
      <c r="C569" s="3">
        <v>44587</v>
      </c>
      <c r="D569" s="3">
        <v>44615</v>
      </c>
      <c r="E569" s="2" t="s">
        <v>10</v>
      </c>
      <c r="F569" s="2">
        <v>0</v>
      </c>
      <c r="G569" s="2"/>
      <c r="H569" s="2"/>
      <c r="I569" s="2">
        <v>1</v>
      </c>
      <c r="J569" s="2"/>
      <c r="K569" s="2">
        <v>1</v>
      </c>
      <c r="L569" s="2"/>
      <c r="M569" s="2">
        <f>IF(OR(I569=1, L569=1)=TRUE, 0, 1)</f>
        <v>0</v>
      </c>
      <c r="N569">
        <f>VLOOKUP(B569, 'FULL CYCLE'!$A$5:$D$449, 4, FALSE)</f>
        <v>1</v>
      </c>
      <c r="O569">
        <v>1</v>
      </c>
    </row>
    <row r="570" spans="1:15" x14ac:dyDescent="0.2">
      <c r="A570" t="s">
        <v>12</v>
      </c>
      <c r="B570" t="s">
        <v>296</v>
      </c>
      <c r="C570" s="3">
        <v>44587</v>
      </c>
      <c r="D570" s="3">
        <v>44587</v>
      </c>
      <c r="E570" s="2" t="s">
        <v>10</v>
      </c>
      <c r="F570" s="2">
        <v>1</v>
      </c>
      <c r="G570" s="2">
        <v>1</v>
      </c>
      <c r="H570" s="2"/>
      <c r="I570" s="2"/>
      <c r="J570" s="2"/>
      <c r="K570" s="2"/>
      <c r="L570" s="2"/>
      <c r="M570" s="2">
        <f>IF(OR(I570=1, L570=1)=TRUE, 0, 1)</f>
        <v>1</v>
      </c>
      <c r="N570">
        <f>VLOOKUP(B570, 'FULL CYCLE'!$A$5:$D$449, 4, FALSE)</f>
        <v>1</v>
      </c>
      <c r="O570">
        <v>1</v>
      </c>
    </row>
    <row r="571" spans="1:15" x14ac:dyDescent="0.2">
      <c r="A571" t="s">
        <v>12</v>
      </c>
      <c r="B571" t="s">
        <v>296</v>
      </c>
      <c r="C571" s="3">
        <v>44587</v>
      </c>
      <c r="D571" s="3">
        <v>44607</v>
      </c>
      <c r="E571" s="2" t="s">
        <v>10</v>
      </c>
      <c r="F571" s="2">
        <v>0</v>
      </c>
      <c r="G571" s="2"/>
      <c r="H571" s="2"/>
      <c r="I571" s="2">
        <v>1</v>
      </c>
      <c r="J571" s="2"/>
      <c r="K571" s="2">
        <v>1</v>
      </c>
      <c r="L571" s="2"/>
      <c r="M571" s="2">
        <f>IF(OR(I571=1, L571=1)=TRUE, 0, 1)</f>
        <v>0</v>
      </c>
      <c r="N571">
        <f>VLOOKUP(B571, 'FULL CYCLE'!$A$5:$D$449, 4, FALSE)</f>
        <v>1</v>
      </c>
      <c r="O571">
        <v>1</v>
      </c>
    </row>
    <row r="572" spans="1:15" x14ac:dyDescent="0.2">
      <c r="A572" t="s">
        <v>12</v>
      </c>
      <c r="B572" t="s">
        <v>157</v>
      </c>
      <c r="C572" s="3">
        <v>44537</v>
      </c>
      <c r="D572" s="3">
        <v>44537</v>
      </c>
      <c r="E572" s="2" t="s">
        <v>10</v>
      </c>
      <c r="F572" s="2">
        <v>1</v>
      </c>
      <c r="G572" s="2">
        <v>1</v>
      </c>
      <c r="H572" s="2"/>
      <c r="I572" s="2"/>
      <c r="J572" s="2"/>
      <c r="K572" s="2"/>
      <c r="L572" s="2"/>
      <c r="M572" s="2">
        <f>IF(OR(I572=1, L572=1)=TRUE, 0, 1)</f>
        <v>1</v>
      </c>
      <c r="N572">
        <f>VLOOKUP(B572, 'FULL CYCLE'!$A$5:$D$449, 4, FALSE)</f>
        <v>1</v>
      </c>
      <c r="O572">
        <v>1</v>
      </c>
    </row>
    <row r="573" spans="1:15" x14ac:dyDescent="0.2">
      <c r="A573" t="s">
        <v>12</v>
      </c>
      <c r="B573" t="s">
        <v>157</v>
      </c>
      <c r="C573" s="3">
        <v>44537</v>
      </c>
      <c r="D573" s="3">
        <v>44551</v>
      </c>
      <c r="E573" s="2" t="s">
        <v>10</v>
      </c>
      <c r="F573" s="2">
        <v>0</v>
      </c>
      <c r="G573" s="2"/>
      <c r="H573" s="2"/>
      <c r="I573" s="2">
        <v>1</v>
      </c>
      <c r="J573" s="2"/>
      <c r="K573" s="2">
        <v>1</v>
      </c>
      <c r="L573" s="2"/>
      <c r="M573" s="2">
        <f>IF(OR(I573=1, L573=1)=TRUE, 0, 1)</f>
        <v>0</v>
      </c>
      <c r="N573">
        <f>VLOOKUP(B573, 'FULL CYCLE'!$A$5:$D$449, 4, FALSE)</f>
        <v>1</v>
      </c>
      <c r="O573">
        <v>1</v>
      </c>
    </row>
    <row r="574" spans="1:15" x14ac:dyDescent="0.2">
      <c r="A574" t="s">
        <v>12</v>
      </c>
      <c r="B574" t="s">
        <v>297</v>
      </c>
      <c r="C574" s="3">
        <v>44587</v>
      </c>
      <c r="D574" s="3">
        <v>44587</v>
      </c>
      <c r="E574" s="2" t="s">
        <v>10</v>
      </c>
      <c r="F574" s="2">
        <v>1</v>
      </c>
      <c r="G574" s="2"/>
      <c r="H574" s="2">
        <v>1</v>
      </c>
      <c r="I574" s="2"/>
      <c r="J574" s="2"/>
      <c r="K574" s="2"/>
      <c r="L574" s="2"/>
      <c r="M574" s="2">
        <f>IF(OR(I574=1, L574=1)=TRUE, 0, 1)</f>
        <v>1</v>
      </c>
      <c r="N574">
        <f>VLOOKUP(B574, 'FULL CYCLE'!$A$5:$D$449, 4, FALSE)</f>
        <v>0</v>
      </c>
      <c r="O574">
        <v>1</v>
      </c>
    </row>
    <row r="575" spans="1:15" x14ac:dyDescent="0.2">
      <c r="A575" t="s">
        <v>12</v>
      </c>
      <c r="B575" t="s">
        <v>297</v>
      </c>
      <c r="C575" s="3">
        <v>44587</v>
      </c>
      <c r="D575" s="3">
        <v>44607</v>
      </c>
      <c r="E575" s="2" t="s">
        <v>10</v>
      </c>
      <c r="F575" s="2">
        <v>0</v>
      </c>
      <c r="G575" s="2"/>
      <c r="H575" s="2">
        <v>1</v>
      </c>
      <c r="I575" s="2">
        <v>2</v>
      </c>
      <c r="J575" s="2">
        <v>1</v>
      </c>
      <c r="K575" s="2"/>
      <c r="L575" s="2"/>
      <c r="M575" s="2">
        <f>IF(OR(I575=1, L575=1)=TRUE, 0, 1)</f>
        <v>1</v>
      </c>
      <c r="N575">
        <f>VLOOKUP(B575, 'FULL CYCLE'!$A$5:$D$449, 4, FALSE)</f>
        <v>0</v>
      </c>
      <c r="O575">
        <v>1</v>
      </c>
    </row>
    <row r="576" spans="1:15" x14ac:dyDescent="0.2">
      <c r="A576" t="s">
        <v>12</v>
      </c>
      <c r="B576" t="s">
        <v>297</v>
      </c>
      <c r="C576" s="3">
        <v>44587</v>
      </c>
      <c r="D576" s="3">
        <v>44615</v>
      </c>
      <c r="E576" s="2" t="s">
        <v>10</v>
      </c>
      <c r="F576" s="2">
        <v>0</v>
      </c>
      <c r="G576" s="2"/>
      <c r="H576" s="2">
        <v>1</v>
      </c>
      <c r="I576" s="2"/>
      <c r="J576" s="2"/>
      <c r="K576" s="2">
        <v>1</v>
      </c>
      <c r="L576" s="2"/>
      <c r="M576" s="2">
        <f>IF(OR(I576=1, L576=1)=TRUE, 0, 1)</f>
        <v>1</v>
      </c>
      <c r="N576">
        <f>VLOOKUP(B576, 'FULL CYCLE'!$A$5:$D$449, 4, FALSE)</f>
        <v>0</v>
      </c>
      <c r="O576">
        <v>1</v>
      </c>
    </row>
    <row r="577" spans="1:15" x14ac:dyDescent="0.2">
      <c r="A577" t="s">
        <v>12</v>
      </c>
      <c r="B577" t="s">
        <v>298</v>
      </c>
      <c r="C577" s="3">
        <v>44587</v>
      </c>
      <c r="D577" s="3">
        <v>44587</v>
      </c>
      <c r="E577" s="2" t="s">
        <v>10</v>
      </c>
      <c r="F577" s="2">
        <v>1</v>
      </c>
      <c r="G577" s="2"/>
      <c r="H577" s="2">
        <v>1</v>
      </c>
      <c r="I577" s="2"/>
      <c r="J577" s="2"/>
      <c r="K577" s="2"/>
      <c r="L577" s="2"/>
      <c r="M577" s="2">
        <f>IF(OR(I577=1, L577=1)=TRUE, 0, 1)</f>
        <v>1</v>
      </c>
      <c r="N577">
        <f>VLOOKUP(B577, 'FULL CYCLE'!$A$5:$D$449, 4, FALSE)</f>
        <v>1</v>
      </c>
      <c r="O577">
        <v>1</v>
      </c>
    </row>
    <row r="578" spans="1:15" x14ac:dyDescent="0.2">
      <c r="A578" t="s">
        <v>12</v>
      </c>
      <c r="B578" t="s">
        <v>298</v>
      </c>
      <c r="C578" s="3">
        <v>44587</v>
      </c>
      <c r="D578" s="3">
        <v>44607</v>
      </c>
      <c r="E578" s="2" t="s">
        <v>10</v>
      </c>
      <c r="F578" s="2">
        <v>0</v>
      </c>
      <c r="G578" s="2"/>
      <c r="H578" s="2"/>
      <c r="I578" s="2">
        <v>1</v>
      </c>
      <c r="J578" s="2"/>
      <c r="K578" s="2">
        <v>1</v>
      </c>
      <c r="L578" s="2"/>
      <c r="M578" s="2">
        <f>IF(OR(I578=1, L578=1)=TRUE, 0, 1)</f>
        <v>0</v>
      </c>
      <c r="N578">
        <f>VLOOKUP(B578, 'FULL CYCLE'!$A$5:$D$449, 4, FALSE)</f>
        <v>1</v>
      </c>
      <c r="O578">
        <v>1</v>
      </c>
    </row>
    <row r="579" spans="1:15" x14ac:dyDescent="0.2">
      <c r="A579" t="s">
        <v>12</v>
      </c>
      <c r="B579" t="s">
        <v>299</v>
      </c>
      <c r="C579" s="3">
        <v>44587</v>
      </c>
      <c r="D579" s="3">
        <v>44587</v>
      </c>
      <c r="E579" s="2" t="s">
        <v>10</v>
      </c>
      <c r="F579" s="2">
        <v>1</v>
      </c>
      <c r="G579" s="2"/>
      <c r="H579" s="2">
        <v>1</v>
      </c>
      <c r="I579" s="2"/>
      <c r="J579" s="2"/>
      <c r="K579" s="2"/>
      <c r="L579" s="2"/>
      <c r="M579" s="2">
        <f>IF(OR(I579=1, L579=1)=TRUE, 0, 1)</f>
        <v>1</v>
      </c>
      <c r="N579">
        <f>VLOOKUP(B579, 'FULL CYCLE'!$A$5:$D$449, 4, FALSE)</f>
        <v>1</v>
      </c>
      <c r="O579">
        <v>1</v>
      </c>
    </row>
    <row r="580" spans="1:15" x14ac:dyDescent="0.2">
      <c r="A580" t="s">
        <v>12</v>
      </c>
      <c r="B580" t="s">
        <v>299</v>
      </c>
      <c r="C580" s="3">
        <v>44587</v>
      </c>
      <c r="D580" s="3">
        <v>44607</v>
      </c>
      <c r="E580" s="2" t="s">
        <v>10</v>
      </c>
      <c r="F580" s="2">
        <v>0</v>
      </c>
      <c r="G580" s="2"/>
      <c r="H580" s="2"/>
      <c r="I580" s="2">
        <v>1</v>
      </c>
      <c r="J580" s="2"/>
      <c r="K580" s="2">
        <v>1</v>
      </c>
      <c r="L580" s="2"/>
      <c r="M580" s="2">
        <f>IF(OR(I580=1, L580=1)=TRUE, 0, 1)</f>
        <v>0</v>
      </c>
      <c r="N580">
        <f>VLOOKUP(B580, 'FULL CYCLE'!$A$5:$D$449, 4, FALSE)</f>
        <v>1</v>
      </c>
      <c r="O580">
        <v>1</v>
      </c>
    </row>
    <row r="581" spans="1:15" x14ac:dyDescent="0.2">
      <c r="A581" t="s">
        <v>12</v>
      </c>
      <c r="B581" t="s">
        <v>158</v>
      </c>
      <c r="C581" s="3">
        <v>44537</v>
      </c>
      <c r="D581" s="3">
        <v>44537</v>
      </c>
      <c r="E581" s="2" t="s">
        <v>10</v>
      </c>
      <c r="F581" s="2">
        <v>1</v>
      </c>
      <c r="G581" s="2">
        <v>1</v>
      </c>
      <c r="H581" s="2"/>
      <c r="I581" s="2"/>
      <c r="J581" s="2"/>
      <c r="K581" s="2"/>
      <c r="L581" s="2"/>
      <c r="M581" s="2">
        <f>IF(OR(I581=1, L581=1)=TRUE, 0, 1)</f>
        <v>1</v>
      </c>
      <c r="N581">
        <f>VLOOKUP(B581, 'FULL CYCLE'!$A$5:$D$449, 4, FALSE)</f>
        <v>0</v>
      </c>
      <c r="O581">
        <v>1</v>
      </c>
    </row>
    <row r="582" spans="1:15" x14ac:dyDescent="0.2">
      <c r="A582" t="s">
        <v>12</v>
      </c>
      <c r="B582" t="s">
        <v>158</v>
      </c>
      <c r="C582" s="3">
        <v>44537</v>
      </c>
      <c r="D582" s="3">
        <v>44551</v>
      </c>
      <c r="E582" s="2" t="s">
        <v>10</v>
      </c>
      <c r="F582" s="2">
        <v>0</v>
      </c>
      <c r="G582" s="2"/>
      <c r="H582" s="2">
        <v>1</v>
      </c>
      <c r="I582" s="2"/>
      <c r="J582" s="2"/>
      <c r="K582" s="2">
        <v>1</v>
      </c>
      <c r="L582" s="2"/>
      <c r="M582" s="2">
        <f>IF(OR(I582=1, L582=1)=TRUE, 0, 1)</f>
        <v>1</v>
      </c>
      <c r="N582">
        <f>VLOOKUP(B582, 'FULL CYCLE'!$A$5:$D$449, 4, FALSE)</f>
        <v>0</v>
      </c>
      <c r="O582">
        <v>1</v>
      </c>
    </row>
    <row r="583" spans="1:15" x14ac:dyDescent="0.2">
      <c r="A583" t="s">
        <v>12</v>
      </c>
      <c r="B583" t="s">
        <v>300</v>
      </c>
      <c r="C583" s="3">
        <v>44588</v>
      </c>
      <c r="D583" s="3">
        <v>44588</v>
      </c>
      <c r="E583" s="2" t="s">
        <v>10</v>
      </c>
      <c r="F583" s="2">
        <v>1</v>
      </c>
      <c r="G583" s="2">
        <v>1</v>
      </c>
      <c r="H583" s="2">
        <v>2</v>
      </c>
      <c r="I583" s="2"/>
      <c r="J583" s="2"/>
      <c r="K583" s="2"/>
      <c r="L583" s="2"/>
      <c r="M583" s="2">
        <f>IF(OR(I583=1, L583=1)=TRUE, 0, 1)</f>
        <v>1</v>
      </c>
      <c r="N583">
        <f>VLOOKUP(B583, 'FULL CYCLE'!$A$5:$D$449, 4, FALSE)</f>
        <v>1</v>
      </c>
      <c r="O583">
        <v>1</v>
      </c>
    </row>
    <row r="584" spans="1:15" x14ac:dyDescent="0.2">
      <c r="A584" t="s">
        <v>12</v>
      </c>
      <c r="B584" t="s">
        <v>300</v>
      </c>
      <c r="C584" s="3">
        <v>44588</v>
      </c>
      <c r="D584" s="3">
        <v>44608</v>
      </c>
      <c r="E584" s="2" t="s">
        <v>10</v>
      </c>
      <c r="F584" s="2">
        <v>0</v>
      </c>
      <c r="G584" s="2"/>
      <c r="H584" s="2"/>
      <c r="I584" s="2">
        <v>1</v>
      </c>
      <c r="J584" s="2"/>
      <c r="K584" s="2">
        <v>1</v>
      </c>
      <c r="L584" s="2"/>
      <c r="M584" s="2">
        <f>IF(OR(I584=1, L584=1)=TRUE, 0, 1)</f>
        <v>0</v>
      </c>
      <c r="N584">
        <f>VLOOKUP(B584, 'FULL CYCLE'!$A$5:$D$449, 4, FALSE)</f>
        <v>1</v>
      </c>
      <c r="O584">
        <v>1</v>
      </c>
    </row>
    <row r="585" spans="1:15" x14ac:dyDescent="0.2">
      <c r="A585" t="s">
        <v>12</v>
      </c>
      <c r="B585" t="s">
        <v>301</v>
      </c>
      <c r="C585" s="3">
        <v>44588</v>
      </c>
      <c r="D585" s="3">
        <v>44588</v>
      </c>
      <c r="E585" s="2" t="s">
        <v>10</v>
      </c>
      <c r="F585" s="2">
        <v>1</v>
      </c>
      <c r="G585" s="2">
        <v>1</v>
      </c>
      <c r="H585" s="2"/>
      <c r="I585" s="2"/>
      <c r="J585" s="2"/>
      <c r="K585" s="2"/>
      <c r="L585" s="2"/>
      <c r="M585" s="2">
        <f>IF(OR(I585=1, L585=1)=TRUE, 0, 1)</f>
        <v>1</v>
      </c>
      <c r="N585">
        <f>VLOOKUP(B585, 'FULL CYCLE'!$A$5:$D$449, 4, FALSE)</f>
        <v>0</v>
      </c>
      <c r="O585">
        <v>1</v>
      </c>
    </row>
    <row r="586" spans="1:15" x14ac:dyDescent="0.2">
      <c r="A586" t="s">
        <v>12</v>
      </c>
      <c r="B586" t="s">
        <v>301</v>
      </c>
      <c r="C586" s="3">
        <v>44588</v>
      </c>
      <c r="D586" s="3">
        <v>44608</v>
      </c>
      <c r="E586" s="2" t="s">
        <v>10</v>
      </c>
      <c r="F586" s="2">
        <v>0</v>
      </c>
      <c r="G586" s="2"/>
      <c r="H586" s="2">
        <v>1</v>
      </c>
      <c r="I586" s="2"/>
      <c r="J586" s="2"/>
      <c r="K586" s="2">
        <v>1</v>
      </c>
      <c r="L586" s="2"/>
      <c r="M586" s="2">
        <f>IF(OR(I586=1, L586=1)=TRUE, 0, 1)</f>
        <v>1</v>
      </c>
      <c r="N586">
        <f>VLOOKUP(B586, 'FULL CYCLE'!$A$5:$D$449, 4, FALSE)</f>
        <v>0</v>
      </c>
      <c r="O586">
        <v>1</v>
      </c>
    </row>
    <row r="587" spans="1:15" x14ac:dyDescent="0.2">
      <c r="A587" t="s">
        <v>12</v>
      </c>
      <c r="B587" t="s">
        <v>302</v>
      </c>
      <c r="C587" s="3">
        <v>44588</v>
      </c>
      <c r="D587" s="3">
        <v>44588</v>
      </c>
      <c r="E587" s="2" t="s">
        <v>10</v>
      </c>
      <c r="F587" s="2">
        <v>1</v>
      </c>
      <c r="G587" s="2">
        <v>1</v>
      </c>
      <c r="H587" s="2"/>
      <c r="I587" s="2"/>
      <c r="J587" s="2"/>
      <c r="K587" s="2"/>
      <c r="L587" s="2"/>
      <c r="M587" s="2">
        <f>IF(OR(I587=1, L587=1)=TRUE, 0, 1)</f>
        <v>1</v>
      </c>
      <c r="N587">
        <f>VLOOKUP(B587, 'FULL CYCLE'!$A$5:$D$449, 4, FALSE)</f>
        <v>0</v>
      </c>
      <c r="O587">
        <v>1</v>
      </c>
    </row>
    <row r="588" spans="1:15" x14ac:dyDescent="0.2">
      <c r="A588" t="s">
        <v>12</v>
      </c>
      <c r="B588" t="s">
        <v>302</v>
      </c>
      <c r="C588" s="3">
        <v>44588</v>
      </c>
      <c r="D588" s="3">
        <v>44608</v>
      </c>
      <c r="E588" s="2" t="s">
        <v>10</v>
      </c>
      <c r="F588" s="2">
        <v>0</v>
      </c>
      <c r="G588" s="2"/>
      <c r="H588" s="2">
        <v>1</v>
      </c>
      <c r="I588" s="2">
        <v>2</v>
      </c>
      <c r="J588" s="2"/>
      <c r="K588" s="2">
        <v>1</v>
      </c>
      <c r="L588" s="2"/>
      <c r="M588" s="2">
        <f>IF(OR(I588=1, L588=1)=TRUE, 0, 1)</f>
        <v>1</v>
      </c>
      <c r="N588">
        <f>VLOOKUP(B588, 'FULL CYCLE'!$A$5:$D$449, 4, FALSE)</f>
        <v>0</v>
      </c>
      <c r="O588">
        <v>1</v>
      </c>
    </row>
    <row r="589" spans="1:15" x14ac:dyDescent="0.2">
      <c r="A589" t="s">
        <v>12</v>
      </c>
      <c r="B589" t="s">
        <v>303</v>
      </c>
      <c r="C589" s="3">
        <v>44588</v>
      </c>
      <c r="D589" s="3">
        <v>44588</v>
      </c>
      <c r="E589" s="2" t="s">
        <v>10</v>
      </c>
      <c r="F589" s="2">
        <v>1</v>
      </c>
      <c r="G589" s="2">
        <v>1</v>
      </c>
      <c r="H589" s="2"/>
      <c r="I589" s="2"/>
      <c r="J589" s="2"/>
      <c r="K589" s="2"/>
      <c r="L589" s="2"/>
      <c r="M589" s="2">
        <f>IF(OR(I589=1, L589=1)=TRUE, 0, 1)</f>
        <v>1</v>
      </c>
      <c r="N589">
        <f>VLOOKUP(B589, 'FULL CYCLE'!$A$5:$D$449, 4, FALSE)</f>
        <v>0</v>
      </c>
      <c r="O589">
        <v>1</v>
      </c>
    </row>
    <row r="590" spans="1:15" x14ac:dyDescent="0.2">
      <c r="A590" t="s">
        <v>12</v>
      </c>
      <c r="B590" t="s">
        <v>303</v>
      </c>
      <c r="C590" s="3">
        <v>44588</v>
      </c>
      <c r="D590" s="3">
        <v>44608</v>
      </c>
      <c r="E590" s="2" t="s">
        <v>10</v>
      </c>
      <c r="F590" s="2">
        <v>0</v>
      </c>
      <c r="G590" s="2"/>
      <c r="H590" s="2">
        <v>1</v>
      </c>
      <c r="I590" s="2"/>
      <c r="J590" s="2"/>
      <c r="K590" s="2">
        <v>1</v>
      </c>
      <c r="L590" s="2"/>
      <c r="M590" s="2">
        <f>IF(OR(I590=1, L590=1)=TRUE, 0, 1)</f>
        <v>1</v>
      </c>
      <c r="N590">
        <f>VLOOKUP(B590, 'FULL CYCLE'!$A$5:$D$449, 4, FALSE)</f>
        <v>0</v>
      </c>
      <c r="O590">
        <v>1</v>
      </c>
    </row>
    <row r="591" spans="1:15" x14ac:dyDescent="0.2">
      <c r="A591" t="s">
        <v>12</v>
      </c>
      <c r="B591" t="s">
        <v>304</v>
      </c>
      <c r="C591" s="3">
        <v>44588</v>
      </c>
      <c r="D591" s="3">
        <v>44588</v>
      </c>
      <c r="E591" s="2" t="s">
        <v>10</v>
      </c>
      <c r="F591" s="2">
        <v>1</v>
      </c>
      <c r="G591" s="2"/>
      <c r="H591" s="2">
        <v>1</v>
      </c>
      <c r="I591" s="2"/>
      <c r="J591" s="2"/>
      <c r="K591" s="2"/>
      <c r="L591" s="2"/>
      <c r="M591" s="2">
        <f>IF(OR(I591=1, L591=1)=TRUE, 0, 1)</f>
        <v>1</v>
      </c>
      <c r="N591">
        <f>VLOOKUP(B591, 'FULL CYCLE'!$A$5:$D$449, 4, FALSE)</f>
        <v>1</v>
      </c>
      <c r="O591">
        <v>0</v>
      </c>
    </row>
    <row r="592" spans="1:15" x14ac:dyDescent="0.2">
      <c r="A592" t="s">
        <v>12</v>
      </c>
      <c r="B592" t="s">
        <v>304</v>
      </c>
      <c r="C592" s="3">
        <v>44588</v>
      </c>
      <c r="D592" s="3">
        <v>44608</v>
      </c>
      <c r="E592" s="2" t="s">
        <v>10</v>
      </c>
      <c r="F592" s="2">
        <v>0</v>
      </c>
      <c r="G592" s="2"/>
      <c r="H592" s="2"/>
      <c r="I592" s="2"/>
      <c r="J592" s="2"/>
      <c r="K592" s="2"/>
      <c r="L592" s="2">
        <v>1</v>
      </c>
      <c r="M592" s="2">
        <f>IF(OR(I592=1, L592=1)=TRUE, 0, 1)</f>
        <v>0</v>
      </c>
      <c r="N592">
        <f>VLOOKUP(B592, 'FULL CYCLE'!$A$5:$D$449, 4, FALSE)</f>
        <v>1</v>
      </c>
      <c r="O592">
        <v>0</v>
      </c>
    </row>
    <row r="593" spans="1:15" x14ac:dyDescent="0.2">
      <c r="A593" t="s">
        <v>12</v>
      </c>
      <c r="B593" t="s">
        <v>304</v>
      </c>
      <c r="C593" s="3">
        <v>44588</v>
      </c>
      <c r="D593" s="3">
        <v>44615</v>
      </c>
      <c r="E593" s="2" t="s">
        <v>10</v>
      </c>
      <c r="F593" s="2">
        <v>0</v>
      </c>
      <c r="G593" s="2"/>
      <c r="H593" s="2"/>
      <c r="I593" s="2"/>
      <c r="J593" s="2"/>
      <c r="K593" s="2"/>
      <c r="L593" s="2">
        <v>1</v>
      </c>
      <c r="M593" s="2">
        <f>IF(OR(I593=1, L593=1)=TRUE, 0, 1)</f>
        <v>0</v>
      </c>
      <c r="N593">
        <f>VLOOKUP(B593, 'FULL CYCLE'!$A$5:$D$449, 4, FALSE)</f>
        <v>1</v>
      </c>
      <c r="O593">
        <v>0</v>
      </c>
    </row>
    <row r="594" spans="1:15" x14ac:dyDescent="0.2">
      <c r="A594" t="s">
        <v>12</v>
      </c>
      <c r="B594" t="s">
        <v>304</v>
      </c>
      <c r="C594" s="3">
        <v>44588</v>
      </c>
      <c r="D594" s="3">
        <v>44630</v>
      </c>
      <c r="E594" s="2" t="s">
        <v>10</v>
      </c>
      <c r="F594" s="2">
        <v>0</v>
      </c>
      <c r="G594" s="2"/>
      <c r="H594" s="2"/>
      <c r="I594" s="2">
        <v>1</v>
      </c>
      <c r="J594" s="2"/>
      <c r="K594" s="2">
        <v>1</v>
      </c>
      <c r="L594" s="2"/>
      <c r="M594" s="2">
        <f>IF(OR(I594=1, L594=1)=TRUE, 0, 1)</f>
        <v>0</v>
      </c>
      <c r="N594">
        <f>VLOOKUP(B594, 'FULL CYCLE'!$A$5:$D$449, 4, FALSE)</f>
        <v>1</v>
      </c>
      <c r="O594">
        <v>0</v>
      </c>
    </row>
    <row r="595" spans="1:15" x14ac:dyDescent="0.2">
      <c r="A595" t="s">
        <v>12</v>
      </c>
      <c r="B595" t="s">
        <v>305</v>
      </c>
      <c r="C595" s="3">
        <v>44588</v>
      </c>
      <c r="D595" s="3">
        <v>44588</v>
      </c>
      <c r="E595" s="2" t="s">
        <v>10</v>
      </c>
      <c r="F595" s="2">
        <v>1</v>
      </c>
      <c r="G595" s="2"/>
      <c r="H595" s="2">
        <v>1</v>
      </c>
      <c r="I595" s="2"/>
      <c r="J595" s="2"/>
      <c r="K595" s="2"/>
      <c r="L595" s="2"/>
      <c r="M595" s="2">
        <f>IF(OR(I595=1, L595=1)=TRUE, 0, 1)</f>
        <v>1</v>
      </c>
      <c r="N595">
        <f>VLOOKUP(B595, 'FULL CYCLE'!$A$5:$D$449, 4, FALSE)</f>
        <v>1</v>
      </c>
      <c r="O595">
        <v>1</v>
      </c>
    </row>
    <row r="596" spans="1:15" x14ac:dyDescent="0.2">
      <c r="A596" t="s">
        <v>12</v>
      </c>
      <c r="B596" t="s">
        <v>305</v>
      </c>
      <c r="C596" s="3">
        <v>44588</v>
      </c>
      <c r="D596" s="3">
        <v>44608</v>
      </c>
      <c r="E596" s="2" t="s">
        <v>10</v>
      </c>
      <c r="F596" s="2">
        <v>0</v>
      </c>
      <c r="G596" s="2"/>
      <c r="H596" s="2"/>
      <c r="I596" s="2">
        <v>1</v>
      </c>
      <c r="J596" s="2"/>
      <c r="K596" s="2">
        <v>1</v>
      </c>
      <c r="L596" s="2"/>
      <c r="M596" s="2">
        <f>IF(OR(I596=1, L596=1)=TRUE, 0, 1)</f>
        <v>0</v>
      </c>
      <c r="N596">
        <f>VLOOKUP(B596, 'FULL CYCLE'!$A$5:$D$449, 4, FALSE)</f>
        <v>1</v>
      </c>
      <c r="O596">
        <v>1</v>
      </c>
    </row>
    <row r="597" spans="1:15" x14ac:dyDescent="0.2">
      <c r="A597" t="s">
        <v>12</v>
      </c>
      <c r="B597" t="s">
        <v>159</v>
      </c>
      <c r="C597" s="3">
        <v>44537</v>
      </c>
      <c r="D597" s="3">
        <v>44537</v>
      </c>
      <c r="E597" s="2" t="s">
        <v>10</v>
      </c>
      <c r="F597" s="2">
        <v>1</v>
      </c>
      <c r="G597" s="2">
        <v>1</v>
      </c>
      <c r="H597" s="2"/>
      <c r="I597" s="2"/>
      <c r="J597" s="2"/>
      <c r="K597" s="2"/>
      <c r="L597" s="2"/>
      <c r="M597" s="2">
        <f>IF(OR(I597=1, L597=1)=TRUE, 0, 1)</f>
        <v>1</v>
      </c>
      <c r="N597">
        <f>VLOOKUP(B597, 'FULL CYCLE'!$A$5:$D$449, 4, FALSE)</f>
        <v>1</v>
      </c>
      <c r="O597">
        <v>1</v>
      </c>
    </row>
    <row r="598" spans="1:15" x14ac:dyDescent="0.2">
      <c r="A598" t="s">
        <v>12</v>
      </c>
      <c r="B598" t="s">
        <v>159</v>
      </c>
      <c r="C598" s="3">
        <v>44537</v>
      </c>
      <c r="D598" s="3">
        <v>44551</v>
      </c>
      <c r="E598" s="2" t="s">
        <v>10</v>
      </c>
      <c r="F598" s="2">
        <v>0</v>
      </c>
      <c r="G598" s="2"/>
      <c r="H598" s="2"/>
      <c r="I598" s="2">
        <v>1</v>
      </c>
      <c r="J598" s="2"/>
      <c r="K598" s="2">
        <v>1</v>
      </c>
      <c r="L598" s="2"/>
      <c r="M598" s="2">
        <f>IF(OR(I598=1, L598=1)=TRUE, 0, 1)</f>
        <v>0</v>
      </c>
      <c r="N598">
        <f>VLOOKUP(B598, 'FULL CYCLE'!$A$5:$D$449, 4, FALSE)</f>
        <v>1</v>
      </c>
      <c r="O598">
        <v>1</v>
      </c>
    </row>
    <row r="599" spans="1:15" x14ac:dyDescent="0.2">
      <c r="A599" t="s">
        <v>12</v>
      </c>
      <c r="B599" t="s">
        <v>306</v>
      </c>
      <c r="C599" s="3">
        <v>44588</v>
      </c>
      <c r="D599" s="3">
        <v>44588</v>
      </c>
      <c r="E599" s="2" t="s">
        <v>10</v>
      </c>
      <c r="F599" s="2">
        <v>1</v>
      </c>
      <c r="G599" s="2">
        <v>1</v>
      </c>
      <c r="H599" s="2"/>
      <c r="I599" s="2"/>
      <c r="J599" s="2"/>
      <c r="K599" s="2"/>
      <c r="L599" s="2"/>
      <c r="M599" s="2">
        <f>IF(OR(I599=1, L599=1)=TRUE, 0, 1)</f>
        <v>1</v>
      </c>
      <c r="N599">
        <f>VLOOKUP(B599, 'FULL CYCLE'!$A$5:$D$449, 4, FALSE)</f>
        <v>1</v>
      </c>
      <c r="O599">
        <v>0</v>
      </c>
    </row>
    <row r="600" spans="1:15" x14ac:dyDescent="0.2">
      <c r="A600" t="s">
        <v>12</v>
      </c>
      <c r="B600" t="s">
        <v>306</v>
      </c>
      <c r="C600" s="3">
        <v>44588</v>
      </c>
      <c r="D600" s="3">
        <v>44606</v>
      </c>
      <c r="E600" s="2" t="s">
        <v>10</v>
      </c>
      <c r="F600" s="2">
        <v>0</v>
      </c>
      <c r="G600" s="2"/>
      <c r="H600" s="2"/>
      <c r="I600" s="2"/>
      <c r="J600" s="2"/>
      <c r="K600" s="2"/>
      <c r="L600" s="2">
        <v>1</v>
      </c>
      <c r="M600" s="2">
        <f>IF(OR(I600=1, L600=1)=TRUE, 0, 1)</f>
        <v>0</v>
      </c>
      <c r="N600">
        <f>VLOOKUP(B600, 'FULL CYCLE'!$A$5:$D$449, 4, FALSE)</f>
        <v>1</v>
      </c>
      <c r="O600">
        <v>0</v>
      </c>
    </row>
    <row r="601" spans="1:15" x14ac:dyDescent="0.2">
      <c r="A601" t="s">
        <v>12</v>
      </c>
      <c r="B601" t="s">
        <v>306</v>
      </c>
      <c r="C601" s="3">
        <v>44588</v>
      </c>
      <c r="D601" s="3">
        <v>44631</v>
      </c>
      <c r="E601" s="2" t="s">
        <v>10</v>
      </c>
      <c r="F601" s="2">
        <v>0</v>
      </c>
      <c r="G601" s="2"/>
      <c r="H601" s="2"/>
      <c r="I601" s="2">
        <v>1</v>
      </c>
      <c r="J601" s="2"/>
      <c r="K601" s="2">
        <v>1</v>
      </c>
      <c r="L601" s="2"/>
      <c r="M601" s="2">
        <f>IF(OR(I601=1, L601=1)=TRUE, 0, 1)</f>
        <v>0</v>
      </c>
      <c r="N601">
        <f>VLOOKUP(B601, 'FULL CYCLE'!$A$5:$D$449, 4, FALSE)</f>
        <v>1</v>
      </c>
      <c r="O601">
        <v>0</v>
      </c>
    </row>
    <row r="602" spans="1:15" x14ac:dyDescent="0.2">
      <c r="A602" t="s">
        <v>12</v>
      </c>
      <c r="B602" t="s">
        <v>307</v>
      </c>
      <c r="C602" s="3">
        <v>44588</v>
      </c>
      <c r="D602" s="3">
        <v>44588</v>
      </c>
      <c r="E602" s="2" t="s">
        <v>10</v>
      </c>
      <c r="F602" s="2">
        <v>1</v>
      </c>
      <c r="G602" s="2"/>
      <c r="H602" s="2">
        <v>1</v>
      </c>
      <c r="I602" s="2"/>
      <c r="J602" s="2"/>
      <c r="K602" s="2"/>
      <c r="L602" s="2"/>
      <c r="M602" s="2">
        <f>IF(OR(I602=1, L602=1)=TRUE, 0, 1)</f>
        <v>1</v>
      </c>
      <c r="N602">
        <f>VLOOKUP(B602, 'FULL CYCLE'!$A$5:$D$449, 4, FALSE)</f>
        <v>1</v>
      </c>
      <c r="O602">
        <v>1</v>
      </c>
    </row>
    <row r="603" spans="1:15" x14ac:dyDescent="0.2">
      <c r="A603" t="s">
        <v>12</v>
      </c>
      <c r="B603" t="s">
        <v>307</v>
      </c>
      <c r="C603" s="3">
        <v>44588</v>
      </c>
      <c r="D603" s="3">
        <v>44606</v>
      </c>
      <c r="E603" s="2" t="s">
        <v>10</v>
      </c>
      <c r="F603" s="2">
        <v>0</v>
      </c>
      <c r="G603" s="2"/>
      <c r="H603" s="2"/>
      <c r="I603" s="2">
        <v>1</v>
      </c>
      <c r="J603" s="2"/>
      <c r="K603" s="2">
        <v>1</v>
      </c>
      <c r="L603" s="2"/>
      <c r="M603" s="2">
        <f>IF(OR(I603=1, L603=1)=TRUE, 0, 1)</f>
        <v>0</v>
      </c>
      <c r="N603">
        <f>VLOOKUP(B603, 'FULL CYCLE'!$A$5:$D$449, 4, FALSE)</f>
        <v>1</v>
      </c>
      <c r="O603">
        <v>1</v>
      </c>
    </row>
    <row r="604" spans="1:15" x14ac:dyDescent="0.2">
      <c r="A604" t="s">
        <v>12</v>
      </c>
      <c r="B604" t="s">
        <v>308</v>
      </c>
      <c r="C604" s="3">
        <v>44588</v>
      </c>
      <c r="D604" s="3">
        <v>44588</v>
      </c>
      <c r="E604" s="2" t="s">
        <v>10</v>
      </c>
      <c r="F604" s="2">
        <v>1</v>
      </c>
      <c r="G604" s="2"/>
      <c r="H604" s="2">
        <v>1</v>
      </c>
      <c r="I604" s="2"/>
      <c r="J604" s="2"/>
      <c r="K604" s="2"/>
      <c r="L604" s="2"/>
      <c r="M604" s="2">
        <f>IF(OR(I604=1, L604=1)=TRUE, 0, 1)</f>
        <v>1</v>
      </c>
      <c r="N604">
        <f>VLOOKUP(B604, 'FULL CYCLE'!$A$5:$D$449, 4, FALSE)</f>
        <v>1</v>
      </c>
      <c r="O604">
        <v>1</v>
      </c>
    </row>
    <row r="605" spans="1:15" x14ac:dyDescent="0.2">
      <c r="A605" t="s">
        <v>12</v>
      </c>
      <c r="B605" t="s">
        <v>308</v>
      </c>
      <c r="C605" s="3">
        <v>44588</v>
      </c>
      <c r="D605" s="3">
        <v>44606</v>
      </c>
      <c r="E605" s="2" t="s">
        <v>10</v>
      </c>
      <c r="F605" s="2">
        <v>0</v>
      </c>
      <c r="G605" s="2"/>
      <c r="H605" s="2"/>
      <c r="I605" s="2">
        <v>1</v>
      </c>
      <c r="J605" s="2"/>
      <c r="K605" s="2">
        <v>1</v>
      </c>
      <c r="L605" s="2"/>
      <c r="M605" s="2">
        <f>IF(OR(I605=1, L605=1)=TRUE, 0, 1)</f>
        <v>0</v>
      </c>
      <c r="N605">
        <f>VLOOKUP(B605, 'FULL CYCLE'!$A$5:$D$449, 4, FALSE)</f>
        <v>1</v>
      </c>
      <c r="O605">
        <v>1</v>
      </c>
    </row>
    <row r="606" spans="1:15" x14ac:dyDescent="0.2">
      <c r="A606" t="s">
        <v>12</v>
      </c>
      <c r="B606" t="s">
        <v>309</v>
      </c>
      <c r="C606" s="3">
        <v>44588</v>
      </c>
      <c r="D606" s="3">
        <v>44588</v>
      </c>
      <c r="E606" s="2" t="s">
        <v>10</v>
      </c>
      <c r="F606" s="2">
        <v>1</v>
      </c>
      <c r="G606" s="2">
        <v>1</v>
      </c>
      <c r="H606" s="2">
        <v>2</v>
      </c>
      <c r="I606" s="2"/>
      <c r="J606" s="2"/>
      <c r="K606" s="2"/>
      <c r="L606" s="2"/>
      <c r="M606" s="2">
        <f>IF(OR(I606=1, L606=1)=TRUE, 0, 1)</f>
        <v>1</v>
      </c>
      <c r="N606">
        <f>VLOOKUP(B606, 'FULL CYCLE'!$A$5:$D$449, 4, FALSE)</f>
        <v>1</v>
      </c>
      <c r="O606">
        <v>1</v>
      </c>
    </row>
    <row r="607" spans="1:15" x14ac:dyDescent="0.2">
      <c r="A607" t="s">
        <v>12</v>
      </c>
      <c r="B607" t="s">
        <v>309</v>
      </c>
      <c r="C607" s="3">
        <v>44588</v>
      </c>
      <c r="D607" s="3">
        <v>44606</v>
      </c>
      <c r="E607" s="2" t="s">
        <v>10</v>
      </c>
      <c r="F607" s="2">
        <v>0</v>
      </c>
      <c r="G607" s="2"/>
      <c r="H607" s="2"/>
      <c r="I607" s="2">
        <v>1</v>
      </c>
      <c r="J607" s="2"/>
      <c r="K607" s="2">
        <v>1</v>
      </c>
      <c r="L607" s="2"/>
      <c r="M607" s="2">
        <f>IF(OR(I607=1, L607=1)=TRUE, 0, 1)</f>
        <v>0</v>
      </c>
      <c r="N607">
        <f>VLOOKUP(B607, 'FULL CYCLE'!$A$5:$D$449, 4, FALSE)</f>
        <v>1</v>
      </c>
      <c r="O607">
        <v>1</v>
      </c>
    </row>
    <row r="608" spans="1:15" x14ac:dyDescent="0.2">
      <c r="A608" t="s">
        <v>12</v>
      </c>
      <c r="B608" t="s">
        <v>160</v>
      </c>
      <c r="C608" s="3">
        <v>44537</v>
      </c>
      <c r="D608" s="3">
        <v>44537</v>
      </c>
      <c r="E608" s="2" t="s">
        <v>10</v>
      </c>
      <c r="F608" s="2">
        <v>1</v>
      </c>
      <c r="G608" s="2"/>
      <c r="H608" s="2">
        <v>1</v>
      </c>
      <c r="I608" s="2"/>
      <c r="J608" s="2"/>
      <c r="K608" s="2"/>
      <c r="L608" s="2"/>
      <c r="M608" s="2">
        <f>IF(OR(I608=1, L608=1)=TRUE, 0, 1)</f>
        <v>1</v>
      </c>
      <c r="N608">
        <f>VLOOKUP(B608, 'FULL CYCLE'!$A$5:$D$449, 4, FALSE)</f>
        <v>1</v>
      </c>
      <c r="O608">
        <v>0</v>
      </c>
    </row>
    <row r="609" spans="1:15" x14ac:dyDescent="0.2">
      <c r="A609" t="s">
        <v>12</v>
      </c>
      <c r="B609" t="s">
        <v>160</v>
      </c>
      <c r="C609" s="3">
        <v>44537</v>
      </c>
      <c r="D609" s="3">
        <v>44551</v>
      </c>
      <c r="E609" s="2" t="s">
        <v>10</v>
      </c>
      <c r="F609" s="2">
        <v>0</v>
      </c>
      <c r="G609" s="2"/>
      <c r="H609" s="2"/>
      <c r="I609" s="2"/>
      <c r="J609" s="2"/>
      <c r="K609" s="2"/>
      <c r="L609" s="2">
        <v>1</v>
      </c>
      <c r="M609" s="2">
        <f>IF(OR(I609=1, L609=1)=TRUE, 0, 1)</f>
        <v>0</v>
      </c>
      <c r="N609">
        <f>VLOOKUP(B609, 'FULL CYCLE'!$A$5:$D$449, 4, FALSE)</f>
        <v>1</v>
      </c>
      <c r="O609">
        <v>0</v>
      </c>
    </row>
    <row r="610" spans="1:15" x14ac:dyDescent="0.2">
      <c r="A610" t="s">
        <v>12</v>
      </c>
      <c r="B610" t="s">
        <v>160</v>
      </c>
      <c r="C610" s="3">
        <v>44537</v>
      </c>
      <c r="D610" s="3">
        <v>44565</v>
      </c>
      <c r="E610" s="2" t="s">
        <v>10</v>
      </c>
      <c r="F610" s="2">
        <v>0</v>
      </c>
      <c r="G610" s="2"/>
      <c r="H610" s="2"/>
      <c r="I610" s="2">
        <v>1</v>
      </c>
      <c r="J610" s="2"/>
      <c r="K610" s="2">
        <v>1</v>
      </c>
      <c r="L610" s="2"/>
      <c r="M610" s="2">
        <f>IF(OR(I610=1, L610=1)=TRUE, 0, 1)</f>
        <v>0</v>
      </c>
      <c r="N610">
        <f>VLOOKUP(B610, 'FULL CYCLE'!$A$5:$D$449, 4, FALSE)</f>
        <v>1</v>
      </c>
      <c r="O610">
        <v>0</v>
      </c>
    </row>
    <row r="611" spans="1:15" x14ac:dyDescent="0.2">
      <c r="A611" t="s">
        <v>12</v>
      </c>
      <c r="B611" t="s">
        <v>310</v>
      </c>
      <c r="C611" s="3">
        <v>44588</v>
      </c>
      <c r="D611" s="3">
        <v>44588</v>
      </c>
      <c r="E611" s="2" t="s">
        <v>10</v>
      </c>
      <c r="F611" s="2">
        <v>1</v>
      </c>
      <c r="G611" s="2">
        <v>1</v>
      </c>
      <c r="H611" s="2"/>
      <c r="I611" s="2"/>
      <c r="J611" s="2"/>
      <c r="K611" s="2"/>
      <c r="L611" s="2"/>
      <c r="M611" s="2">
        <f>IF(OR(I611=1, L611=1)=TRUE, 0, 1)</f>
        <v>1</v>
      </c>
      <c r="N611">
        <f>VLOOKUP(B611, 'FULL CYCLE'!$A$5:$D$449, 4, FALSE)</f>
        <v>0</v>
      </c>
      <c r="O611">
        <v>1</v>
      </c>
    </row>
    <row r="612" spans="1:15" x14ac:dyDescent="0.2">
      <c r="A612" t="s">
        <v>12</v>
      </c>
      <c r="B612" t="s">
        <v>310</v>
      </c>
      <c r="C612" s="3">
        <v>44588</v>
      </c>
      <c r="D612" s="3">
        <v>44610</v>
      </c>
      <c r="E612" s="2" t="s">
        <v>10</v>
      </c>
      <c r="F612" s="2">
        <v>0</v>
      </c>
      <c r="G612" s="2"/>
      <c r="H612" s="2">
        <v>1</v>
      </c>
      <c r="I612" s="2"/>
      <c r="J612" s="2"/>
      <c r="K612" s="2">
        <v>1</v>
      </c>
      <c r="L612" s="2"/>
      <c r="M612" s="2">
        <f>IF(OR(I612=1, L612=1)=TRUE, 0, 1)</f>
        <v>1</v>
      </c>
      <c r="N612">
        <f>VLOOKUP(B612, 'FULL CYCLE'!$A$5:$D$449, 4, FALSE)</f>
        <v>0</v>
      </c>
      <c r="O612">
        <v>1</v>
      </c>
    </row>
    <row r="613" spans="1:15" x14ac:dyDescent="0.2">
      <c r="A613" t="s">
        <v>12</v>
      </c>
      <c r="B613" t="s">
        <v>311</v>
      </c>
      <c r="C613" s="3">
        <v>44588</v>
      </c>
      <c r="D613" s="3">
        <v>44588</v>
      </c>
      <c r="E613" s="2" t="s">
        <v>10</v>
      </c>
      <c r="F613" s="2">
        <v>1</v>
      </c>
      <c r="G613" s="2">
        <v>1</v>
      </c>
      <c r="H613" s="2"/>
      <c r="I613" s="2"/>
      <c r="J613" s="2"/>
      <c r="K613" s="2"/>
      <c r="L613" s="2"/>
      <c r="M613" s="2">
        <f>IF(OR(I613=1, L613=1)=TRUE, 0, 1)</f>
        <v>1</v>
      </c>
      <c r="N613">
        <f>VLOOKUP(B613, 'FULL CYCLE'!$A$5:$D$449, 4, FALSE)</f>
        <v>1</v>
      </c>
      <c r="O613">
        <v>1</v>
      </c>
    </row>
    <row r="614" spans="1:15" x14ac:dyDescent="0.2">
      <c r="A614" t="s">
        <v>12</v>
      </c>
      <c r="B614" t="s">
        <v>311</v>
      </c>
      <c r="C614" s="3">
        <v>44588</v>
      </c>
      <c r="D614" s="3">
        <v>44606</v>
      </c>
      <c r="E614" s="2" t="s">
        <v>10</v>
      </c>
      <c r="F614" s="2">
        <v>0</v>
      </c>
      <c r="G614" s="2"/>
      <c r="H614" s="2"/>
      <c r="I614" s="2">
        <v>1</v>
      </c>
      <c r="J614" s="2"/>
      <c r="K614" s="2">
        <v>1</v>
      </c>
      <c r="L614" s="2"/>
      <c r="M614" s="2">
        <f>IF(OR(I614=1, L614=1)=TRUE, 0, 1)</f>
        <v>0</v>
      </c>
      <c r="N614">
        <f>VLOOKUP(B614, 'FULL CYCLE'!$A$5:$D$449, 4, FALSE)</f>
        <v>1</v>
      </c>
      <c r="O614">
        <v>1</v>
      </c>
    </row>
    <row r="615" spans="1:15" x14ac:dyDescent="0.2">
      <c r="A615" t="s">
        <v>12</v>
      </c>
      <c r="B615" t="s">
        <v>312</v>
      </c>
      <c r="C615" s="3">
        <v>44588</v>
      </c>
      <c r="D615" s="3">
        <v>44588</v>
      </c>
      <c r="E615" s="2" t="s">
        <v>10</v>
      </c>
      <c r="F615" s="2">
        <v>1</v>
      </c>
      <c r="G615" s="2">
        <v>1</v>
      </c>
      <c r="H615" s="2"/>
      <c r="I615" s="2"/>
      <c r="J615" s="2"/>
      <c r="K615" s="2"/>
      <c r="L615" s="2"/>
      <c r="M615" s="2">
        <f>IF(OR(I615=1, L615=1)=TRUE, 0, 1)</f>
        <v>1</v>
      </c>
      <c r="N615">
        <f>VLOOKUP(B615, 'FULL CYCLE'!$A$5:$D$449, 4, FALSE)</f>
        <v>1</v>
      </c>
      <c r="O615">
        <v>1</v>
      </c>
    </row>
    <row r="616" spans="1:15" x14ac:dyDescent="0.2">
      <c r="A616" t="s">
        <v>12</v>
      </c>
      <c r="B616" t="s">
        <v>312</v>
      </c>
      <c r="C616" s="3">
        <v>44588</v>
      </c>
      <c r="D616" s="3">
        <v>44606</v>
      </c>
      <c r="E616" s="2" t="s">
        <v>10</v>
      </c>
      <c r="F616" s="2">
        <v>0</v>
      </c>
      <c r="G616" s="2"/>
      <c r="H616" s="2"/>
      <c r="I616" s="2">
        <v>1</v>
      </c>
      <c r="J616" s="2"/>
      <c r="K616" s="2">
        <v>1</v>
      </c>
      <c r="L616" s="2"/>
      <c r="M616" s="2">
        <f>IF(OR(I616=1, L616=1)=TRUE, 0, 1)</f>
        <v>0</v>
      </c>
      <c r="N616">
        <f>VLOOKUP(B616, 'FULL CYCLE'!$A$5:$D$449, 4, FALSE)</f>
        <v>1</v>
      </c>
      <c r="O616">
        <v>1</v>
      </c>
    </row>
    <row r="617" spans="1:15" x14ac:dyDescent="0.2">
      <c r="A617" t="s">
        <v>12</v>
      </c>
      <c r="B617" t="s">
        <v>313</v>
      </c>
      <c r="C617" s="3">
        <v>44588</v>
      </c>
      <c r="D617" s="3">
        <v>44588</v>
      </c>
      <c r="E617" s="2" t="s">
        <v>10</v>
      </c>
      <c r="F617" s="2">
        <v>1</v>
      </c>
      <c r="G617" s="2">
        <v>1</v>
      </c>
      <c r="H617" s="2"/>
      <c r="I617" s="2"/>
      <c r="J617" s="2"/>
      <c r="K617" s="2"/>
      <c r="L617" s="2"/>
      <c r="M617" s="2">
        <f>IF(OR(I617=1, L617=1)=TRUE, 0, 1)</f>
        <v>1</v>
      </c>
      <c r="N617">
        <f>VLOOKUP(B617, 'FULL CYCLE'!$A$5:$D$449, 4, FALSE)</f>
        <v>1</v>
      </c>
      <c r="O617">
        <v>1</v>
      </c>
    </row>
    <row r="618" spans="1:15" x14ac:dyDescent="0.2">
      <c r="A618" t="s">
        <v>12</v>
      </c>
      <c r="B618" t="s">
        <v>313</v>
      </c>
      <c r="C618" s="3">
        <v>44588</v>
      </c>
      <c r="D618" s="3">
        <v>44606</v>
      </c>
      <c r="E618" s="2" t="s">
        <v>10</v>
      </c>
      <c r="F618" s="2">
        <v>0</v>
      </c>
      <c r="G618" s="2"/>
      <c r="H618" s="2"/>
      <c r="I618" s="2">
        <v>1</v>
      </c>
      <c r="J618" s="2"/>
      <c r="K618" s="2">
        <v>1</v>
      </c>
      <c r="L618" s="2"/>
      <c r="M618" s="2">
        <f>IF(OR(I618=1, L618=1)=TRUE, 0, 1)</f>
        <v>0</v>
      </c>
      <c r="N618">
        <f>VLOOKUP(B618, 'FULL CYCLE'!$A$5:$D$449, 4, FALSE)</f>
        <v>1</v>
      </c>
      <c r="O618">
        <v>1</v>
      </c>
    </row>
    <row r="619" spans="1:15" x14ac:dyDescent="0.2">
      <c r="A619" t="s">
        <v>12</v>
      </c>
      <c r="B619" t="s">
        <v>314</v>
      </c>
      <c r="C619" s="3">
        <v>44588</v>
      </c>
      <c r="D619" s="3">
        <v>44588</v>
      </c>
      <c r="E619" s="2" t="s">
        <v>10</v>
      </c>
      <c r="F619" s="2">
        <v>1</v>
      </c>
      <c r="G619" s="2"/>
      <c r="H619" s="2">
        <v>1</v>
      </c>
      <c r="I619" s="2"/>
      <c r="J619" s="2"/>
      <c r="K619" s="2"/>
      <c r="L619" s="2"/>
      <c r="M619" s="2">
        <f>IF(OR(I619=1, L619=1)=TRUE, 0, 1)</f>
        <v>1</v>
      </c>
      <c r="N619">
        <f>VLOOKUP(B619, 'FULL CYCLE'!$A$5:$D$449, 4, FALSE)</f>
        <v>0</v>
      </c>
      <c r="O619">
        <v>1</v>
      </c>
    </row>
    <row r="620" spans="1:15" x14ac:dyDescent="0.2">
      <c r="A620" t="s">
        <v>12</v>
      </c>
      <c r="B620" t="s">
        <v>314</v>
      </c>
      <c r="C620" s="3">
        <v>44588</v>
      </c>
      <c r="D620" s="3">
        <v>44606</v>
      </c>
      <c r="E620" s="2" t="s">
        <v>10</v>
      </c>
      <c r="F620" s="2">
        <v>0</v>
      </c>
      <c r="G620" s="2"/>
      <c r="H620" s="2">
        <v>1</v>
      </c>
      <c r="I620" s="2"/>
      <c r="J620" s="2">
        <v>1</v>
      </c>
      <c r="K620" s="2"/>
      <c r="L620" s="2"/>
      <c r="M620" s="2">
        <f>IF(OR(I620=1, L620=1)=TRUE, 0, 1)</f>
        <v>1</v>
      </c>
      <c r="N620">
        <f>VLOOKUP(B620, 'FULL CYCLE'!$A$5:$D$449, 4, FALSE)</f>
        <v>0</v>
      </c>
      <c r="O620">
        <v>1</v>
      </c>
    </row>
    <row r="621" spans="1:15" x14ac:dyDescent="0.2">
      <c r="A621" t="s">
        <v>12</v>
      </c>
      <c r="B621" t="s">
        <v>314</v>
      </c>
      <c r="C621" s="3">
        <v>44588</v>
      </c>
      <c r="D621" s="3">
        <v>44631</v>
      </c>
      <c r="E621" s="2" t="s">
        <v>10</v>
      </c>
      <c r="F621" s="2">
        <v>0</v>
      </c>
      <c r="G621" s="2"/>
      <c r="H621" s="2">
        <v>1</v>
      </c>
      <c r="I621" s="2">
        <v>2</v>
      </c>
      <c r="J621" s="2"/>
      <c r="K621" s="2">
        <v>1</v>
      </c>
      <c r="L621" s="2"/>
      <c r="M621" s="2">
        <f>IF(OR(I621=1, L621=1)=TRUE, 0, 1)</f>
        <v>1</v>
      </c>
      <c r="N621">
        <f>VLOOKUP(B621, 'FULL CYCLE'!$A$5:$D$449, 4, FALSE)</f>
        <v>0</v>
      </c>
      <c r="O621">
        <v>1</v>
      </c>
    </row>
    <row r="622" spans="1:15" x14ac:dyDescent="0.2">
      <c r="A622" t="s">
        <v>12</v>
      </c>
      <c r="B622" t="s">
        <v>315</v>
      </c>
      <c r="C622" s="3">
        <v>44588</v>
      </c>
      <c r="D622" s="3">
        <v>44588</v>
      </c>
      <c r="E622" s="2" t="s">
        <v>10</v>
      </c>
      <c r="F622" s="2">
        <v>1</v>
      </c>
      <c r="G622" s="2"/>
      <c r="H622" s="2">
        <v>1</v>
      </c>
      <c r="I622" s="2"/>
      <c r="J622" s="2"/>
      <c r="K622" s="2"/>
      <c r="L622" s="2"/>
      <c r="M622" s="2">
        <f>IF(OR(I622=1, L622=1)=TRUE, 0, 1)</f>
        <v>1</v>
      </c>
      <c r="N622">
        <f>VLOOKUP(B622, 'FULL CYCLE'!$A$5:$D$449, 4, FALSE)</f>
        <v>0</v>
      </c>
      <c r="O622">
        <v>1</v>
      </c>
    </row>
    <row r="623" spans="1:15" x14ac:dyDescent="0.2">
      <c r="A623" t="s">
        <v>12</v>
      </c>
      <c r="B623" t="s">
        <v>315</v>
      </c>
      <c r="C623" s="3">
        <v>44588</v>
      </c>
      <c r="D623" s="3">
        <v>44606</v>
      </c>
      <c r="E623" s="2" t="s">
        <v>10</v>
      </c>
      <c r="F623" s="2">
        <v>0</v>
      </c>
      <c r="G623" s="2"/>
      <c r="H623" s="2">
        <v>1</v>
      </c>
      <c r="I623" s="2"/>
      <c r="J623" s="2">
        <v>1</v>
      </c>
      <c r="K623" s="2"/>
      <c r="L623" s="2"/>
      <c r="M623" s="2">
        <f>IF(OR(I623=1, L623=1)=TRUE, 0, 1)</f>
        <v>1</v>
      </c>
      <c r="N623">
        <f>VLOOKUP(B623, 'FULL CYCLE'!$A$5:$D$449, 4, FALSE)</f>
        <v>0</v>
      </c>
      <c r="O623">
        <v>1</v>
      </c>
    </row>
    <row r="624" spans="1:15" x14ac:dyDescent="0.2">
      <c r="A624" t="s">
        <v>12</v>
      </c>
      <c r="B624" t="s">
        <v>315</v>
      </c>
      <c r="C624" s="3">
        <v>44588</v>
      </c>
      <c r="D624" s="3">
        <v>44631</v>
      </c>
      <c r="E624" s="2" t="s">
        <v>10</v>
      </c>
      <c r="F624" s="2">
        <v>0</v>
      </c>
      <c r="G624" s="2"/>
      <c r="H624" s="2">
        <v>1</v>
      </c>
      <c r="I624" s="2">
        <v>2</v>
      </c>
      <c r="J624" s="2"/>
      <c r="K624" s="2">
        <v>1</v>
      </c>
      <c r="L624" s="2"/>
      <c r="M624" s="2">
        <f>IF(OR(I624=1, L624=1)=TRUE, 0, 1)</f>
        <v>1</v>
      </c>
      <c r="N624">
        <f>VLOOKUP(B624, 'FULL CYCLE'!$A$5:$D$449, 4, FALSE)</f>
        <v>0</v>
      </c>
      <c r="O624">
        <v>1</v>
      </c>
    </row>
    <row r="625" spans="1:15" x14ac:dyDescent="0.2">
      <c r="A625" t="s">
        <v>12</v>
      </c>
      <c r="B625" t="s">
        <v>316</v>
      </c>
      <c r="C625" s="3">
        <v>44588</v>
      </c>
      <c r="D625" s="3">
        <v>44588</v>
      </c>
      <c r="E625" s="2" t="s">
        <v>10</v>
      </c>
      <c r="F625" s="2">
        <v>1</v>
      </c>
      <c r="G625" s="2"/>
      <c r="H625" s="2">
        <v>1</v>
      </c>
      <c r="I625" s="2"/>
      <c r="J625" s="2"/>
      <c r="K625" s="2"/>
      <c r="L625" s="2"/>
      <c r="M625" s="2">
        <f>IF(OR(I625=1, L625=1)=TRUE, 0, 1)</f>
        <v>1</v>
      </c>
      <c r="N625">
        <f>VLOOKUP(B625, 'FULL CYCLE'!$A$5:$D$449, 4, FALSE)</f>
        <v>1</v>
      </c>
      <c r="O625">
        <v>1</v>
      </c>
    </row>
    <row r="626" spans="1:15" x14ac:dyDescent="0.2">
      <c r="A626" t="s">
        <v>12</v>
      </c>
      <c r="B626" t="s">
        <v>316</v>
      </c>
      <c r="C626" s="3">
        <v>44588</v>
      </c>
      <c r="D626" s="3">
        <v>44606</v>
      </c>
      <c r="E626" s="2" t="s">
        <v>10</v>
      </c>
      <c r="F626" s="2">
        <v>0</v>
      </c>
      <c r="G626" s="2"/>
      <c r="H626" s="2"/>
      <c r="I626" s="2">
        <v>1</v>
      </c>
      <c r="J626" s="2"/>
      <c r="K626" s="2">
        <v>1</v>
      </c>
      <c r="L626" s="2"/>
      <c r="M626" s="2">
        <f>IF(OR(I626=1, L626=1)=TRUE, 0, 1)</f>
        <v>0</v>
      </c>
      <c r="N626">
        <f>VLOOKUP(B626, 'FULL CYCLE'!$A$5:$D$449, 4, FALSE)</f>
        <v>1</v>
      </c>
      <c r="O626">
        <v>1</v>
      </c>
    </row>
    <row r="627" spans="1:15" x14ac:dyDescent="0.2">
      <c r="A627" t="s">
        <v>12</v>
      </c>
      <c r="B627" t="s">
        <v>317</v>
      </c>
      <c r="C627" s="3">
        <v>44588</v>
      </c>
      <c r="D627" s="3">
        <v>44588</v>
      </c>
      <c r="E627" s="2" t="s">
        <v>10</v>
      </c>
      <c r="F627" s="2">
        <v>1</v>
      </c>
      <c r="G627" s="2"/>
      <c r="H627" s="2">
        <v>1</v>
      </c>
      <c r="I627" s="2"/>
      <c r="J627" s="2"/>
      <c r="K627" s="2"/>
      <c r="L627" s="2"/>
      <c r="M627" s="2">
        <f>IF(OR(I627=1, L627=1)=TRUE, 0, 1)</f>
        <v>1</v>
      </c>
      <c r="N627">
        <f>VLOOKUP(B627, 'FULL CYCLE'!$A$5:$D$449, 4, FALSE)</f>
        <v>1</v>
      </c>
      <c r="O627">
        <v>1</v>
      </c>
    </row>
    <row r="628" spans="1:15" x14ac:dyDescent="0.2">
      <c r="A628" t="s">
        <v>12</v>
      </c>
      <c r="B628" t="s">
        <v>317</v>
      </c>
      <c r="C628" s="3">
        <v>44588</v>
      </c>
      <c r="D628" s="3">
        <v>44606</v>
      </c>
      <c r="E628" s="2" t="s">
        <v>10</v>
      </c>
      <c r="F628" s="2">
        <v>0</v>
      </c>
      <c r="G628" s="2"/>
      <c r="H628" s="2"/>
      <c r="I628" s="2">
        <v>1</v>
      </c>
      <c r="J628" s="2"/>
      <c r="K628" s="2">
        <v>1</v>
      </c>
      <c r="L628" s="2"/>
      <c r="M628" s="2">
        <f>IF(OR(I628=1, L628=1)=TRUE, 0, 1)</f>
        <v>0</v>
      </c>
      <c r="N628">
        <f>VLOOKUP(B628, 'FULL CYCLE'!$A$5:$D$449, 4, FALSE)</f>
        <v>1</v>
      </c>
      <c r="O628">
        <v>1</v>
      </c>
    </row>
    <row r="629" spans="1:15" x14ac:dyDescent="0.2">
      <c r="A629" t="s">
        <v>12</v>
      </c>
      <c r="B629" t="s">
        <v>318</v>
      </c>
      <c r="C629" s="3">
        <v>44588</v>
      </c>
      <c r="D629" s="3">
        <v>44588</v>
      </c>
      <c r="E629" s="2" t="s">
        <v>10</v>
      </c>
      <c r="F629" s="2">
        <v>1</v>
      </c>
      <c r="G629" s="2"/>
      <c r="H629" s="2">
        <v>1</v>
      </c>
      <c r="I629" s="2"/>
      <c r="J629" s="2"/>
      <c r="K629" s="2"/>
      <c r="L629" s="2"/>
      <c r="M629" s="2">
        <f>IF(OR(I629=1, L629=1)=TRUE, 0, 1)</f>
        <v>1</v>
      </c>
      <c r="N629">
        <f>VLOOKUP(B629, 'FULL CYCLE'!$A$5:$D$449, 4, FALSE)</f>
        <v>0</v>
      </c>
      <c r="O629">
        <v>1</v>
      </c>
    </row>
    <row r="630" spans="1:15" x14ac:dyDescent="0.2">
      <c r="A630" t="s">
        <v>12</v>
      </c>
      <c r="B630" t="s">
        <v>318</v>
      </c>
      <c r="C630" s="3">
        <v>44588</v>
      </c>
      <c r="D630" s="3">
        <v>44606</v>
      </c>
      <c r="E630" s="2" t="s">
        <v>10</v>
      </c>
      <c r="F630" s="2">
        <v>0</v>
      </c>
      <c r="G630" s="2"/>
      <c r="H630" s="2">
        <v>1</v>
      </c>
      <c r="I630" s="2"/>
      <c r="J630" s="2"/>
      <c r="K630" s="2">
        <v>1</v>
      </c>
      <c r="L630" s="2"/>
      <c r="M630" s="2">
        <f>IF(OR(I630=1, L630=1)=TRUE, 0, 1)</f>
        <v>1</v>
      </c>
      <c r="N630">
        <f>VLOOKUP(B630, 'FULL CYCLE'!$A$5:$D$449, 4, FALSE)</f>
        <v>0</v>
      </c>
      <c r="O630">
        <v>1</v>
      </c>
    </row>
    <row r="631" spans="1:15" x14ac:dyDescent="0.2">
      <c r="A631" t="s">
        <v>12</v>
      </c>
      <c r="B631" t="s">
        <v>318</v>
      </c>
      <c r="C631" s="3">
        <v>44588</v>
      </c>
      <c r="D631" s="3">
        <v>44631</v>
      </c>
      <c r="E631" s="2" t="s">
        <v>10</v>
      </c>
      <c r="F631" s="2">
        <v>0</v>
      </c>
      <c r="G631" s="2"/>
      <c r="H631" s="2">
        <v>1</v>
      </c>
      <c r="I631" s="2"/>
      <c r="J631" s="2"/>
      <c r="K631" s="2">
        <v>1</v>
      </c>
      <c r="L631" s="2"/>
      <c r="M631" s="2">
        <f>IF(OR(I631=1, L631=1)=TRUE, 0, 1)</f>
        <v>1</v>
      </c>
      <c r="N631">
        <f>VLOOKUP(B631, 'FULL CYCLE'!$A$5:$D$449, 4, FALSE)</f>
        <v>0</v>
      </c>
      <c r="O631">
        <v>1</v>
      </c>
    </row>
    <row r="632" spans="1:15" x14ac:dyDescent="0.2">
      <c r="A632" t="s">
        <v>12</v>
      </c>
      <c r="B632" t="s">
        <v>319</v>
      </c>
      <c r="C632" s="3">
        <v>44588</v>
      </c>
      <c r="D632" s="3">
        <v>44588</v>
      </c>
      <c r="E632" s="2" t="s">
        <v>10</v>
      </c>
      <c r="F632" s="2">
        <v>1</v>
      </c>
      <c r="G632" s="2">
        <v>1</v>
      </c>
      <c r="H632" s="2"/>
      <c r="I632" s="2"/>
      <c r="J632" s="2"/>
      <c r="K632" s="2"/>
      <c r="L632" s="2"/>
      <c r="M632" s="2">
        <f>IF(OR(I632=1, L632=1)=TRUE, 0, 1)</f>
        <v>1</v>
      </c>
      <c r="N632">
        <f>VLOOKUP(B632, 'FULL CYCLE'!$A$5:$D$449, 4, FALSE)</f>
        <v>0</v>
      </c>
      <c r="O632">
        <v>1</v>
      </c>
    </row>
    <row r="633" spans="1:15" x14ac:dyDescent="0.2">
      <c r="A633" t="s">
        <v>12</v>
      </c>
      <c r="B633" t="s">
        <v>319</v>
      </c>
      <c r="C633" s="3">
        <v>44588</v>
      </c>
      <c r="D633" s="3">
        <v>44606</v>
      </c>
      <c r="E633" s="2" t="s">
        <v>10</v>
      </c>
      <c r="F633" s="2">
        <v>0</v>
      </c>
      <c r="G633" s="2"/>
      <c r="H633" s="2">
        <v>1</v>
      </c>
      <c r="I633" s="2"/>
      <c r="J633" s="2">
        <v>1</v>
      </c>
      <c r="K633" s="2"/>
      <c r="L633" s="2"/>
      <c r="M633" s="2">
        <f>IF(OR(I633=1, L633=1)=TRUE, 0, 1)</f>
        <v>1</v>
      </c>
      <c r="N633">
        <f>VLOOKUP(B633, 'FULL CYCLE'!$A$5:$D$449, 4, FALSE)</f>
        <v>0</v>
      </c>
      <c r="O633">
        <v>1</v>
      </c>
    </row>
    <row r="634" spans="1:15" x14ac:dyDescent="0.2">
      <c r="A634" t="s">
        <v>12</v>
      </c>
      <c r="B634" t="s">
        <v>319</v>
      </c>
      <c r="C634" s="3">
        <v>44588</v>
      </c>
      <c r="D634" s="3">
        <v>44631</v>
      </c>
      <c r="E634" s="2" t="s">
        <v>10</v>
      </c>
      <c r="F634" s="2">
        <v>0</v>
      </c>
      <c r="G634" s="2"/>
      <c r="H634" s="2">
        <v>1</v>
      </c>
      <c r="I634" s="2"/>
      <c r="J634" s="2"/>
      <c r="K634" s="2">
        <v>1</v>
      </c>
      <c r="L634" s="2"/>
      <c r="M634" s="2">
        <f>IF(OR(I634=1, L634=1)=TRUE, 0, 1)</f>
        <v>1</v>
      </c>
      <c r="N634">
        <f>VLOOKUP(B634, 'FULL CYCLE'!$A$5:$D$449, 4, FALSE)</f>
        <v>0</v>
      </c>
      <c r="O634">
        <v>1</v>
      </c>
    </row>
    <row r="635" spans="1:15" x14ac:dyDescent="0.2">
      <c r="A635" t="s">
        <v>12</v>
      </c>
      <c r="B635" t="s">
        <v>320</v>
      </c>
      <c r="C635" s="3">
        <v>44588</v>
      </c>
      <c r="D635" s="3">
        <v>44588</v>
      </c>
      <c r="E635" s="2" t="s">
        <v>10</v>
      </c>
      <c r="F635" s="2">
        <v>1</v>
      </c>
      <c r="G635" s="2"/>
      <c r="H635" s="2">
        <v>1</v>
      </c>
      <c r="I635" s="2"/>
      <c r="J635" s="2"/>
      <c r="K635" s="2"/>
      <c r="L635" s="2"/>
      <c r="M635" s="2">
        <f>IF(OR(I635=1, L635=1)=TRUE, 0, 1)</f>
        <v>1</v>
      </c>
      <c r="N635">
        <f>VLOOKUP(B635, 'FULL CYCLE'!$A$5:$D$449, 4, FALSE)</f>
        <v>0</v>
      </c>
      <c r="O635">
        <v>1</v>
      </c>
    </row>
    <row r="636" spans="1:15" x14ac:dyDescent="0.2">
      <c r="A636" t="s">
        <v>12</v>
      </c>
      <c r="B636" t="s">
        <v>320</v>
      </c>
      <c r="C636" s="3">
        <v>44588</v>
      </c>
      <c r="D636" s="3">
        <v>44606</v>
      </c>
      <c r="E636" s="2" t="s">
        <v>10</v>
      </c>
      <c r="F636" s="2">
        <v>0</v>
      </c>
      <c r="G636" s="2"/>
      <c r="H636" s="2">
        <v>1</v>
      </c>
      <c r="I636" s="2"/>
      <c r="J636" s="2">
        <v>1</v>
      </c>
      <c r="K636" s="2"/>
      <c r="L636" s="2"/>
      <c r="M636" s="2">
        <f>IF(OR(I636=1, L636=1)=TRUE, 0, 1)</f>
        <v>1</v>
      </c>
      <c r="N636">
        <f>VLOOKUP(B636, 'FULL CYCLE'!$A$5:$D$449, 4, FALSE)</f>
        <v>0</v>
      </c>
      <c r="O636">
        <v>1</v>
      </c>
    </row>
    <row r="637" spans="1:15" x14ac:dyDescent="0.2">
      <c r="A637" t="s">
        <v>12</v>
      </c>
      <c r="B637" t="s">
        <v>320</v>
      </c>
      <c r="C637" s="3">
        <v>44588</v>
      </c>
      <c r="D637" s="3">
        <v>44631</v>
      </c>
      <c r="E637" s="2" t="s">
        <v>10</v>
      </c>
      <c r="F637" s="2">
        <v>0</v>
      </c>
      <c r="G637" s="2"/>
      <c r="H637" s="2">
        <v>1</v>
      </c>
      <c r="I637" s="2"/>
      <c r="J637" s="2"/>
      <c r="K637" s="2">
        <v>1</v>
      </c>
      <c r="L637" s="2"/>
      <c r="M637" s="2">
        <f>IF(OR(I637=1, L637=1)=TRUE, 0, 1)</f>
        <v>1</v>
      </c>
      <c r="N637">
        <f>VLOOKUP(B637, 'FULL CYCLE'!$A$5:$D$449, 4, FALSE)</f>
        <v>0</v>
      </c>
      <c r="O637">
        <v>1</v>
      </c>
    </row>
    <row r="638" spans="1:15" x14ac:dyDescent="0.2">
      <c r="A638" t="s">
        <v>12</v>
      </c>
      <c r="B638" t="s">
        <v>321</v>
      </c>
      <c r="C638" s="3">
        <v>44606</v>
      </c>
      <c r="D638" s="3">
        <v>44606</v>
      </c>
      <c r="E638" s="2" t="s">
        <v>10</v>
      </c>
      <c r="F638" s="2">
        <v>1</v>
      </c>
      <c r="G638" s="2"/>
      <c r="H638" s="2">
        <v>1</v>
      </c>
      <c r="I638" s="2"/>
      <c r="J638" s="2"/>
      <c r="K638" s="2"/>
      <c r="L638" s="2"/>
      <c r="M638" s="2">
        <f>IF(OR(I638=1, L638=1)=TRUE, 0, 1)</f>
        <v>1</v>
      </c>
      <c r="N638">
        <f>VLOOKUP(B638, 'FULL CYCLE'!$A$5:$D$449, 4, FALSE)</f>
        <v>0</v>
      </c>
      <c r="O638">
        <v>1</v>
      </c>
    </row>
    <row r="639" spans="1:15" x14ac:dyDescent="0.2">
      <c r="A639" t="s">
        <v>12</v>
      </c>
      <c r="B639" t="s">
        <v>322</v>
      </c>
      <c r="C639" s="3">
        <v>44606</v>
      </c>
      <c r="D639" s="3">
        <v>44606</v>
      </c>
      <c r="E639" s="2" t="s">
        <v>10</v>
      </c>
      <c r="F639" s="2">
        <v>1</v>
      </c>
      <c r="G639" s="2"/>
      <c r="H639" s="2">
        <v>1</v>
      </c>
      <c r="I639" s="2"/>
      <c r="J639" s="2"/>
      <c r="K639" s="2"/>
      <c r="L639" s="2"/>
      <c r="M639" s="2">
        <f>IF(OR(I639=1, L639=1)=TRUE, 0, 1)</f>
        <v>1</v>
      </c>
      <c r="N639">
        <f>VLOOKUP(B639, 'FULL CYCLE'!$A$5:$D$449, 4, FALSE)</f>
        <v>0</v>
      </c>
      <c r="O639">
        <v>1</v>
      </c>
    </row>
    <row r="640" spans="1:15" x14ac:dyDescent="0.2">
      <c r="A640" t="s">
        <v>12</v>
      </c>
      <c r="B640" t="s">
        <v>323</v>
      </c>
      <c r="C640" s="3">
        <v>44606</v>
      </c>
      <c r="D640" s="3">
        <v>44606</v>
      </c>
      <c r="E640" s="2" t="s">
        <v>10</v>
      </c>
      <c r="F640" s="2">
        <v>1</v>
      </c>
      <c r="G640" s="2"/>
      <c r="H640" s="2">
        <v>1</v>
      </c>
      <c r="I640" s="2"/>
      <c r="J640" s="2"/>
      <c r="K640" s="2"/>
      <c r="L640" s="2"/>
      <c r="M640" s="2">
        <f>IF(OR(I640=1, L640=1)=TRUE, 0, 1)</f>
        <v>1</v>
      </c>
      <c r="N640">
        <f>VLOOKUP(B640, 'FULL CYCLE'!$A$5:$D$449, 4, FALSE)</f>
        <v>0</v>
      </c>
      <c r="O640">
        <v>1</v>
      </c>
    </row>
    <row r="641" spans="1:15" x14ac:dyDescent="0.2">
      <c r="A641" t="s">
        <v>12</v>
      </c>
      <c r="B641" t="s">
        <v>324</v>
      </c>
      <c r="C641" s="3">
        <v>44606</v>
      </c>
      <c r="D641" s="3">
        <v>44606</v>
      </c>
      <c r="E641" s="2" t="s">
        <v>10</v>
      </c>
      <c r="F641" s="2">
        <v>1</v>
      </c>
      <c r="G641" s="2"/>
      <c r="H641" s="2">
        <v>1</v>
      </c>
      <c r="I641" s="2"/>
      <c r="J641" s="2"/>
      <c r="K641" s="2"/>
      <c r="L641" s="2"/>
      <c r="M641" s="2">
        <f>IF(OR(I641=1, L641=1)=TRUE, 0, 1)</f>
        <v>1</v>
      </c>
      <c r="N641">
        <f>VLOOKUP(B641, 'FULL CYCLE'!$A$5:$D$449, 4, FALSE)</f>
        <v>0</v>
      </c>
      <c r="O641">
        <v>1</v>
      </c>
    </row>
    <row r="642" spans="1:15" x14ac:dyDescent="0.2">
      <c r="A642" t="s">
        <v>12</v>
      </c>
      <c r="B642" t="s">
        <v>325</v>
      </c>
      <c r="C642" s="3">
        <v>44606</v>
      </c>
      <c r="D642" s="3">
        <v>44606</v>
      </c>
      <c r="E642" s="2" t="s">
        <v>14</v>
      </c>
      <c r="F642" s="2">
        <v>1</v>
      </c>
      <c r="G642" s="2"/>
      <c r="H642" s="2"/>
      <c r="I642" s="2"/>
      <c r="J642" s="2"/>
      <c r="K642" s="2"/>
      <c r="L642" s="2"/>
      <c r="M642" s="2">
        <f>IF(OR(I642=1, L642=1)=TRUE, 0, 1)</f>
        <v>1</v>
      </c>
      <c r="N642">
        <f>VLOOKUP(B642, 'FULL CYCLE'!$A$5:$D$449, 4, FALSE)</f>
        <v>0</v>
      </c>
      <c r="O642">
        <v>0</v>
      </c>
    </row>
    <row r="643" spans="1:15" x14ac:dyDescent="0.2">
      <c r="A643" t="s">
        <v>12</v>
      </c>
      <c r="B643" t="s">
        <v>325</v>
      </c>
      <c r="C643" s="3">
        <v>44606</v>
      </c>
      <c r="D643" s="3">
        <v>44631</v>
      </c>
      <c r="E643" s="2" t="s">
        <v>14</v>
      </c>
      <c r="F643" s="2">
        <v>0</v>
      </c>
      <c r="G643" s="2"/>
      <c r="H643" s="2">
        <v>1</v>
      </c>
      <c r="I643" s="2"/>
      <c r="J643" s="2"/>
      <c r="K643" s="2">
        <v>1</v>
      </c>
      <c r="L643" s="2"/>
      <c r="M643" s="2">
        <f>IF(OR(I643=1, L643=1)=TRUE, 0, 1)</f>
        <v>1</v>
      </c>
      <c r="N643">
        <f>VLOOKUP(B643, 'FULL CYCLE'!$A$5:$D$449, 4, FALSE)</f>
        <v>0</v>
      </c>
      <c r="O643">
        <v>0</v>
      </c>
    </row>
    <row r="644" spans="1:15" x14ac:dyDescent="0.2">
      <c r="A644" t="s">
        <v>12</v>
      </c>
      <c r="B644" t="s">
        <v>326</v>
      </c>
      <c r="C644" s="3">
        <v>44607</v>
      </c>
      <c r="D644" s="3">
        <v>44607</v>
      </c>
      <c r="E644" s="2" t="s">
        <v>10</v>
      </c>
      <c r="F644" s="2">
        <v>1</v>
      </c>
      <c r="G644" s="2"/>
      <c r="H644" s="2">
        <v>1</v>
      </c>
      <c r="I644" s="2"/>
      <c r="J644" s="2"/>
      <c r="K644" s="2"/>
      <c r="L644" s="2"/>
      <c r="M644" s="2">
        <f>IF(OR(I644=1, L644=1)=TRUE, 0, 1)</f>
        <v>1</v>
      </c>
      <c r="N644">
        <f>VLOOKUP(B644, 'FULL CYCLE'!$A$5:$D$449, 4, FALSE)</f>
        <v>0</v>
      </c>
      <c r="O644">
        <v>1</v>
      </c>
    </row>
    <row r="645" spans="1:15" x14ac:dyDescent="0.2">
      <c r="A645" t="s">
        <v>12</v>
      </c>
      <c r="B645" t="s">
        <v>326</v>
      </c>
      <c r="C645" s="3">
        <v>44607</v>
      </c>
      <c r="D645" s="3">
        <v>44615</v>
      </c>
      <c r="E645" s="2" t="s">
        <v>10</v>
      </c>
      <c r="F645" s="2">
        <v>0</v>
      </c>
      <c r="G645" s="2"/>
      <c r="H645" s="2">
        <v>1</v>
      </c>
      <c r="I645" s="2"/>
      <c r="J645" s="2"/>
      <c r="K645" s="2">
        <v>1</v>
      </c>
      <c r="L645" s="2"/>
      <c r="M645" s="2">
        <f>IF(OR(I645=1, L645=1)=TRUE, 0, 1)</f>
        <v>1</v>
      </c>
      <c r="N645">
        <f>VLOOKUP(B645, 'FULL CYCLE'!$A$5:$D$449, 4, FALSE)</f>
        <v>0</v>
      </c>
      <c r="O645">
        <v>1</v>
      </c>
    </row>
    <row r="646" spans="1:15" x14ac:dyDescent="0.2">
      <c r="A646" t="s">
        <v>12</v>
      </c>
      <c r="B646" t="s">
        <v>327</v>
      </c>
      <c r="C646" s="3">
        <v>44607</v>
      </c>
      <c r="D646" s="3">
        <v>44607</v>
      </c>
      <c r="E646" s="2" t="s">
        <v>10</v>
      </c>
      <c r="F646" s="2">
        <v>1</v>
      </c>
      <c r="G646" s="2">
        <v>1</v>
      </c>
      <c r="H646" s="2"/>
      <c r="I646" s="2"/>
      <c r="J646" s="2"/>
      <c r="K646" s="2"/>
      <c r="L646" s="2"/>
      <c r="M646" s="2">
        <f>IF(OR(I646=1, L646=1)=TRUE, 0, 1)</f>
        <v>1</v>
      </c>
      <c r="N646">
        <f>VLOOKUP(B646, 'FULL CYCLE'!$A$5:$D$449, 4, FALSE)</f>
        <v>0</v>
      </c>
      <c r="O646">
        <v>1</v>
      </c>
    </row>
    <row r="647" spans="1:15" x14ac:dyDescent="0.2">
      <c r="A647" t="s">
        <v>12</v>
      </c>
      <c r="B647" t="s">
        <v>327</v>
      </c>
      <c r="C647" s="3">
        <v>44607</v>
      </c>
      <c r="D647" s="3">
        <v>44615</v>
      </c>
      <c r="E647" s="2" t="s">
        <v>10</v>
      </c>
      <c r="F647" s="2">
        <v>0</v>
      </c>
      <c r="G647" s="2"/>
      <c r="H647" s="2">
        <v>1</v>
      </c>
      <c r="I647" s="2"/>
      <c r="J647" s="2"/>
      <c r="K647" s="2">
        <v>1</v>
      </c>
      <c r="L647" s="2"/>
      <c r="M647" s="2">
        <f>IF(OR(I647=1, L647=1)=TRUE, 0, 1)</f>
        <v>1</v>
      </c>
      <c r="N647">
        <f>VLOOKUP(B647, 'FULL CYCLE'!$A$5:$D$449, 4, FALSE)</f>
        <v>0</v>
      </c>
      <c r="O647">
        <v>1</v>
      </c>
    </row>
    <row r="648" spans="1:15" x14ac:dyDescent="0.2">
      <c r="A648" t="s">
        <v>12</v>
      </c>
      <c r="B648" t="s">
        <v>328</v>
      </c>
      <c r="C648" s="3">
        <v>44607</v>
      </c>
      <c r="D648" s="3">
        <v>44607</v>
      </c>
      <c r="E648" s="2" t="s">
        <v>10</v>
      </c>
      <c r="F648" s="2">
        <v>1</v>
      </c>
      <c r="G648" s="2">
        <v>1</v>
      </c>
      <c r="H648" s="2"/>
      <c r="I648" s="2"/>
      <c r="J648" s="2"/>
      <c r="K648" s="2"/>
      <c r="L648" s="2"/>
      <c r="M648" s="2">
        <f>IF(OR(I648=1, L648=1)=TRUE, 0, 1)</f>
        <v>1</v>
      </c>
      <c r="N648">
        <f>VLOOKUP(B648, 'FULL CYCLE'!$A$5:$D$449, 4, FALSE)</f>
        <v>0</v>
      </c>
      <c r="O648">
        <v>1</v>
      </c>
    </row>
    <row r="649" spans="1:15" x14ac:dyDescent="0.2">
      <c r="A649" t="s">
        <v>12</v>
      </c>
      <c r="B649" t="s">
        <v>328</v>
      </c>
      <c r="C649" s="3">
        <v>44607</v>
      </c>
      <c r="D649" s="3">
        <v>44630</v>
      </c>
      <c r="E649" s="2" t="s">
        <v>10</v>
      </c>
      <c r="F649" s="2">
        <v>0</v>
      </c>
      <c r="G649" s="2"/>
      <c r="H649" s="2">
        <v>1</v>
      </c>
      <c r="I649" s="2"/>
      <c r="J649" s="2"/>
      <c r="K649" s="2">
        <v>1</v>
      </c>
      <c r="L649" s="2"/>
      <c r="M649" s="2">
        <f>IF(OR(I649=1, L649=1)=TRUE, 0, 1)</f>
        <v>1</v>
      </c>
      <c r="N649">
        <f>VLOOKUP(B649, 'FULL CYCLE'!$A$5:$D$449, 4, FALSE)</f>
        <v>0</v>
      </c>
      <c r="O649">
        <v>1</v>
      </c>
    </row>
    <row r="650" spans="1:15" x14ac:dyDescent="0.2">
      <c r="A650" t="s">
        <v>12</v>
      </c>
      <c r="B650" t="s">
        <v>329</v>
      </c>
      <c r="C650" s="3">
        <v>44608</v>
      </c>
      <c r="D650" s="3">
        <v>44608</v>
      </c>
      <c r="E650" s="2" t="s">
        <v>10</v>
      </c>
      <c r="F650" s="2">
        <v>1</v>
      </c>
      <c r="G650" s="2"/>
      <c r="H650" s="2">
        <v>1</v>
      </c>
      <c r="I650" s="2"/>
      <c r="J650" s="2"/>
      <c r="K650" s="2"/>
      <c r="L650" s="2"/>
      <c r="M650" s="2">
        <f>IF(OR(I650=1, L650=1)=TRUE, 0, 1)</f>
        <v>1</v>
      </c>
      <c r="N650">
        <f>VLOOKUP(B650, 'FULL CYCLE'!$A$5:$D$449, 4, FALSE)</f>
        <v>0</v>
      </c>
      <c r="O650">
        <v>1</v>
      </c>
    </row>
    <row r="651" spans="1:15" x14ac:dyDescent="0.2">
      <c r="A651" t="s">
        <v>12</v>
      </c>
      <c r="B651" t="s">
        <v>330</v>
      </c>
      <c r="C651" s="3">
        <v>44608</v>
      </c>
      <c r="D651" s="3">
        <v>44608</v>
      </c>
      <c r="E651" s="2" t="s">
        <v>10</v>
      </c>
      <c r="F651" s="2">
        <v>1</v>
      </c>
      <c r="G651" s="2"/>
      <c r="H651" s="2">
        <v>1</v>
      </c>
      <c r="I651" s="2"/>
      <c r="J651" s="2"/>
      <c r="K651" s="2"/>
      <c r="L651" s="2"/>
      <c r="M651" s="2">
        <f>IF(OR(I651=1, L651=1)=TRUE, 0, 1)</f>
        <v>1</v>
      </c>
      <c r="N651">
        <f>VLOOKUP(B651, 'FULL CYCLE'!$A$5:$D$449, 4, FALSE)</f>
        <v>0</v>
      </c>
      <c r="O651">
        <v>1</v>
      </c>
    </row>
    <row r="652" spans="1:15" x14ac:dyDescent="0.2">
      <c r="A652" t="s">
        <v>12</v>
      </c>
      <c r="B652" t="s">
        <v>331</v>
      </c>
      <c r="C652" s="3">
        <v>44608</v>
      </c>
      <c r="D652" s="3">
        <v>44608</v>
      </c>
      <c r="E652" s="2" t="s">
        <v>10</v>
      </c>
      <c r="F652" s="2">
        <v>1</v>
      </c>
      <c r="G652" s="2"/>
      <c r="H652" s="2">
        <v>1</v>
      </c>
      <c r="I652" s="2"/>
      <c r="J652" s="2"/>
      <c r="K652" s="2"/>
      <c r="L652" s="2"/>
      <c r="M652" s="2">
        <f>IF(OR(I652=1, L652=1)=TRUE, 0, 1)</f>
        <v>1</v>
      </c>
      <c r="N652">
        <f>VLOOKUP(B652, 'FULL CYCLE'!$A$5:$D$449, 4, FALSE)</f>
        <v>0</v>
      </c>
      <c r="O652">
        <v>1</v>
      </c>
    </row>
    <row r="653" spans="1:15" x14ac:dyDescent="0.2">
      <c r="A653" t="s">
        <v>12</v>
      </c>
      <c r="B653" t="s">
        <v>332</v>
      </c>
      <c r="C653" s="3">
        <v>44608</v>
      </c>
      <c r="D653" s="3">
        <v>44608</v>
      </c>
      <c r="E653" s="2" t="s">
        <v>10</v>
      </c>
      <c r="F653" s="2">
        <v>1</v>
      </c>
      <c r="G653" s="2"/>
      <c r="H653" s="2">
        <v>1</v>
      </c>
      <c r="I653" s="2"/>
      <c r="J653" s="2"/>
      <c r="K653" s="2"/>
      <c r="L653" s="2"/>
      <c r="M653" s="2">
        <f>IF(OR(I653=1, L653=1)=TRUE, 0, 1)</f>
        <v>1</v>
      </c>
      <c r="N653">
        <f>VLOOKUP(B653, 'FULL CYCLE'!$A$5:$D$449, 4, FALSE)</f>
        <v>0</v>
      </c>
      <c r="O653">
        <v>1</v>
      </c>
    </row>
    <row r="654" spans="1:15" x14ac:dyDescent="0.2">
      <c r="A654" t="s">
        <v>12</v>
      </c>
      <c r="B654" t="s">
        <v>333</v>
      </c>
      <c r="C654" s="3">
        <v>44608</v>
      </c>
      <c r="D654" s="3">
        <v>44608</v>
      </c>
      <c r="E654" s="2" t="s">
        <v>10</v>
      </c>
      <c r="F654" s="2">
        <v>1</v>
      </c>
      <c r="G654" s="2"/>
      <c r="H654" s="2">
        <v>1</v>
      </c>
      <c r="I654" s="2"/>
      <c r="J654" s="2"/>
      <c r="K654" s="2"/>
      <c r="L654" s="2"/>
      <c r="M654" s="2">
        <f>IF(OR(I654=1, L654=1)=TRUE, 0, 1)</f>
        <v>1</v>
      </c>
      <c r="N654">
        <f>VLOOKUP(B654, 'FULL CYCLE'!$A$5:$D$449, 4, FALSE)</f>
        <v>0</v>
      </c>
      <c r="O654">
        <v>1</v>
      </c>
    </row>
    <row r="655" spans="1:15" x14ac:dyDescent="0.2">
      <c r="A655" t="s">
        <v>12</v>
      </c>
      <c r="B655" t="s">
        <v>334</v>
      </c>
      <c r="C655" s="3">
        <v>44608</v>
      </c>
      <c r="D655" s="3">
        <v>44608</v>
      </c>
      <c r="E655" s="2" t="s">
        <v>10</v>
      </c>
      <c r="F655" s="2">
        <v>1</v>
      </c>
      <c r="G655" s="2"/>
      <c r="H655" s="2">
        <v>1</v>
      </c>
      <c r="I655" s="2"/>
      <c r="J655" s="2"/>
      <c r="K655" s="2"/>
      <c r="L655" s="2"/>
      <c r="M655" s="2">
        <f>IF(OR(I655=1, L655=1)=TRUE, 0, 1)</f>
        <v>1</v>
      </c>
      <c r="N655">
        <f>VLOOKUP(B655, 'FULL CYCLE'!$A$5:$D$449, 4, FALSE)</f>
        <v>0</v>
      </c>
      <c r="O655">
        <v>1</v>
      </c>
    </row>
    <row r="656" spans="1:15" x14ac:dyDescent="0.2">
      <c r="A656" t="s">
        <v>12</v>
      </c>
      <c r="B656" t="s">
        <v>335</v>
      </c>
      <c r="C656" s="3">
        <v>44615</v>
      </c>
      <c r="D656" s="3">
        <v>44615</v>
      </c>
      <c r="E656" s="2" t="s">
        <v>10</v>
      </c>
      <c r="F656" s="2">
        <v>1</v>
      </c>
      <c r="G656" s="2"/>
      <c r="H656" s="2"/>
      <c r="I656" s="2"/>
      <c r="J656" s="2"/>
      <c r="K656" s="2"/>
      <c r="L656" s="2"/>
      <c r="M656" s="2">
        <f>IF(OR(I656=1, L656=1)=TRUE, 0, 1)</f>
        <v>1</v>
      </c>
      <c r="N656">
        <f>VLOOKUP(B656, 'FULL CYCLE'!$A$5:$D$449, 4, FALSE)</f>
        <v>0</v>
      </c>
      <c r="O656">
        <v>1</v>
      </c>
    </row>
    <row r="657" spans="1:15" x14ac:dyDescent="0.2">
      <c r="A657" t="s">
        <v>12</v>
      </c>
      <c r="B657" t="s">
        <v>335</v>
      </c>
      <c r="C657" s="3">
        <v>44615</v>
      </c>
      <c r="D657" s="3">
        <v>44630</v>
      </c>
      <c r="E657" s="2" t="s">
        <v>10</v>
      </c>
      <c r="F657" s="2">
        <v>0</v>
      </c>
      <c r="G657" s="2">
        <v>1</v>
      </c>
      <c r="H657" s="2">
        <v>2</v>
      </c>
      <c r="I657" s="2"/>
      <c r="J657" s="2"/>
      <c r="K657" s="2">
        <v>1</v>
      </c>
      <c r="L657" s="2"/>
      <c r="M657" s="2">
        <f>IF(OR(I657=1, L657=1)=TRUE, 0, 1)</f>
        <v>1</v>
      </c>
      <c r="N657">
        <f>VLOOKUP(B657, 'FULL CYCLE'!$A$5:$D$449, 4, FALSE)</f>
        <v>0</v>
      </c>
      <c r="O657">
        <v>1</v>
      </c>
    </row>
    <row r="658" spans="1:15" x14ac:dyDescent="0.2">
      <c r="A658" t="s">
        <v>12</v>
      </c>
      <c r="B658" t="s">
        <v>336</v>
      </c>
      <c r="C658" s="3">
        <v>44615</v>
      </c>
      <c r="D658" s="3">
        <v>44615</v>
      </c>
      <c r="E658" s="2" t="s">
        <v>10</v>
      </c>
      <c r="F658" s="2">
        <v>1</v>
      </c>
      <c r="G658" s="2"/>
      <c r="H658" s="2"/>
      <c r="I658" s="2"/>
      <c r="J658" s="2"/>
      <c r="K658" s="2"/>
      <c r="L658" s="2"/>
      <c r="M658" s="2">
        <f>IF(OR(I658=1, L658=1)=TRUE, 0, 1)</f>
        <v>1</v>
      </c>
      <c r="N658">
        <f>VLOOKUP(B658, 'FULL CYCLE'!$A$5:$D$449, 4, FALSE)</f>
        <v>0</v>
      </c>
      <c r="O658">
        <v>1</v>
      </c>
    </row>
    <row r="659" spans="1:15" x14ac:dyDescent="0.2">
      <c r="A659" t="s">
        <v>12</v>
      </c>
      <c r="B659" t="s">
        <v>336</v>
      </c>
      <c r="C659" s="3">
        <v>44615</v>
      </c>
      <c r="D659" s="3">
        <v>44630</v>
      </c>
      <c r="E659" s="2" t="s">
        <v>10</v>
      </c>
      <c r="F659" s="2">
        <v>0</v>
      </c>
      <c r="G659" s="2">
        <v>1</v>
      </c>
      <c r="H659" s="2">
        <v>2</v>
      </c>
      <c r="I659" s="2"/>
      <c r="J659" s="2"/>
      <c r="K659" s="2">
        <v>1</v>
      </c>
      <c r="L659" s="2"/>
      <c r="M659" s="2">
        <f>IF(OR(I659=1, L659=1)=TRUE, 0, 1)</f>
        <v>1</v>
      </c>
      <c r="N659">
        <f>VLOOKUP(B659, 'FULL CYCLE'!$A$5:$D$449, 4, FALSE)</f>
        <v>0</v>
      </c>
      <c r="O659">
        <v>1</v>
      </c>
    </row>
    <row r="660" spans="1:15" x14ac:dyDescent="0.2">
      <c r="A660" t="s">
        <v>12</v>
      </c>
      <c r="B660" t="s">
        <v>161</v>
      </c>
      <c r="C660" s="3">
        <v>44537</v>
      </c>
      <c r="D660" s="3">
        <v>44537</v>
      </c>
      <c r="E660" s="2" t="s">
        <v>10</v>
      </c>
      <c r="F660" s="2">
        <v>1</v>
      </c>
      <c r="G660" s="2"/>
      <c r="H660" s="2">
        <v>1</v>
      </c>
      <c r="I660" s="2"/>
      <c r="J660" s="2"/>
      <c r="K660" s="2"/>
      <c r="L660" s="2"/>
      <c r="M660" s="2">
        <f>IF(OR(I660=1, L660=1)=TRUE, 0, 1)</f>
        <v>1</v>
      </c>
      <c r="N660">
        <f>VLOOKUP(B660, 'FULL CYCLE'!$A$5:$D$449, 4, FALSE)</f>
        <v>0</v>
      </c>
      <c r="O660">
        <v>1</v>
      </c>
    </row>
    <row r="661" spans="1:15" x14ac:dyDescent="0.2">
      <c r="A661" t="s">
        <v>12</v>
      </c>
      <c r="B661" t="s">
        <v>161</v>
      </c>
      <c r="C661" s="3">
        <v>44537</v>
      </c>
      <c r="D661" s="3">
        <v>44551</v>
      </c>
      <c r="E661" s="2" t="s">
        <v>10</v>
      </c>
      <c r="F661" s="2">
        <v>0</v>
      </c>
      <c r="G661" s="2"/>
      <c r="H661" s="2">
        <v>1</v>
      </c>
      <c r="I661" s="2"/>
      <c r="J661" s="2">
        <v>1</v>
      </c>
      <c r="K661" s="2"/>
      <c r="L661" s="2"/>
      <c r="M661" s="2">
        <f>IF(OR(I661=1, L661=1)=TRUE, 0, 1)</f>
        <v>1</v>
      </c>
      <c r="N661">
        <f>VLOOKUP(B661, 'FULL CYCLE'!$A$5:$D$449, 4, FALSE)</f>
        <v>0</v>
      </c>
      <c r="O661">
        <v>1</v>
      </c>
    </row>
    <row r="662" spans="1:15" x14ac:dyDescent="0.2">
      <c r="A662" t="s">
        <v>12</v>
      </c>
      <c r="B662" t="s">
        <v>161</v>
      </c>
      <c r="C662" s="3">
        <v>44537</v>
      </c>
      <c r="D662" s="3">
        <v>44565</v>
      </c>
      <c r="E662" s="2" t="s">
        <v>10</v>
      </c>
      <c r="F662" s="2">
        <v>0</v>
      </c>
      <c r="G662" s="2"/>
      <c r="H662" s="2">
        <v>1</v>
      </c>
      <c r="I662" s="2"/>
      <c r="J662" s="2"/>
      <c r="K662" s="2"/>
      <c r="L662" s="2"/>
      <c r="M662" s="2">
        <f>IF(OR(I662=1, L662=1)=TRUE, 0, 1)</f>
        <v>1</v>
      </c>
      <c r="N662">
        <f>VLOOKUP(B662, 'FULL CYCLE'!$A$5:$D$449, 4, FALSE)</f>
        <v>0</v>
      </c>
      <c r="O662">
        <v>1</v>
      </c>
    </row>
    <row r="663" spans="1:15" x14ac:dyDescent="0.2">
      <c r="A663" t="s">
        <v>12</v>
      </c>
      <c r="B663" t="s">
        <v>162</v>
      </c>
      <c r="C663" s="3">
        <v>44537</v>
      </c>
      <c r="D663" s="3">
        <v>44537</v>
      </c>
      <c r="E663" s="2" t="s">
        <v>10</v>
      </c>
      <c r="F663" s="2">
        <v>1</v>
      </c>
      <c r="G663" s="2"/>
      <c r="H663" s="2">
        <v>1</v>
      </c>
      <c r="I663" s="2"/>
      <c r="J663" s="2"/>
      <c r="K663" s="2"/>
      <c r="L663" s="2"/>
      <c r="M663" s="2">
        <f>IF(OR(I663=1, L663=1)=TRUE, 0, 1)</f>
        <v>1</v>
      </c>
      <c r="N663">
        <f>VLOOKUP(B663, 'FULL CYCLE'!$A$5:$D$449, 4, FALSE)</f>
        <v>1</v>
      </c>
      <c r="O663">
        <v>1</v>
      </c>
    </row>
    <row r="664" spans="1:15" x14ac:dyDescent="0.2">
      <c r="A664" t="s">
        <v>12</v>
      </c>
      <c r="B664" t="s">
        <v>162</v>
      </c>
      <c r="C664" s="3">
        <v>44537</v>
      </c>
      <c r="D664" s="3">
        <v>44551</v>
      </c>
      <c r="E664" s="2" t="s">
        <v>10</v>
      </c>
      <c r="F664" s="2">
        <v>0</v>
      </c>
      <c r="G664" s="2"/>
      <c r="H664" s="2">
        <v>1</v>
      </c>
      <c r="I664" s="2"/>
      <c r="J664" s="2">
        <v>1</v>
      </c>
      <c r="K664" s="2"/>
      <c r="L664" s="2"/>
      <c r="M664" s="2">
        <f>IF(OR(I664=1, L664=1)=TRUE, 0, 1)</f>
        <v>1</v>
      </c>
      <c r="N664">
        <f>VLOOKUP(B664, 'FULL CYCLE'!$A$5:$D$449, 4, FALSE)</f>
        <v>1</v>
      </c>
      <c r="O664">
        <v>1</v>
      </c>
    </row>
    <row r="665" spans="1:15" x14ac:dyDescent="0.2">
      <c r="A665" t="s">
        <v>12</v>
      </c>
      <c r="B665" t="s">
        <v>162</v>
      </c>
      <c r="C665" s="3">
        <v>44537</v>
      </c>
      <c r="D665" s="3">
        <v>44565</v>
      </c>
      <c r="E665" s="2" t="s">
        <v>10</v>
      </c>
      <c r="F665" s="2">
        <v>0</v>
      </c>
      <c r="G665" s="2"/>
      <c r="H665" s="2"/>
      <c r="I665" s="2">
        <v>1</v>
      </c>
      <c r="J665" s="2"/>
      <c r="K665" s="2">
        <v>1</v>
      </c>
      <c r="L665" s="2"/>
      <c r="M665" s="2">
        <f>IF(OR(I665=1, L665=1)=TRUE, 0, 1)</f>
        <v>0</v>
      </c>
      <c r="N665">
        <f>VLOOKUP(B665, 'FULL CYCLE'!$A$5:$D$449, 4, FALSE)</f>
        <v>1</v>
      </c>
      <c r="O665">
        <v>1</v>
      </c>
    </row>
    <row r="666" spans="1:15" x14ac:dyDescent="0.2">
      <c r="A666" t="s">
        <v>12</v>
      </c>
      <c r="B666" t="s">
        <v>142</v>
      </c>
      <c r="C666" s="3">
        <v>44517</v>
      </c>
      <c r="D666" s="3">
        <v>44517</v>
      </c>
      <c r="E666" s="2" t="s">
        <v>10</v>
      </c>
      <c r="F666" s="2">
        <v>1</v>
      </c>
      <c r="G666" s="2">
        <v>1</v>
      </c>
      <c r="H666" s="2"/>
      <c r="I666" s="2"/>
      <c r="J666" s="2"/>
      <c r="K666" s="2"/>
      <c r="L666" s="2"/>
      <c r="M666" s="2">
        <f>IF(OR(I666=1, L666=1)=TRUE, 0, 1)</f>
        <v>1</v>
      </c>
      <c r="N666">
        <f>VLOOKUP(B666, 'FULL CYCLE'!$A$5:$D$449, 4, FALSE)</f>
        <v>0</v>
      </c>
      <c r="O666">
        <v>1</v>
      </c>
    </row>
    <row r="667" spans="1:15" x14ac:dyDescent="0.2">
      <c r="A667" t="s">
        <v>12</v>
      </c>
      <c r="B667" t="s">
        <v>142</v>
      </c>
      <c r="C667" s="3">
        <v>44517</v>
      </c>
      <c r="D667" s="3">
        <v>44537</v>
      </c>
      <c r="E667" s="2" t="s">
        <v>10</v>
      </c>
      <c r="F667" s="2">
        <v>0</v>
      </c>
      <c r="G667" s="2"/>
      <c r="H667" s="2">
        <v>1</v>
      </c>
      <c r="I667" s="2"/>
      <c r="J667" s="2">
        <v>1</v>
      </c>
      <c r="K667" s="2"/>
      <c r="L667" s="2"/>
      <c r="M667" s="2">
        <f>IF(OR(I667=1, L667=1)=TRUE, 0, 1)</f>
        <v>1</v>
      </c>
      <c r="N667">
        <f>VLOOKUP(B667, 'FULL CYCLE'!$A$5:$D$449, 4, FALSE)</f>
        <v>0</v>
      </c>
      <c r="O667">
        <v>1</v>
      </c>
    </row>
    <row r="668" spans="1:15" x14ac:dyDescent="0.2">
      <c r="A668" t="s">
        <v>12</v>
      </c>
      <c r="B668" t="s">
        <v>142</v>
      </c>
      <c r="C668" s="3">
        <v>44517</v>
      </c>
      <c r="D668" s="3">
        <v>44551</v>
      </c>
      <c r="E668" s="2" t="s">
        <v>10</v>
      </c>
      <c r="F668" s="2">
        <v>0</v>
      </c>
      <c r="G668" s="2"/>
      <c r="H668" s="2">
        <v>1</v>
      </c>
      <c r="I668" s="2"/>
      <c r="J668" s="2"/>
      <c r="K668" s="2">
        <v>1</v>
      </c>
      <c r="L668" s="2"/>
      <c r="M668" s="2">
        <f>IF(OR(I668=1, L668=1)=TRUE, 0, 1)</f>
        <v>1</v>
      </c>
      <c r="N668">
        <f>VLOOKUP(B668, 'FULL CYCLE'!$A$5:$D$449, 4, FALSE)</f>
        <v>0</v>
      </c>
      <c r="O668">
        <v>1</v>
      </c>
    </row>
    <row r="669" spans="1:15" x14ac:dyDescent="0.2">
      <c r="A669" t="s">
        <v>12</v>
      </c>
      <c r="B669" t="s">
        <v>163</v>
      </c>
      <c r="C669" s="3">
        <v>44537</v>
      </c>
      <c r="D669" s="3">
        <v>44537</v>
      </c>
      <c r="E669" s="2" t="s">
        <v>10</v>
      </c>
      <c r="F669" s="2">
        <v>1</v>
      </c>
      <c r="G669" s="2"/>
      <c r="H669" s="2"/>
      <c r="I669" s="2"/>
      <c r="J669" s="2"/>
      <c r="K669" s="2"/>
      <c r="L669" s="2"/>
      <c r="M669" s="2">
        <f>IF(OR(I669=1, L669=1)=TRUE, 0, 1)</f>
        <v>1</v>
      </c>
      <c r="N669">
        <f>VLOOKUP(B669, 'FULL CYCLE'!$A$5:$D$449, 4, FALSE)</f>
        <v>0</v>
      </c>
      <c r="O669">
        <v>1</v>
      </c>
    </row>
    <row r="670" spans="1:15" x14ac:dyDescent="0.2">
      <c r="A670" t="s">
        <v>12</v>
      </c>
      <c r="B670" t="s">
        <v>163</v>
      </c>
      <c r="C670" s="3">
        <v>44537</v>
      </c>
      <c r="D670" s="3">
        <v>44552</v>
      </c>
      <c r="E670" s="2" t="s">
        <v>10</v>
      </c>
      <c r="F670" s="2">
        <v>0</v>
      </c>
      <c r="G670" s="2">
        <v>1</v>
      </c>
      <c r="H670" s="2"/>
      <c r="I670" s="2"/>
      <c r="J670" s="2">
        <v>1</v>
      </c>
      <c r="K670" s="2"/>
      <c r="L670" s="2"/>
      <c r="M670" s="2">
        <f>IF(OR(I670=1, L670=1)=TRUE, 0, 1)</f>
        <v>1</v>
      </c>
      <c r="N670">
        <f>VLOOKUP(B670, 'FULL CYCLE'!$A$5:$D$449, 4, FALSE)</f>
        <v>0</v>
      </c>
      <c r="O670">
        <v>1</v>
      </c>
    </row>
    <row r="671" spans="1:15" x14ac:dyDescent="0.2">
      <c r="A671" t="s">
        <v>12</v>
      </c>
      <c r="B671" t="s">
        <v>163</v>
      </c>
      <c r="C671" s="3">
        <v>44537</v>
      </c>
      <c r="D671" s="3">
        <v>44566</v>
      </c>
      <c r="E671" s="2" t="s">
        <v>10</v>
      </c>
      <c r="F671" s="2">
        <v>0</v>
      </c>
      <c r="G671" s="2"/>
      <c r="H671" s="2">
        <v>1</v>
      </c>
      <c r="I671" s="2"/>
      <c r="J671" s="2">
        <v>1</v>
      </c>
      <c r="K671" s="2"/>
      <c r="L671" s="2"/>
      <c r="M671" s="2">
        <f>IF(OR(I671=1, L671=1)=TRUE, 0, 1)</f>
        <v>1</v>
      </c>
      <c r="N671">
        <f>VLOOKUP(B671, 'FULL CYCLE'!$A$5:$D$449, 4, FALSE)</f>
        <v>0</v>
      </c>
      <c r="O671">
        <v>1</v>
      </c>
    </row>
    <row r="672" spans="1:15" x14ac:dyDescent="0.2">
      <c r="A672" t="s">
        <v>12</v>
      </c>
      <c r="B672" t="s">
        <v>163</v>
      </c>
      <c r="C672" s="3">
        <v>44537</v>
      </c>
      <c r="D672" s="3">
        <v>44587</v>
      </c>
      <c r="E672" s="2" t="s">
        <v>10</v>
      </c>
      <c r="F672" s="2">
        <v>0</v>
      </c>
      <c r="G672" s="2"/>
      <c r="H672" s="2">
        <v>1</v>
      </c>
      <c r="I672" s="2"/>
      <c r="J672" s="2">
        <v>1</v>
      </c>
      <c r="K672" s="2"/>
      <c r="L672" s="2"/>
      <c r="M672" s="2">
        <f>IF(OR(I672=1, L672=1)=TRUE, 0, 1)</f>
        <v>1</v>
      </c>
      <c r="N672">
        <f>VLOOKUP(B672, 'FULL CYCLE'!$A$5:$D$449, 4, FALSE)</f>
        <v>0</v>
      </c>
      <c r="O672">
        <v>1</v>
      </c>
    </row>
    <row r="673" spans="1:15" x14ac:dyDescent="0.2">
      <c r="A673" t="s">
        <v>12</v>
      </c>
      <c r="B673" t="s">
        <v>163</v>
      </c>
      <c r="C673" s="3">
        <v>44537</v>
      </c>
      <c r="D673" s="3">
        <v>44607</v>
      </c>
      <c r="E673" s="2" t="s">
        <v>10</v>
      </c>
      <c r="F673" s="2">
        <v>0</v>
      </c>
      <c r="G673" s="2"/>
      <c r="H673" s="2">
        <v>1</v>
      </c>
      <c r="I673" s="2">
        <v>2</v>
      </c>
      <c r="J673" s="2"/>
      <c r="K673" s="2">
        <v>1</v>
      </c>
      <c r="L673" s="2"/>
      <c r="M673" s="2">
        <f>IF(OR(I673=1, L673=1)=TRUE, 0, 1)</f>
        <v>1</v>
      </c>
      <c r="N673">
        <f>VLOOKUP(B673, 'FULL CYCLE'!$A$5:$D$449, 4, FALSE)</f>
        <v>0</v>
      </c>
      <c r="O673">
        <v>1</v>
      </c>
    </row>
    <row r="674" spans="1:15" x14ac:dyDescent="0.2">
      <c r="A674" t="s">
        <v>12</v>
      </c>
      <c r="B674" t="s">
        <v>164</v>
      </c>
      <c r="C674" s="3">
        <v>44537</v>
      </c>
      <c r="D674" s="3">
        <v>44537</v>
      </c>
      <c r="E674" s="2" t="s">
        <v>10</v>
      </c>
      <c r="F674" s="2">
        <v>1</v>
      </c>
      <c r="G674" s="2"/>
      <c r="H674" s="2"/>
      <c r="I674" s="2"/>
      <c r="J674" s="2"/>
      <c r="K674" s="2"/>
      <c r="L674" s="2"/>
      <c r="M674" s="2">
        <f>IF(OR(I674=1, L674=1)=TRUE, 0, 1)</f>
        <v>1</v>
      </c>
      <c r="N674">
        <f>VLOOKUP(B674, 'FULL CYCLE'!$A$5:$D$449, 4, FALSE)</f>
        <v>0</v>
      </c>
      <c r="O674">
        <v>1</v>
      </c>
    </row>
    <row r="675" spans="1:15" x14ac:dyDescent="0.2">
      <c r="A675" t="s">
        <v>12</v>
      </c>
      <c r="B675" t="s">
        <v>164</v>
      </c>
      <c r="C675" s="3">
        <v>44537</v>
      </c>
      <c r="D675" s="3">
        <v>44552</v>
      </c>
      <c r="E675" s="2" t="s">
        <v>10</v>
      </c>
      <c r="F675" s="2">
        <v>0</v>
      </c>
      <c r="G675" s="2"/>
      <c r="H675" s="2">
        <v>1</v>
      </c>
      <c r="I675" s="2"/>
      <c r="J675" s="2">
        <v>1</v>
      </c>
      <c r="K675" s="2"/>
      <c r="L675" s="2"/>
      <c r="M675" s="2">
        <f>IF(OR(I675=1, L675=1)=TRUE, 0, 1)</f>
        <v>1</v>
      </c>
      <c r="N675">
        <f>VLOOKUP(B675, 'FULL CYCLE'!$A$5:$D$449, 4, FALSE)</f>
        <v>0</v>
      </c>
      <c r="O675">
        <v>1</v>
      </c>
    </row>
    <row r="676" spans="1:15" x14ac:dyDescent="0.2">
      <c r="A676" t="s">
        <v>12</v>
      </c>
      <c r="B676" t="s">
        <v>164</v>
      </c>
      <c r="C676" s="3">
        <v>44537</v>
      </c>
      <c r="D676" s="3">
        <v>44566</v>
      </c>
      <c r="E676" s="2" t="s">
        <v>10</v>
      </c>
      <c r="F676" s="2">
        <v>0</v>
      </c>
      <c r="G676" s="2"/>
      <c r="H676" s="2">
        <v>1</v>
      </c>
      <c r="I676" s="2"/>
      <c r="J676" s="2">
        <v>1</v>
      </c>
      <c r="K676" s="2"/>
      <c r="L676" s="2"/>
      <c r="M676" s="2">
        <f>IF(OR(I676=1, L676=1)=TRUE, 0, 1)</f>
        <v>1</v>
      </c>
      <c r="N676">
        <f>VLOOKUP(B676, 'FULL CYCLE'!$A$5:$D$449, 4, FALSE)</f>
        <v>0</v>
      </c>
      <c r="O676">
        <v>1</v>
      </c>
    </row>
    <row r="677" spans="1:15" x14ac:dyDescent="0.2">
      <c r="A677" t="s">
        <v>12</v>
      </c>
      <c r="B677" t="s">
        <v>164</v>
      </c>
      <c r="C677" s="3">
        <v>44537</v>
      </c>
      <c r="D677" s="3">
        <v>44587</v>
      </c>
      <c r="E677" s="2" t="s">
        <v>10</v>
      </c>
      <c r="F677" s="2">
        <v>0</v>
      </c>
      <c r="G677" s="2"/>
      <c r="H677" s="2">
        <v>1</v>
      </c>
      <c r="I677" s="2"/>
      <c r="J677" s="2"/>
      <c r="K677" s="2">
        <v>1</v>
      </c>
      <c r="L677" s="2"/>
      <c r="M677" s="2">
        <f>IF(OR(I677=1, L677=1)=TRUE, 0, 1)</f>
        <v>1</v>
      </c>
      <c r="N677">
        <f>VLOOKUP(B677, 'FULL CYCLE'!$A$5:$D$449, 4, FALSE)</f>
        <v>0</v>
      </c>
      <c r="O677">
        <v>1</v>
      </c>
    </row>
    <row r="678" spans="1:15" x14ac:dyDescent="0.2">
      <c r="A678" t="s">
        <v>12</v>
      </c>
      <c r="B678" t="s">
        <v>165</v>
      </c>
      <c r="C678" s="3">
        <v>44537</v>
      </c>
      <c r="D678" s="3">
        <v>44537</v>
      </c>
      <c r="E678" s="2" t="s">
        <v>10</v>
      </c>
      <c r="F678" s="2">
        <v>1</v>
      </c>
      <c r="G678" s="2"/>
      <c r="H678" s="2"/>
      <c r="I678" s="2"/>
      <c r="J678" s="2"/>
      <c r="K678" s="2"/>
      <c r="L678" s="2"/>
      <c r="M678" s="2">
        <f>IF(OR(I678=1, L678=1)=TRUE, 0, 1)</f>
        <v>1</v>
      </c>
      <c r="N678">
        <f>VLOOKUP(B678, 'FULL CYCLE'!$A$5:$D$449, 4, FALSE)</f>
        <v>0</v>
      </c>
      <c r="O678">
        <v>1</v>
      </c>
    </row>
    <row r="679" spans="1:15" x14ac:dyDescent="0.2">
      <c r="A679" t="s">
        <v>12</v>
      </c>
      <c r="B679" t="s">
        <v>165</v>
      </c>
      <c r="C679" s="3">
        <v>44537</v>
      </c>
      <c r="D679" s="3">
        <v>44552</v>
      </c>
      <c r="E679" s="2" t="s">
        <v>10</v>
      </c>
      <c r="F679" s="2">
        <v>0</v>
      </c>
      <c r="G679" s="2">
        <v>1</v>
      </c>
      <c r="H679" s="2"/>
      <c r="I679" s="2"/>
      <c r="J679" s="2">
        <v>1</v>
      </c>
      <c r="K679" s="2"/>
      <c r="L679" s="2"/>
      <c r="M679" s="2">
        <f>IF(OR(I679=1, L679=1)=TRUE, 0, 1)</f>
        <v>1</v>
      </c>
      <c r="N679">
        <f>VLOOKUP(B679, 'FULL CYCLE'!$A$5:$D$449, 4, FALSE)</f>
        <v>0</v>
      </c>
      <c r="O679">
        <v>1</v>
      </c>
    </row>
    <row r="680" spans="1:15" x14ac:dyDescent="0.2">
      <c r="A680" t="s">
        <v>12</v>
      </c>
      <c r="B680" t="s">
        <v>165</v>
      </c>
      <c r="C680" s="3">
        <v>44537</v>
      </c>
      <c r="D680" s="3">
        <v>44566</v>
      </c>
      <c r="E680" s="2" t="s">
        <v>10</v>
      </c>
      <c r="F680" s="2">
        <v>0</v>
      </c>
      <c r="G680" s="2"/>
      <c r="H680" s="2">
        <v>1</v>
      </c>
      <c r="I680" s="2"/>
      <c r="J680" s="2">
        <v>1</v>
      </c>
      <c r="K680" s="2"/>
      <c r="L680" s="2"/>
      <c r="M680" s="2">
        <f>IF(OR(I680=1, L680=1)=TRUE, 0, 1)</f>
        <v>1</v>
      </c>
      <c r="N680">
        <f>VLOOKUP(B680, 'FULL CYCLE'!$A$5:$D$449, 4, FALSE)</f>
        <v>0</v>
      </c>
      <c r="O680">
        <v>1</v>
      </c>
    </row>
    <row r="681" spans="1:15" x14ac:dyDescent="0.2">
      <c r="A681" t="s">
        <v>12</v>
      </c>
      <c r="B681" t="s">
        <v>165</v>
      </c>
      <c r="C681" s="3">
        <v>44537</v>
      </c>
      <c r="D681" s="3">
        <v>44587</v>
      </c>
      <c r="E681" s="2" t="s">
        <v>10</v>
      </c>
      <c r="F681" s="2">
        <v>0</v>
      </c>
      <c r="G681" s="2">
        <v>1</v>
      </c>
      <c r="H681" s="2"/>
      <c r="I681" s="2"/>
      <c r="J681" s="2">
        <v>1</v>
      </c>
      <c r="K681" s="2"/>
      <c r="L681" s="2"/>
      <c r="M681" s="2">
        <f>IF(OR(I681=1, L681=1)=TRUE, 0, 1)</f>
        <v>1</v>
      </c>
      <c r="N681">
        <f>VLOOKUP(B681, 'FULL CYCLE'!$A$5:$D$449, 4, FALSE)</f>
        <v>0</v>
      </c>
      <c r="O681">
        <v>1</v>
      </c>
    </row>
    <row r="682" spans="1:15" x14ac:dyDescent="0.2">
      <c r="A682" t="s">
        <v>12</v>
      </c>
      <c r="B682" t="s">
        <v>165</v>
      </c>
      <c r="C682" s="3">
        <v>44537</v>
      </c>
      <c r="D682" s="3">
        <v>44607</v>
      </c>
      <c r="E682" s="2" t="s">
        <v>10</v>
      </c>
      <c r="F682" s="2">
        <v>0</v>
      </c>
      <c r="G682" s="2"/>
      <c r="H682" s="2">
        <v>1</v>
      </c>
      <c r="I682" s="2"/>
      <c r="J682" s="2">
        <v>1</v>
      </c>
      <c r="K682" s="2"/>
      <c r="L682" s="2"/>
      <c r="M682" s="2">
        <f>IF(OR(I682=1, L682=1)=TRUE, 0, 1)</f>
        <v>1</v>
      </c>
      <c r="N682">
        <f>VLOOKUP(B682, 'FULL CYCLE'!$A$5:$D$449, 4, FALSE)</f>
        <v>0</v>
      </c>
      <c r="O682">
        <v>1</v>
      </c>
    </row>
    <row r="683" spans="1:15" x14ac:dyDescent="0.2">
      <c r="A683" t="s">
        <v>12</v>
      </c>
      <c r="B683" t="s">
        <v>165</v>
      </c>
      <c r="C683" s="3">
        <v>44537</v>
      </c>
      <c r="D683" s="3">
        <v>44615</v>
      </c>
      <c r="E683" s="2" t="s">
        <v>10</v>
      </c>
      <c r="F683" s="2">
        <v>0</v>
      </c>
      <c r="G683" s="2"/>
      <c r="H683" s="2">
        <v>1</v>
      </c>
      <c r="I683" s="2"/>
      <c r="J683" s="2"/>
      <c r="K683" s="2">
        <v>1</v>
      </c>
      <c r="L683" s="2"/>
      <c r="M683" s="2">
        <f>IF(OR(I683=1, L683=1)=TRUE, 0, 1)</f>
        <v>1</v>
      </c>
      <c r="N683">
        <f>VLOOKUP(B683, 'FULL CYCLE'!$A$5:$D$449, 4, FALSE)</f>
        <v>0</v>
      </c>
      <c r="O683">
        <v>1</v>
      </c>
    </row>
    <row r="684" spans="1:15" x14ac:dyDescent="0.2">
      <c r="A684" t="s">
        <v>12</v>
      </c>
      <c r="B684" t="s">
        <v>166</v>
      </c>
      <c r="C684" s="3">
        <v>44537</v>
      </c>
      <c r="D684" s="3">
        <v>44537</v>
      </c>
      <c r="E684" s="2" t="s">
        <v>10</v>
      </c>
      <c r="F684" s="2">
        <v>1</v>
      </c>
      <c r="G684" s="2"/>
      <c r="H684" s="2"/>
      <c r="I684" s="2"/>
      <c r="J684" s="2"/>
      <c r="K684" s="2"/>
      <c r="L684" s="2"/>
      <c r="M684" s="2">
        <f>IF(OR(I684=1, L684=1)=TRUE, 0, 1)</f>
        <v>1</v>
      </c>
      <c r="N684">
        <f>VLOOKUP(B684, 'FULL CYCLE'!$A$5:$D$449, 4, FALSE)</f>
        <v>1</v>
      </c>
      <c r="O684">
        <v>1</v>
      </c>
    </row>
    <row r="685" spans="1:15" x14ac:dyDescent="0.2">
      <c r="A685" t="s">
        <v>12</v>
      </c>
      <c r="B685" t="s">
        <v>166</v>
      </c>
      <c r="C685" s="3">
        <v>44537</v>
      </c>
      <c r="D685" s="3">
        <v>44552</v>
      </c>
      <c r="E685" s="2" t="s">
        <v>10</v>
      </c>
      <c r="F685" s="2">
        <v>0</v>
      </c>
      <c r="G685" s="2"/>
      <c r="H685" s="2"/>
      <c r="I685" s="2">
        <v>1</v>
      </c>
      <c r="J685" s="2"/>
      <c r="K685" s="2">
        <v>1</v>
      </c>
      <c r="L685" s="2"/>
      <c r="M685" s="2">
        <f>IF(OR(I685=1, L685=1)=TRUE, 0, 1)</f>
        <v>0</v>
      </c>
      <c r="N685">
        <f>VLOOKUP(B685, 'FULL CYCLE'!$A$5:$D$449, 4, FALSE)</f>
        <v>1</v>
      </c>
      <c r="O685">
        <v>1</v>
      </c>
    </row>
    <row r="686" spans="1:15" x14ac:dyDescent="0.2">
      <c r="A686" t="s">
        <v>12</v>
      </c>
      <c r="B686" t="s">
        <v>167</v>
      </c>
      <c r="C686" s="3">
        <v>44537</v>
      </c>
      <c r="D686" s="3">
        <v>44537</v>
      </c>
      <c r="E686" s="2" t="s">
        <v>10</v>
      </c>
      <c r="F686" s="2">
        <v>1</v>
      </c>
      <c r="G686" s="2"/>
      <c r="H686" s="2"/>
      <c r="I686" s="2"/>
      <c r="J686" s="2"/>
      <c r="K686" s="2"/>
      <c r="L686" s="2"/>
      <c r="M686" s="2">
        <f>IF(OR(I686=1, L686=1)=TRUE, 0, 1)</f>
        <v>1</v>
      </c>
      <c r="N686">
        <f>VLOOKUP(B686, 'FULL CYCLE'!$A$5:$D$449, 4, FALSE)</f>
        <v>0</v>
      </c>
      <c r="O686">
        <v>1</v>
      </c>
    </row>
    <row r="687" spans="1:15" x14ac:dyDescent="0.2">
      <c r="A687" t="s">
        <v>12</v>
      </c>
      <c r="B687" t="s">
        <v>167</v>
      </c>
      <c r="C687" s="3">
        <v>44537</v>
      </c>
      <c r="D687" s="3">
        <v>44552</v>
      </c>
      <c r="E687" s="2" t="s">
        <v>10</v>
      </c>
      <c r="F687" s="2">
        <v>0</v>
      </c>
      <c r="G687" s="2"/>
      <c r="H687" s="2">
        <v>1</v>
      </c>
      <c r="I687" s="2"/>
      <c r="J687" s="2">
        <v>1</v>
      </c>
      <c r="K687" s="2"/>
      <c r="L687" s="2"/>
      <c r="M687" s="2">
        <f>IF(OR(I687=1, L687=1)=TRUE, 0, 1)</f>
        <v>1</v>
      </c>
      <c r="N687">
        <f>VLOOKUP(B687, 'FULL CYCLE'!$A$5:$D$449, 4, FALSE)</f>
        <v>0</v>
      </c>
      <c r="O687">
        <v>1</v>
      </c>
    </row>
    <row r="688" spans="1:15" x14ac:dyDescent="0.2">
      <c r="A688" t="s">
        <v>12</v>
      </c>
      <c r="B688" t="s">
        <v>167</v>
      </c>
      <c r="C688" s="3">
        <v>44537</v>
      </c>
      <c r="D688" s="3">
        <v>44566</v>
      </c>
      <c r="E688" s="2" t="s">
        <v>10</v>
      </c>
      <c r="F688" s="2">
        <v>0</v>
      </c>
      <c r="G688" s="2"/>
      <c r="H688" s="2">
        <v>1</v>
      </c>
      <c r="I688" s="2"/>
      <c r="J688" s="2">
        <v>1</v>
      </c>
      <c r="K688" s="2"/>
      <c r="L688" s="2"/>
      <c r="M688" s="2">
        <f>IF(OR(I688=1, L688=1)=TRUE, 0, 1)</f>
        <v>1</v>
      </c>
      <c r="N688">
        <f>VLOOKUP(B688, 'FULL CYCLE'!$A$5:$D$449, 4, FALSE)</f>
        <v>0</v>
      </c>
      <c r="O688">
        <v>1</v>
      </c>
    </row>
    <row r="689" spans="1:15" x14ac:dyDescent="0.2">
      <c r="A689" t="s">
        <v>12</v>
      </c>
      <c r="B689" t="s">
        <v>167</v>
      </c>
      <c r="C689" s="3">
        <v>44537</v>
      </c>
      <c r="D689" s="3">
        <v>44587</v>
      </c>
      <c r="E689" s="2" t="s">
        <v>10</v>
      </c>
      <c r="F689" s="2">
        <v>0</v>
      </c>
      <c r="G689" s="2"/>
      <c r="H689" s="2">
        <v>1</v>
      </c>
      <c r="I689" s="2"/>
      <c r="J689" s="2">
        <v>1</v>
      </c>
      <c r="K689" s="2"/>
      <c r="L689" s="2"/>
      <c r="M689" s="2">
        <f>IF(OR(I689=1, L689=1)=TRUE, 0, 1)</f>
        <v>1</v>
      </c>
      <c r="N689">
        <f>VLOOKUP(B689, 'FULL CYCLE'!$A$5:$D$449, 4, FALSE)</f>
        <v>0</v>
      </c>
      <c r="O689">
        <v>1</v>
      </c>
    </row>
    <row r="690" spans="1:15" x14ac:dyDescent="0.2">
      <c r="A690" t="s">
        <v>12</v>
      </c>
      <c r="B690" t="s">
        <v>167</v>
      </c>
      <c r="C690" s="3">
        <v>44537</v>
      </c>
      <c r="D690" s="3">
        <v>44607</v>
      </c>
      <c r="E690" s="2" t="s">
        <v>10</v>
      </c>
      <c r="F690" s="2">
        <v>0</v>
      </c>
      <c r="G690" s="2"/>
      <c r="H690" s="2">
        <v>1</v>
      </c>
      <c r="I690" s="2"/>
      <c r="J690" s="2">
        <v>1</v>
      </c>
      <c r="K690" s="2"/>
      <c r="L690" s="2"/>
      <c r="M690" s="2">
        <f>IF(OR(I690=1, L690=1)=TRUE, 0, 1)</f>
        <v>1</v>
      </c>
      <c r="N690">
        <f>VLOOKUP(B690, 'FULL CYCLE'!$A$5:$D$449, 4, FALSE)</f>
        <v>0</v>
      </c>
      <c r="O690">
        <v>1</v>
      </c>
    </row>
    <row r="691" spans="1:15" x14ac:dyDescent="0.2">
      <c r="A691" t="s">
        <v>12</v>
      </c>
      <c r="B691" t="s">
        <v>167</v>
      </c>
      <c r="C691" s="3">
        <v>44537</v>
      </c>
      <c r="D691" s="3">
        <v>44615</v>
      </c>
      <c r="E691" s="2" t="s">
        <v>10</v>
      </c>
      <c r="F691" s="2">
        <v>0</v>
      </c>
      <c r="G691" s="2"/>
      <c r="H691" s="2">
        <v>1</v>
      </c>
      <c r="I691" s="2">
        <v>2</v>
      </c>
      <c r="J691" s="2"/>
      <c r="K691" s="2">
        <v>1</v>
      </c>
      <c r="L691" s="2"/>
      <c r="M691" s="2">
        <f>IF(OR(I691=1, L691=1)=TRUE, 0, 1)</f>
        <v>1</v>
      </c>
      <c r="N691">
        <f>VLOOKUP(B691, 'FULL CYCLE'!$A$5:$D$449, 4, FALSE)</f>
        <v>0</v>
      </c>
      <c r="O691">
        <v>1</v>
      </c>
    </row>
    <row r="692" spans="1:15" x14ac:dyDescent="0.2">
      <c r="A692" t="s">
        <v>12</v>
      </c>
      <c r="B692" t="s">
        <v>168</v>
      </c>
      <c r="C692" s="3">
        <v>44537</v>
      </c>
      <c r="D692" s="3">
        <v>44537</v>
      </c>
      <c r="E692" s="2" t="s">
        <v>10</v>
      </c>
      <c r="F692" s="2">
        <v>1</v>
      </c>
      <c r="G692" s="2"/>
      <c r="H692" s="2"/>
      <c r="I692" s="2"/>
      <c r="J692" s="2"/>
      <c r="K692" s="2"/>
      <c r="L692" s="2"/>
      <c r="M692" s="2">
        <f>IF(OR(I692=1, L692=1)=TRUE, 0, 1)</f>
        <v>1</v>
      </c>
      <c r="N692">
        <f>VLOOKUP(B692, 'FULL CYCLE'!$A$5:$D$449, 4, FALSE)</f>
        <v>0</v>
      </c>
      <c r="O692">
        <v>1</v>
      </c>
    </row>
    <row r="693" spans="1:15" x14ac:dyDescent="0.2">
      <c r="A693" t="s">
        <v>12</v>
      </c>
      <c r="B693" t="s">
        <v>168</v>
      </c>
      <c r="C693" s="3">
        <v>44537</v>
      </c>
      <c r="D693" s="3">
        <v>44552</v>
      </c>
      <c r="E693" s="2" t="s">
        <v>10</v>
      </c>
      <c r="F693" s="2">
        <v>0</v>
      </c>
      <c r="G693" s="2">
        <v>1</v>
      </c>
      <c r="H693" s="2"/>
      <c r="I693" s="2"/>
      <c r="J693" s="2">
        <v>1</v>
      </c>
      <c r="K693" s="2"/>
      <c r="L693" s="2"/>
      <c r="M693" s="2">
        <f>IF(OR(I693=1, L693=1)=TRUE, 0, 1)</f>
        <v>1</v>
      </c>
      <c r="N693">
        <f>VLOOKUP(B693, 'FULL CYCLE'!$A$5:$D$449, 4, FALSE)</f>
        <v>0</v>
      </c>
      <c r="O693">
        <v>1</v>
      </c>
    </row>
    <row r="694" spans="1:15" x14ac:dyDescent="0.2">
      <c r="A694" t="s">
        <v>12</v>
      </c>
      <c r="B694" t="s">
        <v>168</v>
      </c>
      <c r="C694" s="3">
        <v>44537</v>
      </c>
      <c r="D694" s="3">
        <v>44566</v>
      </c>
      <c r="E694" s="2" t="s">
        <v>10</v>
      </c>
      <c r="F694" s="2">
        <v>0</v>
      </c>
      <c r="G694" s="2"/>
      <c r="H694" s="2">
        <v>1</v>
      </c>
      <c r="I694" s="2"/>
      <c r="J694" s="2">
        <v>1</v>
      </c>
      <c r="K694" s="2"/>
      <c r="L694" s="2"/>
      <c r="M694" s="2">
        <f>IF(OR(I694=1, L694=1)=TRUE, 0, 1)</f>
        <v>1</v>
      </c>
      <c r="N694">
        <f>VLOOKUP(B694, 'FULL CYCLE'!$A$5:$D$449, 4, FALSE)</f>
        <v>0</v>
      </c>
      <c r="O694">
        <v>1</v>
      </c>
    </row>
    <row r="695" spans="1:15" x14ac:dyDescent="0.2">
      <c r="A695" t="s">
        <v>12</v>
      </c>
      <c r="B695" t="s">
        <v>168</v>
      </c>
      <c r="C695" s="3">
        <v>44537</v>
      </c>
      <c r="D695" s="3">
        <v>44587</v>
      </c>
      <c r="E695" s="2" t="s">
        <v>10</v>
      </c>
      <c r="F695" s="2">
        <v>0</v>
      </c>
      <c r="G695" s="2">
        <v>1</v>
      </c>
      <c r="H695" s="2"/>
      <c r="I695" s="2"/>
      <c r="J695" s="2">
        <v>1</v>
      </c>
      <c r="K695" s="2"/>
      <c r="L695" s="2"/>
      <c r="M695" s="2">
        <f>IF(OR(I695=1, L695=1)=TRUE, 0, 1)</f>
        <v>1</v>
      </c>
      <c r="N695">
        <f>VLOOKUP(B695, 'FULL CYCLE'!$A$5:$D$449, 4, FALSE)</f>
        <v>0</v>
      </c>
      <c r="O695">
        <v>1</v>
      </c>
    </row>
    <row r="696" spans="1:15" x14ac:dyDescent="0.2">
      <c r="A696" t="s">
        <v>12</v>
      </c>
      <c r="B696" t="s">
        <v>168</v>
      </c>
      <c r="C696" s="3">
        <v>44537</v>
      </c>
      <c r="D696" s="3">
        <v>44607</v>
      </c>
      <c r="E696" s="2" t="s">
        <v>10</v>
      </c>
      <c r="F696" s="2">
        <v>0</v>
      </c>
      <c r="G696" s="2"/>
      <c r="H696" s="2">
        <v>1</v>
      </c>
      <c r="I696" s="2"/>
      <c r="J696" s="2">
        <v>1</v>
      </c>
      <c r="K696" s="2"/>
      <c r="L696" s="2"/>
      <c r="M696" s="2">
        <f>IF(OR(I696=1, L696=1)=TRUE, 0, 1)</f>
        <v>1</v>
      </c>
      <c r="N696">
        <f>VLOOKUP(B696, 'FULL CYCLE'!$A$5:$D$449, 4, FALSE)</f>
        <v>0</v>
      </c>
      <c r="O696">
        <v>1</v>
      </c>
    </row>
    <row r="697" spans="1:15" x14ac:dyDescent="0.2">
      <c r="A697" t="s">
        <v>12</v>
      </c>
      <c r="B697" t="s">
        <v>168</v>
      </c>
      <c r="C697" s="3">
        <v>44537</v>
      </c>
      <c r="D697" s="3">
        <v>44615</v>
      </c>
      <c r="E697" s="2" t="s">
        <v>10</v>
      </c>
      <c r="F697" s="2">
        <v>0</v>
      </c>
      <c r="G697" s="2"/>
      <c r="H697" s="2">
        <v>1</v>
      </c>
      <c r="I697" s="2">
        <v>2</v>
      </c>
      <c r="J697" s="2"/>
      <c r="K697" s="2">
        <v>1</v>
      </c>
      <c r="L697" s="2"/>
      <c r="M697" s="2">
        <f>IF(OR(I697=1, L697=1)=TRUE, 0, 1)</f>
        <v>1</v>
      </c>
      <c r="N697">
        <f>VLOOKUP(B697, 'FULL CYCLE'!$A$5:$D$449, 4, FALSE)</f>
        <v>0</v>
      </c>
      <c r="O697">
        <v>1</v>
      </c>
    </row>
    <row r="698" spans="1:15" x14ac:dyDescent="0.2">
      <c r="A698" t="s">
        <v>12</v>
      </c>
      <c r="B698" t="s">
        <v>169</v>
      </c>
      <c r="C698" s="3">
        <v>44537</v>
      </c>
      <c r="D698" s="3">
        <v>44537</v>
      </c>
      <c r="E698" s="2" t="s">
        <v>10</v>
      </c>
      <c r="F698" s="2">
        <v>1</v>
      </c>
      <c r="G698" s="2"/>
      <c r="H698" s="2"/>
      <c r="I698" s="2"/>
      <c r="J698" s="2"/>
      <c r="K698" s="2"/>
      <c r="L698" s="2"/>
      <c r="M698" s="2">
        <f>IF(OR(I698=1, L698=1)=TRUE, 0, 1)</f>
        <v>1</v>
      </c>
      <c r="N698">
        <f>VLOOKUP(B698, 'FULL CYCLE'!$A$5:$D$449, 4, FALSE)</f>
        <v>1</v>
      </c>
      <c r="O698">
        <v>1</v>
      </c>
    </row>
    <row r="699" spans="1:15" x14ac:dyDescent="0.2">
      <c r="A699" t="s">
        <v>12</v>
      </c>
      <c r="B699" t="s">
        <v>169</v>
      </c>
      <c r="C699" s="3">
        <v>44537</v>
      </c>
      <c r="D699" s="3">
        <v>44552</v>
      </c>
      <c r="E699" s="2" t="s">
        <v>10</v>
      </c>
      <c r="F699" s="2">
        <v>0</v>
      </c>
      <c r="G699" s="2">
        <v>1</v>
      </c>
      <c r="H699" s="2"/>
      <c r="I699" s="2"/>
      <c r="J699" s="2">
        <v>1</v>
      </c>
      <c r="K699" s="2"/>
      <c r="L699" s="2"/>
      <c r="M699" s="2">
        <f>IF(OR(I699=1, L699=1)=TRUE, 0, 1)</f>
        <v>1</v>
      </c>
      <c r="N699">
        <f>VLOOKUP(B699, 'FULL CYCLE'!$A$5:$D$449, 4, FALSE)</f>
        <v>1</v>
      </c>
      <c r="O699">
        <v>1</v>
      </c>
    </row>
    <row r="700" spans="1:15" x14ac:dyDescent="0.2">
      <c r="A700" t="s">
        <v>12</v>
      </c>
      <c r="B700" t="s">
        <v>169</v>
      </c>
      <c r="C700" s="3">
        <v>44537</v>
      </c>
      <c r="D700" s="3">
        <v>44566</v>
      </c>
      <c r="E700" s="2" t="s">
        <v>10</v>
      </c>
      <c r="F700" s="2">
        <v>0</v>
      </c>
      <c r="G700" s="2"/>
      <c r="H700" s="2">
        <v>1</v>
      </c>
      <c r="I700" s="2"/>
      <c r="J700" s="2">
        <v>1</v>
      </c>
      <c r="K700" s="2"/>
      <c r="L700" s="2"/>
      <c r="M700" s="2">
        <f>IF(OR(I700=1, L700=1)=TRUE, 0, 1)</f>
        <v>1</v>
      </c>
      <c r="N700">
        <f>VLOOKUP(B700, 'FULL CYCLE'!$A$5:$D$449, 4, FALSE)</f>
        <v>1</v>
      </c>
      <c r="O700">
        <v>1</v>
      </c>
    </row>
    <row r="701" spans="1:15" x14ac:dyDescent="0.2">
      <c r="A701" t="s">
        <v>12</v>
      </c>
      <c r="B701" t="s">
        <v>169</v>
      </c>
      <c r="C701" s="3">
        <v>44537</v>
      </c>
      <c r="D701" s="3">
        <v>44587</v>
      </c>
      <c r="E701" s="2" t="s">
        <v>10</v>
      </c>
      <c r="F701" s="2">
        <v>0</v>
      </c>
      <c r="G701" s="2"/>
      <c r="H701" s="2">
        <v>1</v>
      </c>
      <c r="I701" s="2"/>
      <c r="J701" s="2">
        <v>1</v>
      </c>
      <c r="K701" s="2"/>
      <c r="L701" s="2"/>
      <c r="M701" s="2">
        <f>IF(OR(I701=1, L701=1)=TRUE, 0, 1)</f>
        <v>1</v>
      </c>
      <c r="N701">
        <f>VLOOKUP(B701, 'FULL CYCLE'!$A$5:$D$449, 4, FALSE)</f>
        <v>1</v>
      </c>
      <c r="O701">
        <v>1</v>
      </c>
    </row>
    <row r="702" spans="1:15" x14ac:dyDescent="0.2">
      <c r="A702" t="s">
        <v>12</v>
      </c>
      <c r="B702" t="s">
        <v>169</v>
      </c>
      <c r="C702" s="3">
        <v>44537</v>
      </c>
      <c r="D702" s="3">
        <v>44607</v>
      </c>
      <c r="E702" s="2" t="s">
        <v>10</v>
      </c>
      <c r="F702" s="2">
        <v>0</v>
      </c>
      <c r="G702" s="2"/>
      <c r="H702" s="2"/>
      <c r="I702" s="2">
        <v>1</v>
      </c>
      <c r="J702" s="2"/>
      <c r="K702" s="2">
        <v>1</v>
      </c>
      <c r="L702" s="2"/>
      <c r="M702" s="2">
        <f>IF(OR(I702=1, L702=1)=TRUE, 0, 1)</f>
        <v>0</v>
      </c>
      <c r="N702">
        <f>VLOOKUP(B702, 'FULL CYCLE'!$A$5:$D$449, 4, FALSE)</f>
        <v>1</v>
      </c>
      <c r="O702">
        <v>1</v>
      </c>
    </row>
    <row r="703" spans="1:15" x14ac:dyDescent="0.2">
      <c r="A703" t="s">
        <v>12</v>
      </c>
      <c r="B703" t="s">
        <v>170</v>
      </c>
      <c r="C703" s="3">
        <v>44537</v>
      </c>
      <c r="D703" s="3">
        <v>44537</v>
      </c>
      <c r="E703" s="2" t="s">
        <v>10</v>
      </c>
      <c r="F703" s="2">
        <v>1</v>
      </c>
      <c r="G703" s="2"/>
      <c r="H703" s="2"/>
      <c r="I703" s="2"/>
      <c r="J703" s="2"/>
      <c r="K703" s="2"/>
      <c r="L703" s="2"/>
      <c r="M703" s="2">
        <f>IF(OR(I703=1, L703=1)=TRUE, 0, 1)</f>
        <v>1</v>
      </c>
      <c r="N703">
        <f>VLOOKUP(B703, 'FULL CYCLE'!$A$5:$D$449, 4, FALSE)</f>
        <v>1</v>
      </c>
      <c r="O703">
        <v>1</v>
      </c>
    </row>
    <row r="704" spans="1:15" x14ac:dyDescent="0.2">
      <c r="A704" t="s">
        <v>12</v>
      </c>
      <c r="B704" t="s">
        <v>170</v>
      </c>
      <c r="C704" s="3">
        <v>44537</v>
      </c>
      <c r="D704" s="3">
        <v>44551</v>
      </c>
      <c r="E704" s="2" t="s">
        <v>10</v>
      </c>
      <c r="F704" s="2">
        <v>0</v>
      </c>
      <c r="G704" s="2"/>
      <c r="H704" s="2">
        <v>1</v>
      </c>
      <c r="I704" s="2"/>
      <c r="J704" s="2">
        <v>1</v>
      </c>
      <c r="K704" s="2"/>
      <c r="L704" s="2"/>
      <c r="M704" s="2">
        <f>IF(OR(I704=1, L704=1)=TRUE, 0, 1)</f>
        <v>1</v>
      </c>
      <c r="N704">
        <f>VLOOKUP(B704, 'FULL CYCLE'!$A$5:$D$449, 4, FALSE)</f>
        <v>1</v>
      </c>
      <c r="O704">
        <v>1</v>
      </c>
    </row>
    <row r="705" spans="1:15" x14ac:dyDescent="0.2">
      <c r="A705" t="s">
        <v>12</v>
      </c>
      <c r="B705" t="s">
        <v>170</v>
      </c>
      <c r="C705" s="3">
        <v>44537</v>
      </c>
      <c r="D705" s="3">
        <v>44565</v>
      </c>
      <c r="E705" s="2" t="s">
        <v>10</v>
      </c>
      <c r="F705" s="2">
        <v>0</v>
      </c>
      <c r="G705" s="2"/>
      <c r="H705" s="2"/>
      <c r="I705" s="2">
        <v>1</v>
      </c>
      <c r="J705" s="2"/>
      <c r="K705" s="2">
        <v>1</v>
      </c>
      <c r="L705" s="2"/>
      <c r="M705" s="2">
        <f>IF(OR(I705=1, L705=1)=TRUE, 0, 1)</f>
        <v>0</v>
      </c>
      <c r="N705">
        <f>VLOOKUP(B705, 'FULL CYCLE'!$A$5:$D$449, 4, FALSE)</f>
        <v>1</v>
      </c>
      <c r="O705">
        <v>1</v>
      </c>
    </row>
    <row r="706" spans="1:15" x14ac:dyDescent="0.2">
      <c r="A706" t="s">
        <v>12</v>
      </c>
      <c r="B706" t="s">
        <v>171</v>
      </c>
      <c r="C706" s="3">
        <v>44537</v>
      </c>
      <c r="D706" s="3">
        <v>44537</v>
      </c>
      <c r="E706" s="2" t="s">
        <v>10</v>
      </c>
      <c r="F706" s="2">
        <v>1</v>
      </c>
      <c r="G706" s="2"/>
      <c r="H706" s="2"/>
      <c r="I706" s="2"/>
      <c r="J706" s="2"/>
      <c r="K706" s="2"/>
      <c r="L706" s="2"/>
      <c r="M706" s="2">
        <f>IF(OR(I706=1, L706=1)=TRUE, 0, 1)</f>
        <v>1</v>
      </c>
      <c r="N706">
        <f>VLOOKUP(B706, 'FULL CYCLE'!$A$5:$D$449, 4, FALSE)</f>
        <v>0</v>
      </c>
      <c r="O706">
        <v>1</v>
      </c>
    </row>
    <row r="707" spans="1:15" x14ac:dyDescent="0.2">
      <c r="A707" t="s">
        <v>12</v>
      </c>
      <c r="B707" t="s">
        <v>171</v>
      </c>
      <c r="C707" s="3">
        <v>44537</v>
      </c>
      <c r="D707" s="3">
        <v>44551</v>
      </c>
      <c r="E707" s="2" t="s">
        <v>10</v>
      </c>
      <c r="F707" s="2">
        <v>0</v>
      </c>
      <c r="G707" s="2"/>
      <c r="H707" s="2">
        <v>1</v>
      </c>
      <c r="I707" s="2"/>
      <c r="J707" s="2">
        <v>1</v>
      </c>
      <c r="K707" s="2"/>
      <c r="L707" s="2"/>
      <c r="M707" s="2">
        <f>IF(OR(I707=1, L707=1)=TRUE, 0, 1)</f>
        <v>1</v>
      </c>
      <c r="N707">
        <f>VLOOKUP(B707, 'FULL CYCLE'!$A$5:$D$449, 4, FALSE)</f>
        <v>0</v>
      </c>
      <c r="O707">
        <v>1</v>
      </c>
    </row>
    <row r="708" spans="1:15" x14ac:dyDescent="0.2">
      <c r="A708" t="s">
        <v>12</v>
      </c>
      <c r="B708" t="s">
        <v>171</v>
      </c>
      <c r="C708" s="3">
        <v>44537</v>
      </c>
      <c r="D708" s="3">
        <v>44565</v>
      </c>
      <c r="E708" s="2" t="s">
        <v>10</v>
      </c>
      <c r="F708" s="2">
        <v>0</v>
      </c>
      <c r="G708" s="2"/>
      <c r="H708" s="2"/>
      <c r="I708" s="2"/>
      <c r="J708" s="2"/>
      <c r="K708" s="2"/>
      <c r="L708" s="2"/>
      <c r="M708" s="2">
        <f>IF(OR(I708=1, L708=1)=TRUE, 0, 1)</f>
        <v>1</v>
      </c>
      <c r="N708">
        <f>VLOOKUP(B708, 'FULL CYCLE'!$A$5:$D$449, 4, FALSE)</f>
        <v>0</v>
      </c>
      <c r="O708">
        <v>1</v>
      </c>
    </row>
    <row r="709" spans="1:15" x14ac:dyDescent="0.2">
      <c r="A709" t="s">
        <v>12</v>
      </c>
      <c r="B709" t="s">
        <v>172</v>
      </c>
      <c r="C709" s="3">
        <v>44537</v>
      </c>
      <c r="D709" s="3">
        <v>44537</v>
      </c>
      <c r="E709" s="2" t="s">
        <v>10</v>
      </c>
      <c r="F709" s="2">
        <v>1</v>
      </c>
      <c r="G709" s="2"/>
      <c r="H709" s="2"/>
      <c r="I709" s="2"/>
      <c r="J709" s="2"/>
      <c r="K709" s="2"/>
      <c r="L709" s="2"/>
      <c r="M709" s="2">
        <f>IF(OR(I709=1, L709=1)=TRUE, 0, 1)</f>
        <v>1</v>
      </c>
      <c r="N709">
        <f>VLOOKUP(B709, 'FULL CYCLE'!$A$5:$D$449, 4, FALSE)</f>
        <v>1</v>
      </c>
      <c r="O709">
        <v>1</v>
      </c>
    </row>
    <row r="710" spans="1:15" x14ac:dyDescent="0.2">
      <c r="A710" t="s">
        <v>12</v>
      </c>
      <c r="B710" t="s">
        <v>172</v>
      </c>
      <c r="C710" s="3">
        <v>44537</v>
      </c>
      <c r="D710" s="3">
        <v>44551</v>
      </c>
      <c r="E710" s="2" t="s">
        <v>10</v>
      </c>
      <c r="F710" s="2">
        <v>0</v>
      </c>
      <c r="G710" s="2">
        <v>1</v>
      </c>
      <c r="H710" s="2"/>
      <c r="I710" s="2"/>
      <c r="J710" s="2">
        <v>1</v>
      </c>
      <c r="K710" s="2"/>
      <c r="L710" s="2"/>
      <c r="M710" s="2">
        <f>IF(OR(I710=1, L710=1)=TRUE, 0, 1)</f>
        <v>1</v>
      </c>
      <c r="N710">
        <f>VLOOKUP(B710, 'FULL CYCLE'!$A$5:$D$449, 4, FALSE)</f>
        <v>1</v>
      </c>
      <c r="O710">
        <v>1</v>
      </c>
    </row>
    <row r="711" spans="1:15" x14ac:dyDescent="0.2">
      <c r="A711" t="s">
        <v>12</v>
      </c>
      <c r="B711" t="s">
        <v>172</v>
      </c>
      <c r="C711" s="3">
        <v>44537</v>
      </c>
      <c r="D711" s="3">
        <v>44565</v>
      </c>
      <c r="E711" s="2" t="s">
        <v>10</v>
      </c>
      <c r="F711" s="2">
        <v>0</v>
      </c>
      <c r="G711" s="2"/>
      <c r="H711" s="2"/>
      <c r="I711" s="2">
        <v>1</v>
      </c>
      <c r="J711" s="2"/>
      <c r="K711" s="2">
        <v>1</v>
      </c>
      <c r="L711" s="2"/>
      <c r="M711" s="2">
        <f>IF(OR(I711=1, L711=1)=TRUE, 0, 1)</f>
        <v>0</v>
      </c>
      <c r="N711">
        <f>VLOOKUP(B711, 'FULL CYCLE'!$A$5:$D$449, 4, FALSE)</f>
        <v>1</v>
      </c>
      <c r="O711">
        <v>1</v>
      </c>
    </row>
    <row r="712" spans="1:15" x14ac:dyDescent="0.2">
      <c r="A712" t="s">
        <v>12</v>
      </c>
      <c r="B712" t="s">
        <v>173</v>
      </c>
      <c r="C712" s="3">
        <v>44537</v>
      </c>
      <c r="D712" s="3">
        <v>44537</v>
      </c>
      <c r="E712" s="2" t="s">
        <v>10</v>
      </c>
      <c r="F712" s="2">
        <v>1</v>
      </c>
      <c r="G712" s="2"/>
      <c r="H712" s="2"/>
      <c r="I712" s="2"/>
      <c r="J712" s="2"/>
      <c r="K712" s="2"/>
      <c r="L712" s="2"/>
      <c r="M712" s="2">
        <f>IF(OR(I712=1, L712=1)=TRUE, 0, 1)</f>
        <v>1</v>
      </c>
      <c r="N712">
        <f>VLOOKUP(B712, 'FULL CYCLE'!$A$5:$D$449, 4, FALSE)</f>
        <v>1</v>
      </c>
      <c r="O712">
        <v>1</v>
      </c>
    </row>
    <row r="713" spans="1:15" x14ac:dyDescent="0.2">
      <c r="A713" t="s">
        <v>12</v>
      </c>
      <c r="B713" t="s">
        <v>173</v>
      </c>
      <c r="C713" s="3">
        <v>44537</v>
      </c>
      <c r="D713" s="3">
        <v>44551</v>
      </c>
      <c r="E713" s="2" t="s">
        <v>10</v>
      </c>
      <c r="F713" s="2">
        <v>0</v>
      </c>
      <c r="G713" s="2"/>
      <c r="H713" s="2">
        <v>1</v>
      </c>
      <c r="I713" s="2"/>
      <c r="J713" s="2">
        <v>1</v>
      </c>
      <c r="K713" s="2"/>
      <c r="L713" s="2"/>
      <c r="M713" s="2">
        <f>IF(OR(I713=1, L713=1)=TRUE, 0, 1)</f>
        <v>1</v>
      </c>
      <c r="N713">
        <f>VLOOKUP(B713, 'FULL CYCLE'!$A$5:$D$449, 4, FALSE)</f>
        <v>1</v>
      </c>
      <c r="O713">
        <v>1</v>
      </c>
    </row>
    <row r="714" spans="1:15" x14ac:dyDescent="0.2">
      <c r="A714" t="s">
        <v>12</v>
      </c>
      <c r="B714" t="s">
        <v>173</v>
      </c>
      <c r="C714" s="3">
        <v>44537</v>
      </c>
      <c r="D714" s="3">
        <v>44565</v>
      </c>
      <c r="E714" s="2" t="s">
        <v>10</v>
      </c>
      <c r="F714" s="2">
        <v>0</v>
      </c>
      <c r="G714" s="2"/>
      <c r="H714" s="2">
        <v>1</v>
      </c>
      <c r="I714" s="2"/>
      <c r="J714" s="2">
        <v>1</v>
      </c>
      <c r="K714" s="2"/>
      <c r="L714" s="2"/>
      <c r="M714" s="2">
        <f>IF(OR(I714=1, L714=1)=TRUE, 0, 1)</f>
        <v>1</v>
      </c>
      <c r="N714">
        <f>VLOOKUP(B714, 'FULL CYCLE'!$A$5:$D$449, 4, FALSE)</f>
        <v>1</v>
      </c>
      <c r="O714">
        <v>1</v>
      </c>
    </row>
    <row r="715" spans="1:15" x14ac:dyDescent="0.2">
      <c r="A715" t="s">
        <v>12</v>
      </c>
      <c r="B715" t="s">
        <v>173</v>
      </c>
      <c r="C715" s="3">
        <v>44537</v>
      </c>
      <c r="D715" s="3">
        <v>44588</v>
      </c>
      <c r="E715" s="2" t="s">
        <v>10</v>
      </c>
      <c r="F715" s="2">
        <v>0</v>
      </c>
      <c r="G715" s="2"/>
      <c r="H715" s="2"/>
      <c r="I715" s="2">
        <v>1</v>
      </c>
      <c r="J715" s="2"/>
      <c r="K715" s="2">
        <v>1</v>
      </c>
      <c r="L715" s="2"/>
      <c r="M715" s="2">
        <f>IF(OR(I715=1, L715=1)=TRUE, 0, 1)</f>
        <v>0</v>
      </c>
      <c r="N715">
        <f>VLOOKUP(B715, 'FULL CYCLE'!$A$5:$D$449, 4, FALSE)</f>
        <v>1</v>
      </c>
      <c r="O715">
        <v>1</v>
      </c>
    </row>
    <row r="716" spans="1:15" x14ac:dyDescent="0.2">
      <c r="A716" t="s">
        <v>12</v>
      </c>
      <c r="B716" t="s">
        <v>174</v>
      </c>
      <c r="C716" s="3">
        <v>44537</v>
      </c>
      <c r="D716" s="3">
        <v>44537</v>
      </c>
      <c r="E716" s="2" t="s">
        <v>10</v>
      </c>
      <c r="F716" s="2">
        <v>1</v>
      </c>
      <c r="G716" s="2"/>
      <c r="H716" s="2"/>
      <c r="I716" s="2"/>
      <c r="J716" s="2"/>
      <c r="K716" s="2"/>
      <c r="L716" s="2"/>
      <c r="M716" s="2">
        <f>IF(OR(I716=1, L716=1)=TRUE, 0, 1)</f>
        <v>1</v>
      </c>
      <c r="N716">
        <f>VLOOKUP(B716, 'FULL CYCLE'!$A$5:$D$449, 4, FALSE)</f>
        <v>1</v>
      </c>
      <c r="O716">
        <v>0</v>
      </c>
    </row>
    <row r="717" spans="1:15" x14ac:dyDescent="0.2">
      <c r="A717" t="s">
        <v>12</v>
      </c>
      <c r="B717" t="s">
        <v>174</v>
      </c>
      <c r="C717" s="3">
        <v>44537</v>
      </c>
      <c r="D717" s="3">
        <v>44552</v>
      </c>
      <c r="E717" s="2" t="s">
        <v>10</v>
      </c>
      <c r="F717" s="2">
        <v>0</v>
      </c>
      <c r="G717" s="2"/>
      <c r="H717" s="2">
        <v>1</v>
      </c>
      <c r="I717" s="2"/>
      <c r="J717" s="2">
        <v>1</v>
      </c>
      <c r="K717" s="2"/>
      <c r="L717" s="2"/>
      <c r="M717" s="2">
        <f>IF(OR(I717=1, L717=1)=TRUE, 0, 1)</f>
        <v>1</v>
      </c>
      <c r="N717">
        <f>VLOOKUP(B717, 'FULL CYCLE'!$A$5:$D$449, 4, FALSE)</f>
        <v>1</v>
      </c>
      <c r="O717">
        <v>0</v>
      </c>
    </row>
    <row r="718" spans="1:15" x14ac:dyDescent="0.2">
      <c r="A718" t="s">
        <v>12</v>
      </c>
      <c r="B718" t="s">
        <v>174</v>
      </c>
      <c r="C718" s="3">
        <v>44537</v>
      </c>
      <c r="D718" s="3">
        <v>44565</v>
      </c>
      <c r="E718" s="2" t="s">
        <v>10</v>
      </c>
      <c r="F718" s="2">
        <v>0</v>
      </c>
      <c r="G718" s="2"/>
      <c r="H718" s="2">
        <v>1</v>
      </c>
      <c r="I718" s="2"/>
      <c r="J718" s="2">
        <v>1</v>
      </c>
      <c r="K718" s="2"/>
      <c r="L718" s="2"/>
      <c r="M718" s="2">
        <f>IF(OR(I718=1, L718=1)=TRUE, 0, 1)</f>
        <v>1</v>
      </c>
      <c r="N718">
        <f>VLOOKUP(B718, 'FULL CYCLE'!$A$5:$D$449, 4, FALSE)</f>
        <v>1</v>
      </c>
      <c r="O718">
        <v>0</v>
      </c>
    </row>
    <row r="719" spans="1:15" x14ac:dyDescent="0.2">
      <c r="A719" t="s">
        <v>12</v>
      </c>
      <c r="B719" t="s">
        <v>174</v>
      </c>
      <c r="C719" s="3">
        <v>44537</v>
      </c>
      <c r="D719" s="3">
        <v>44588</v>
      </c>
      <c r="E719" s="2" t="s">
        <v>10</v>
      </c>
      <c r="F719" s="2">
        <v>0</v>
      </c>
      <c r="G719" s="2"/>
      <c r="H719" s="2"/>
      <c r="I719" s="2"/>
      <c r="J719" s="2"/>
      <c r="K719" s="2"/>
      <c r="L719" s="2">
        <v>1</v>
      </c>
      <c r="M719" s="2">
        <f>IF(OR(I719=1, L719=1)=TRUE, 0, 1)</f>
        <v>0</v>
      </c>
      <c r="N719">
        <f>VLOOKUP(B719, 'FULL CYCLE'!$A$5:$D$449, 4, FALSE)</f>
        <v>1</v>
      </c>
      <c r="O719">
        <v>0</v>
      </c>
    </row>
    <row r="720" spans="1:15" x14ac:dyDescent="0.2">
      <c r="A720" t="s">
        <v>12</v>
      </c>
      <c r="B720" t="s">
        <v>174</v>
      </c>
      <c r="C720" s="3">
        <v>44537</v>
      </c>
      <c r="D720" s="3">
        <v>44608</v>
      </c>
      <c r="E720" s="2" t="s">
        <v>10</v>
      </c>
      <c r="F720" s="2">
        <v>0</v>
      </c>
      <c r="G720" s="2"/>
      <c r="H720" s="2"/>
      <c r="I720" s="2"/>
      <c r="J720" s="2"/>
      <c r="K720" s="2"/>
      <c r="L720" s="2">
        <v>1</v>
      </c>
      <c r="M720" s="2">
        <f>IF(OR(I720=1, L720=1)=TRUE, 0, 1)</f>
        <v>0</v>
      </c>
      <c r="N720">
        <f>VLOOKUP(B720, 'FULL CYCLE'!$A$5:$D$449, 4, FALSE)</f>
        <v>1</v>
      </c>
      <c r="O720">
        <v>0</v>
      </c>
    </row>
    <row r="721" spans="1:15" x14ac:dyDescent="0.2">
      <c r="A721" t="s">
        <v>12</v>
      </c>
      <c r="B721" t="s">
        <v>175</v>
      </c>
      <c r="C721" s="3">
        <v>44537</v>
      </c>
      <c r="D721" s="3">
        <v>44537</v>
      </c>
      <c r="E721" s="2" t="s">
        <v>10</v>
      </c>
      <c r="F721" s="2">
        <v>1</v>
      </c>
      <c r="G721" s="2"/>
      <c r="H721" s="2"/>
      <c r="I721" s="2"/>
      <c r="J721" s="2"/>
      <c r="K721" s="2"/>
      <c r="L721" s="2"/>
      <c r="M721" s="2">
        <f>IF(OR(I721=1, L721=1)=TRUE, 0, 1)</f>
        <v>1</v>
      </c>
      <c r="N721">
        <f>VLOOKUP(B721, 'FULL CYCLE'!$A$5:$D$449, 4, FALSE)</f>
        <v>0</v>
      </c>
      <c r="O721">
        <v>1</v>
      </c>
    </row>
    <row r="722" spans="1:15" x14ac:dyDescent="0.2">
      <c r="A722" t="s">
        <v>12</v>
      </c>
      <c r="B722" t="s">
        <v>175</v>
      </c>
      <c r="C722" s="3">
        <v>44537</v>
      </c>
      <c r="D722" s="3">
        <v>44552</v>
      </c>
      <c r="E722" s="2" t="s">
        <v>10</v>
      </c>
      <c r="F722" s="2">
        <v>0</v>
      </c>
      <c r="G722" s="2"/>
      <c r="H722" s="2">
        <v>1</v>
      </c>
      <c r="I722" s="2"/>
      <c r="J722" s="2">
        <v>1</v>
      </c>
      <c r="K722" s="2"/>
      <c r="L722" s="2"/>
      <c r="M722" s="2">
        <f>IF(OR(I722=1, L722=1)=TRUE, 0, 1)</f>
        <v>1</v>
      </c>
      <c r="N722">
        <f>VLOOKUP(B722, 'FULL CYCLE'!$A$5:$D$449, 4, FALSE)</f>
        <v>0</v>
      </c>
      <c r="O722">
        <v>1</v>
      </c>
    </row>
    <row r="723" spans="1:15" x14ac:dyDescent="0.2">
      <c r="A723" t="s">
        <v>12</v>
      </c>
      <c r="B723" t="s">
        <v>175</v>
      </c>
      <c r="C723" s="3">
        <v>44537</v>
      </c>
      <c r="D723" s="3">
        <v>44565</v>
      </c>
      <c r="E723" s="2" t="s">
        <v>10</v>
      </c>
      <c r="F723" s="2">
        <v>0</v>
      </c>
      <c r="G723" s="2"/>
      <c r="H723" s="2">
        <v>1</v>
      </c>
      <c r="I723" s="2"/>
      <c r="J723" s="2">
        <v>1</v>
      </c>
      <c r="K723" s="2"/>
      <c r="L723" s="2"/>
      <c r="M723" s="2">
        <f>IF(OR(I723=1, L723=1)=TRUE, 0, 1)</f>
        <v>1</v>
      </c>
      <c r="N723">
        <f>VLOOKUP(B723, 'FULL CYCLE'!$A$5:$D$449, 4, FALSE)</f>
        <v>0</v>
      </c>
      <c r="O723">
        <v>1</v>
      </c>
    </row>
    <row r="724" spans="1:15" x14ac:dyDescent="0.2">
      <c r="A724" t="s">
        <v>12</v>
      </c>
      <c r="B724" t="s">
        <v>175</v>
      </c>
      <c r="C724" s="3">
        <v>44537</v>
      </c>
      <c r="D724" s="3">
        <v>44588</v>
      </c>
      <c r="E724" s="2" t="s">
        <v>10</v>
      </c>
      <c r="F724" s="2">
        <v>0</v>
      </c>
      <c r="G724" s="2"/>
      <c r="H724" s="2">
        <v>1</v>
      </c>
      <c r="I724" s="2"/>
      <c r="J724" s="2">
        <v>1</v>
      </c>
      <c r="K724" s="2"/>
      <c r="L724" s="2"/>
      <c r="M724" s="2">
        <f>IF(OR(I724=1, L724=1)=TRUE, 0, 1)</f>
        <v>1</v>
      </c>
      <c r="N724">
        <f>VLOOKUP(B724, 'FULL CYCLE'!$A$5:$D$449, 4, FALSE)</f>
        <v>0</v>
      </c>
      <c r="O724">
        <v>1</v>
      </c>
    </row>
    <row r="725" spans="1:15" x14ac:dyDescent="0.2">
      <c r="A725" t="s">
        <v>12</v>
      </c>
      <c r="B725" t="s">
        <v>175</v>
      </c>
      <c r="C725" s="3">
        <v>44537</v>
      </c>
      <c r="D725" s="3">
        <v>44608</v>
      </c>
      <c r="E725" s="2" t="s">
        <v>10</v>
      </c>
      <c r="F725" s="2">
        <v>0</v>
      </c>
      <c r="G725" s="2"/>
      <c r="H725" s="2">
        <v>1</v>
      </c>
      <c r="I725" s="2">
        <v>2</v>
      </c>
      <c r="J725" s="2"/>
      <c r="K725" s="2">
        <v>1</v>
      </c>
      <c r="L725" s="2"/>
      <c r="M725" s="2">
        <f>IF(OR(I725=1, L725=1)=TRUE, 0, 1)</f>
        <v>1</v>
      </c>
      <c r="N725">
        <f>VLOOKUP(B725, 'FULL CYCLE'!$A$5:$D$449, 4, FALSE)</f>
        <v>0</v>
      </c>
      <c r="O725">
        <v>1</v>
      </c>
    </row>
    <row r="726" spans="1:15" x14ac:dyDescent="0.2">
      <c r="A726" t="s">
        <v>12</v>
      </c>
      <c r="B726" t="s">
        <v>176</v>
      </c>
      <c r="C726" s="3">
        <v>44537</v>
      </c>
      <c r="D726" s="3">
        <v>44537</v>
      </c>
      <c r="E726" s="2" t="s">
        <v>10</v>
      </c>
      <c r="F726" s="2">
        <v>1</v>
      </c>
      <c r="G726" s="2"/>
      <c r="H726" s="2"/>
      <c r="I726" s="2"/>
      <c r="J726" s="2"/>
      <c r="K726" s="2"/>
      <c r="L726" s="2"/>
      <c r="M726" s="2">
        <f>IF(OR(I726=1, L726=1)=TRUE, 0, 1)</f>
        <v>1</v>
      </c>
      <c r="N726">
        <f>VLOOKUP(B726, 'FULL CYCLE'!$A$5:$D$449, 4, FALSE)</f>
        <v>0</v>
      </c>
      <c r="O726">
        <v>1</v>
      </c>
    </row>
    <row r="727" spans="1:15" x14ac:dyDescent="0.2">
      <c r="A727" t="s">
        <v>12</v>
      </c>
      <c r="B727" t="s">
        <v>176</v>
      </c>
      <c r="C727" s="3">
        <v>44537</v>
      </c>
      <c r="D727" s="3">
        <v>44552</v>
      </c>
      <c r="E727" s="2" t="s">
        <v>10</v>
      </c>
      <c r="F727" s="2">
        <v>0</v>
      </c>
      <c r="G727" s="2"/>
      <c r="H727" s="2">
        <v>1</v>
      </c>
      <c r="I727" s="2"/>
      <c r="J727" s="2">
        <v>1</v>
      </c>
      <c r="K727" s="2"/>
      <c r="L727" s="2"/>
      <c r="M727" s="2">
        <f>IF(OR(I727=1, L727=1)=TRUE, 0, 1)</f>
        <v>1</v>
      </c>
      <c r="N727">
        <f>VLOOKUP(B727, 'FULL CYCLE'!$A$5:$D$449, 4, FALSE)</f>
        <v>0</v>
      </c>
      <c r="O727">
        <v>1</v>
      </c>
    </row>
    <row r="728" spans="1:15" x14ac:dyDescent="0.2">
      <c r="A728" t="s">
        <v>12</v>
      </c>
      <c r="B728" t="s">
        <v>176</v>
      </c>
      <c r="C728" s="3">
        <v>44537</v>
      </c>
      <c r="D728" s="3">
        <v>44565</v>
      </c>
      <c r="E728" s="2" t="s">
        <v>10</v>
      </c>
      <c r="F728" s="2">
        <v>0</v>
      </c>
      <c r="G728" s="2">
        <v>1</v>
      </c>
      <c r="H728" s="2"/>
      <c r="I728" s="2"/>
      <c r="J728" s="2">
        <v>1</v>
      </c>
      <c r="K728" s="2"/>
      <c r="L728" s="2"/>
      <c r="M728" s="2">
        <f>IF(OR(I728=1, L728=1)=TRUE, 0, 1)</f>
        <v>1</v>
      </c>
      <c r="N728">
        <f>VLOOKUP(B728, 'FULL CYCLE'!$A$5:$D$449, 4, FALSE)</f>
        <v>0</v>
      </c>
      <c r="O728">
        <v>1</v>
      </c>
    </row>
    <row r="729" spans="1:15" x14ac:dyDescent="0.2">
      <c r="A729" t="s">
        <v>12</v>
      </c>
      <c r="B729" t="s">
        <v>176</v>
      </c>
      <c r="C729" s="3">
        <v>44537</v>
      </c>
      <c r="D729" s="3">
        <v>44588</v>
      </c>
      <c r="E729" s="2" t="s">
        <v>10</v>
      </c>
      <c r="F729" s="2">
        <v>0</v>
      </c>
      <c r="G729" s="2"/>
      <c r="H729" s="2">
        <v>1</v>
      </c>
      <c r="I729" s="2"/>
      <c r="J729" s="2">
        <v>1</v>
      </c>
      <c r="K729" s="2"/>
      <c r="L729" s="2"/>
      <c r="M729" s="2">
        <f>IF(OR(I729=1, L729=1)=TRUE, 0, 1)</f>
        <v>1</v>
      </c>
      <c r="N729">
        <f>VLOOKUP(B729, 'FULL CYCLE'!$A$5:$D$449, 4, FALSE)</f>
        <v>0</v>
      </c>
      <c r="O729">
        <v>1</v>
      </c>
    </row>
    <row r="730" spans="1:15" x14ac:dyDescent="0.2">
      <c r="A730" t="s">
        <v>12</v>
      </c>
      <c r="B730" t="s">
        <v>176</v>
      </c>
      <c r="C730" s="3">
        <v>44537</v>
      </c>
      <c r="D730" s="3">
        <v>44608</v>
      </c>
      <c r="E730" s="2" t="s">
        <v>10</v>
      </c>
      <c r="F730" s="2">
        <v>0</v>
      </c>
      <c r="G730" s="2"/>
      <c r="H730" s="2">
        <v>1</v>
      </c>
      <c r="I730" s="2">
        <v>2</v>
      </c>
      <c r="J730" s="2"/>
      <c r="K730" s="2">
        <v>1</v>
      </c>
      <c r="L730" s="2"/>
      <c r="M730" s="2">
        <f>IF(OR(I730=1, L730=1)=TRUE, 0, 1)</f>
        <v>1</v>
      </c>
      <c r="N730">
        <f>VLOOKUP(B730, 'FULL CYCLE'!$A$5:$D$449, 4, FALSE)</f>
        <v>0</v>
      </c>
      <c r="O730">
        <v>1</v>
      </c>
    </row>
    <row r="731" spans="1:15" x14ac:dyDescent="0.2">
      <c r="A731" t="s">
        <v>12</v>
      </c>
      <c r="B731" t="s">
        <v>177</v>
      </c>
      <c r="C731" s="3">
        <v>44537</v>
      </c>
      <c r="D731" s="3">
        <v>44537</v>
      </c>
      <c r="E731" s="2" t="s">
        <v>10</v>
      </c>
      <c r="F731" s="2">
        <v>1</v>
      </c>
      <c r="G731" s="2"/>
      <c r="H731" s="2"/>
      <c r="I731" s="2"/>
      <c r="J731" s="2"/>
      <c r="K731" s="2"/>
      <c r="L731" s="2"/>
      <c r="M731" s="2">
        <f>IF(OR(I731=1, L731=1)=TRUE, 0, 1)</f>
        <v>1</v>
      </c>
      <c r="N731">
        <f>VLOOKUP(B731, 'FULL CYCLE'!$A$5:$D$449, 4, FALSE)</f>
        <v>1</v>
      </c>
      <c r="O731">
        <v>1</v>
      </c>
    </row>
    <row r="732" spans="1:15" x14ac:dyDescent="0.2">
      <c r="A732" t="s">
        <v>12</v>
      </c>
      <c r="B732" t="s">
        <v>177</v>
      </c>
      <c r="C732" s="3">
        <v>44537</v>
      </c>
      <c r="D732" s="3">
        <v>44552</v>
      </c>
      <c r="E732" s="2" t="s">
        <v>10</v>
      </c>
      <c r="F732" s="2">
        <v>0</v>
      </c>
      <c r="G732" s="2"/>
      <c r="H732" s="2">
        <v>1</v>
      </c>
      <c r="I732" s="2"/>
      <c r="J732" s="2">
        <v>1</v>
      </c>
      <c r="K732" s="2"/>
      <c r="L732" s="2"/>
      <c r="M732" s="2">
        <f>IF(OR(I732=1, L732=1)=TRUE, 0, 1)</f>
        <v>1</v>
      </c>
      <c r="N732">
        <f>VLOOKUP(B732, 'FULL CYCLE'!$A$5:$D$449, 4, FALSE)</f>
        <v>1</v>
      </c>
      <c r="O732">
        <v>1</v>
      </c>
    </row>
    <row r="733" spans="1:15" x14ac:dyDescent="0.2">
      <c r="A733" t="s">
        <v>12</v>
      </c>
      <c r="B733" t="s">
        <v>177</v>
      </c>
      <c r="C733" s="3">
        <v>44537</v>
      </c>
      <c r="D733" s="3">
        <v>44565</v>
      </c>
      <c r="E733" s="2" t="s">
        <v>10</v>
      </c>
      <c r="F733" s="2">
        <v>0</v>
      </c>
      <c r="G733" s="2"/>
      <c r="H733" s="2"/>
      <c r="I733" s="2">
        <v>1</v>
      </c>
      <c r="J733" s="2"/>
      <c r="K733" s="2">
        <v>1</v>
      </c>
      <c r="L733" s="2"/>
      <c r="M733" s="2">
        <f>IF(OR(I733=1, L733=1)=TRUE, 0, 1)</f>
        <v>0</v>
      </c>
      <c r="N733">
        <f>VLOOKUP(B733, 'FULL CYCLE'!$A$5:$D$449, 4, FALSE)</f>
        <v>1</v>
      </c>
      <c r="O733">
        <v>1</v>
      </c>
    </row>
    <row r="734" spans="1:15" x14ac:dyDescent="0.2">
      <c r="A734" t="s">
        <v>12</v>
      </c>
      <c r="B734" t="s">
        <v>178</v>
      </c>
      <c r="C734" s="3">
        <v>44537</v>
      </c>
      <c r="D734" s="3">
        <v>44537</v>
      </c>
      <c r="E734" s="2" t="s">
        <v>10</v>
      </c>
      <c r="F734" s="2">
        <v>1</v>
      </c>
      <c r="G734" s="2"/>
      <c r="H734" s="2"/>
      <c r="I734" s="2"/>
      <c r="J734" s="2"/>
      <c r="K734" s="2"/>
      <c r="L734" s="2"/>
      <c r="M734" s="2">
        <f>IF(OR(I734=1, L734=1)=TRUE, 0, 1)</f>
        <v>1</v>
      </c>
      <c r="N734">
        <f>VLOOKUP(B734, 'FULL CYCLE'!$A$5:$D$449, 4, FALSE)</f>
        <v>1</v>
      </c>
      <c r="O734">
        <v>1</v>
      </c>
    </row>
    <row r="735" spans="1:15" x14ac:dyDescent="0.2">
      <c r="A735" t="s">
        <v>12</v>
      </c>
      <c r="B735" t="s">
        <v>178</v>
      </c>
      <c r="C735" s="3">
        <v>44537</v>
      </c>
      <c r="D735" s="3">
        <v>44552</v>
      </c>
      <c r="E735" s="2" t="s">
        <v>10</v>
      </c>
      <c r="F735" s="2">
        <v>0</v>
      </c>
      <c r="G735" s="2"/>
      <c r="H735" s="2">
        <v>1</v>
      </c>
      <c r="I735" s="2"/>
      <c r="J735" s="2">
        <v>1</v>
      </c>
      <c r="K735" s="2"/>
      <c r="L735" s="2"/>
      <c r="M735" s="2">
        <f>IF(OR(I735=1, L735=1)=TRUE, 0, 1)</f>
        <v>1</v>
      </c>
      <c r="N735">
        <f>VLOOKUP(B735, 'FULL CYCLE'!$A$5:$D$449, 4, FALSE)</f>
        <v>1</v>
      </c>
      <c r="O735">
        <v>1</v>
      </c>
    </row>
    <row r="736" spans="1:15" x14ac:dyDescent="0.2">
      <c r="A736" t="s">
        <v>12</v>
      </c>
      <c r="B736" t="s">
        <v>178</v>
      </c>
      <c r="C736" s="3">
        <v>44537</v>
      </c>
      <c r="D736" s="3">
        <v>44565</v>
      </c>
      <c r="E736" s="2" t="s">
        <v>10</v>
      </c>
      <c r="F736" s="2">
        <v>0</v>
      </c>
      <c r="G736" s="2"/>
      <c r="H736" s="2"/>
      <c r="I736" s="2">
        <v>1</v>
      </c>
      <c r="J736" s="2"/>
      <c r="K736" s="2">
        <v>1</v>
      </c>
      <c r="L736" s="2"/>
      <c r="M736" s="2">
        <f>IF(OR(I736=1, L736=1)=TRUE, 0, 1)</f>
        <v>0</v>
      </c>
      <c r="N736">
        <f>VLOOKUP(B736, 'FULL CYCLE'!$A$5:$D$449, 4, FALSE)</f>
        <v>1</v>
      </c>
      <c r="O736">
        <v>1</v>
      </c>
    </row>
    <row r="737" spans="1:15" x14ac:dyDescent="0.2">
      <c r="A737" t="s">
        <v>12</v>
      </c>
      <c r="B737" t="s">
        <v>179</v>
      </c>
      <c r="C737" s="3">
        <v>44537</v>
      </c>
      <c r="D737" s="3">
        <v>44537</v>
      </c>
      <c r="E737" s="2" t="s">
        <v>10</v>
      </c>
      <c r="F737" s="2">
        <v>1</v>
      </c>
      <c r="G737" s="2"/>
      <c r="H737" s="2"/>
      <c r="I737" s="2"/>
      <c r="J737" s="2"/>
      <c r="K737" s="2"/>
      <c r="L737" s="2"/>
      <c r="M737" s="2">
        <f>IF(OR(I737=1, L737=1)=TRUE, 0, 1)</f>
        <v>1</v>
      </c>
      <c r="N737">
        <f>VLOOKUP(B737, 'FULL CYCLE'!$A$5:$D$449, 4, FALSE)</f>
        <v>1</v>
      </c>
      <c r="O737">
        <v>1</v>
      </c>
    </row>
    <row r="738" spans="1:15" x14ac:dyDescent="0.2">
      <c r="A738" t="s">
        <v>12</v>
      </c>
      <c r="B738" t="s">
        <v>179</v>
      </c>
      <c r="C738" s="3">
        <v>44537</v>
      </c>
      <c r="D738" s="3">
        <v>44552</v>
      </c>
      <c r="E738" s="2" t="s">
        <v>10</v>
      </c>
      <c r="F738" s="2">
        <v>0</v>
      </c>
      <c r="G738" s="2"/>
      <c r="H738" s="2">
        <v>1</v>
      </c>
      <c r="I738" s="2"/>
      <c r="J738" s="2">
        <v>1</v>
      </c>
      <c r="K738" s="2"/>
      <c r="L738" s="2"/>
      <c r="M738" s="2">
        <f>IF(OR(I738=1, L738=1)=TRUE, 0, 1)</f>
        <v>1</v>
      </c>
      <c r="N738">
        <f>VLOOKUP(B738, 'FULL CYCLE'!$A$5:$D$449, 4, FALSE)</f>
        <v>1</v>
      </c>
      <c r="O738">
        <v>1</v>
      </c>
    </row>
    <row r="739" spans="1:15" x14ac:dyDescent="0.2">
      <c r="A739" t="s">
        <v>12</v>
      </c>
      <c r="B739" t="s">
        <v>179</v>
      </c>
      <c r="C739" s="3">
        <v>44537</v>
      </c>
      <c r="D739" s="3">
        <v>44565</v>
      </c>
      <c r="E739" s="2" t="s">
        <v>10</v>
      </c>
      <c r="F739" s="2">
        <v>0</v>
      </c>
      <c r="G739" s="2"/>
      <c r="H739" s="2"/>
      <c r="I739" s="2">
        <v>1</v>
      </c>
      <c r="J739" s="2"/>
      <c r="K739" s="2">
        <v>1</v>
      </c>
      <c r="L739" s="2"/>
      <c r="M739" s="2">
        <f>IF(OR(I739=1, L739=1)=TRUE, 0, 1)</f>
        <v>0</v>
      </c>
      <c r="N739">
        <f>VLOOKUP(B739, 'FULL CYCLE'!$A$5:$D$449, 4, FALSE)</f>
        <v>1</v>
      </c>
      <c r="O739">
        <v>1</v>
      </c>
    </row>
    <row r="740" spans="1:15" x14ac:dyDescent="0.2">
      <c r="A740" t="s">
        <v>12</v>
      </c>
      <c r="B740" t="s">
        <v>180</v>
      </c>
      <c r="C740" s="3">
        <v>44537</v>
      </c>
      <c r="D740" s="3">
        <v>44537</v>
      </c>
      <c r="E740" s="2" t="s">
        <v>10</v>
      </c>
      <c r="F740" s="2">
        <v>1</v>
      </c>
      <c r="G740" s="2"/>
      <c r="H740" s="2"/>
      <c r="I740" s="2"/>
      <c r="J740" s="2"/>
      <c r="K740" s="2"/>
      <c r="L740" s="2"/>
      <c r="M740" s="2">
        <f>IF(OR(I740=1, L740=1)=TRUE, 0, 1)</f>
        <v>1</v>
      </c>
      <c r="N740">
        <f>VLOOKUP(B740, 'FULL CYCLE'!$A$5:$D$449, 4, FALSE)</f>
        <v>1</v>
      </c>
      <c r="O740">
        <v>0</v>
      </c>
    </row>
    <row r="741" spans="1:15" x14ac:dyDescent="0.2">
      <c r="A741" t="s">
        <v>12</v>
      </c>
      <c r="B741" t="s">
        <v>180</v>
      </c>
      <c r="C741" s="3">
        <v>44537</v>
      </c>
      <c r="D741" s="3">
        <v>44552</v>
      </c>
      <c r="E741" s="2" t="s">
        <v>10</v>
      </c>
      <c r="F741" s="2">
        <v>0</v>
      </c>
      <c r="G741" s="2"/>
      <c r="H741" s="2">
        <v>1</v>
      </c>
      <c r="I741" s="2"/>
      <c r="J741" s="2">
        <v>1</v>
      </c>
      <c r="K741" s="2"/>
      <c r="L741" s="2"/>
      <c r="M741" s="2">
        <f>IF(OR(I741=1, L741=1)=TRUE, 0, 1)</f>
        <v>1</v>
      </c>
      <c r="N741">
        <f>VLOOKUP(B741, 'FULL CYCLE'!$A$5:$D$449, 4, FALSE)</f>
        <v>1</v>
      </c>
      <c r="O741">
        <v>0</v>
      </c>
    </row>
    <row r="742" spans="1:15" x14ac:dyDescent="0.2">
      <c r="A742" t="s">
        <v>12</v>
      </c>
      <c r="B742" t="s">
        <v>180</v>
      </c>
      <c r="C742" s="3">
        <v>44537</v>
      </c>
      <c r="D742" s="3">
        <v>44565</v>
      </c>
      <c r="E742" s="2" t="s">
        <v>10</v>
      </c>
      <c r="F742" s="2">
        <v>0</v>
      </c>
      <c r="G742" s="2"/>
      <c r="H742" s="2">
        <v>1</v>
      </c>
      <c r="I742" s="2"/>
      <c r="J742" s="2">
        <v>1</v>
      </c>
      <c r="K742" s="2"/>
      <c r="L742" s="2"/>
      <c r="M742" s="2">
        <f>IF(OR(I742=1, L742=1)=TRUE, 0, 1)</f>
        <v>1</v>
      </c>
      <c r="N742">
        <f>VLOOKUP(B742, 'FULL CYCLE'!$A$5:$D$449, 4, FALSE)</f>
        <v>1</v>
      </c>
      <c r="O742">
        <v>0</v>
      </c>
    </row>
    <row r="743" spans="1:15" x14ac:dyDescent="0.2">
      <c r="A743" t="s">
        <v>12</v>
      </c>
      <c r="B743" t="s">
        <v>180</v>
      </c>
      <c r="C743" s="3">
        <v>44537</v>
      </c>
      <c r="D743" s="3">
        <v>44588</v>
      </c>
      <c r="E743" s="2" t="s">
        <v>10</v>
      </c>
      <c r="F743" s="2">
        <v>0</v>
      </c>
      <c r="G743" s="2"/>
      <c r="H743" s="2">
        <v>1</v>
      </c>
      <c r="I743" s="2"/>
      <c r="J743" s="2">
        <v>1</v>
      </c>
      <c r="K743" s="2"/>
      <c r="L743" s="2"/>
      <c r="M743" s="2">
        <f>IF(OR(I743=1, L743=1)=TRUE, 0, 1)</f>
        <v>1</v>
      </c>
      <c r="N743">
        <f>VLOOKUP(B743, 'FULL CYCLE'!$A$5:$D$449, 4, FALSE)</f>
        <v>1</v>
      </c>
      <c r="O743">
        <v>0</v>
      </c>
    </row>
    <row r="744" spans="1:15" x14ac:dyDescent="0.2">
      <c r="A744" t="s">
        <v>12</v>
      </c>
      <c r="B744" t="s">
        <v>180</v>
      </c>
      <c r="C744" s="3">
        <v>44537</v>
      </c>
      <c r="D744" s="3">
        <v>44608</v>
      </c>
      <c r="E744" s="2" t="s">
        <v>10</v>
      </c>
      <c r="F744" s="2">
        <v>0</v>
      </c>
      <c r="G744" s="2"/>
      <c r="H744" s="2"/>
      <c r="I744" s="2"/>
      <c r="J744" s="2"/>
      <c r="K744" s="2"/>
      <c r="L744" s="2">
        <v>1</v>
      </c>
      <c r="M744" s="2">
        <f>IF(OR(I744=1, L744=1)=TRUE, 0, 1)</f>
        <v>0</v>
      </c>
      <c r="N744">
        <f>VLOOKUP(B744, 'FULL CYCLE'!$A$5:$D$449, 4, FALSE)</f>
        <v>1</v>
      </c>
      <c r="O744">
        <v>0</v>
      </c>
    </row>
    <row r="745" spans="1:15" x14ac:dyDescent="0.2">
      <c r="A745" t="s">
        <v>12</v>
      </c>
      <c r="B745" t="s">
        <v>180</v>
      </c>
      <c r="C745" s="3">
        <v>44537</v>
      </c>
      <c r="D745" s="3">
        <v>44615</v>
      </c>
      <c r="E745" s="2" t="s">
        <v>10</v>
      </c>
      <c r="F745" s="2">
        <v>0</v>
      </c>
      <c r="G745" s="2"/>
      <c r="H745" s="2"/>
      <c r="I745" s="2"/>
      <c r="J745" s="2"/>
      <c r="K745" s="2"/>
      <c r="L745" s="2">
        <v>1</v>
      </c>
      <c r="M745" s="2">
        <f>IF(OR(I745=1, L745=1)=TRUE, 0, 1)</f>
        <v>0</v>
      </c>
      <c r="N745">
        <f>VLOOKUP(B745, 'FULL CYCLE'!$A$5:$D$449, 4, FALSE)</f>
        <v>1</v>
      </c>
      <c r="O745">
        <v>0</v>
      </c>
    </row>
    <row r="746" spans="1:15" x14ac:dyDescent="0.2">
      <c r="A746" t="s">
        <v>12</v>
      </c>
      <c r="B746" t="s">
        <v>180</v>
      </c>
      <c r="C746" s="3">
        <v>44537</v>
      </c>
      <c r="D746" s="3">
        <v>44630</v>
      </c>
      <c r="E746" s="2" t="s">
        <v>10</v>
      </c>
      <c r="F746" s="2">
        <v>0</v>
      </c>
      <c r="G746" s="2"/>
      <c r="H746" s="2"/>
      <c r="I746" s="2"/>
      <c r="J746" s="2"/>
      <c r="K746" s="2"/>
      <c r="L746" s="2">
        <v>1</v>
      </c>
      <c r="M746" s="2">
        <f>IF(OR(I746=1, L746=1)=TRUE, 0, 1)</f>
        <v>0</v>
      </c>
      <c r="N746">
        <f>VLOOKUP(B746, 'FULL CYCLE'!$A$5:$D$449, 4, FALSE)</f>
        <v>1</v>
      </c>
      <c r="O746">
        <v>0</v>
      </c>
    </row>
    <row r="747" spans="1:15" x14ac:dyDescent="0.2">
      <c r="A747" t="s">
        <v>12</v>
      </c>
      <c r="B747" t="s">
        <v>181</v>
      </c>
      <c r="C747" s="3">
        <v>44537</v>
      </c>
      <c r="D747" s="3">
        <v>44537</v>
      </c>
      <c r="E747" s="2" t="s">
        <v>10</v>
      </c>
      <c r="F747" s="2">
        <v>1</v>
      </c>
      <c r="G747" s="2"/>
      <c r="H747" s="2"/>
      <c r="I747" s="2"/>
      <c r="J747" s="2"/>
      <c r="K747" s="2"/>
      <c r="L747" s="2"/>
      <c r="M747" s="2">
        <f>IF(OR(I747=1, L747=1)=TRUE, 0, 1)</f>
        <v>1</v>
      </c>
      <c r="N747">
        <f>VLOOKUP(B747, 'FULL CYCLE'!$A$5:$D$449, 4, FALSE)</f>
        <v>0</v>
      </c>
      <c r="O747">
        <v>1</v>
      </c>
    </row>
    <row r="748" spans="1:15" x14ac:dyDescent="0.2">
      <c r="A748" t="s">
        <v>12</v>
      </c>
      <c r="B748" t="s">
        <v>181</v>
      </c>
      <c r="C748" s="3">
        <v>44537</v>
      </c>
      <c r="D748" s="3">
        <v>44552</v>
      </c>
      <c r="E748" s="2" t="s">
        <v>10</v>
      </c>
      <c r="F748" s="2">
        <v>0</v>
      </c>
      <c r="G748" s="2"/>
      <c r="H748" s="2">
        <v>1</v>
      </c>
      <c r="I748" s="2"/>
      <c r="J748" s="2">
        <v>1</v>
      </c>
      <c r="K748" s="2"/>
      <c r="L748" s="2"/>
      <c r="M748" s="2">
        <f>IF(OR(I748=1, L748=1)=TRUE, 0, 1)</f>
        <v>1</v>
      </c>
      <c r="N748">
        <f>VLOOKUP(B748, 'FULL CYCLE'!$A$5:$D$449, 4, FALSE)</f>
        <v>0</v>
      </c>
      <c r="O748">
        <v>1</v>
      </c>
    </row>
    <row r="749" spans="1:15" x14ac:dyDescent="0.2">
      <c r="A749" t="s">
        <v>12</v>
      </c>
      <c r="B749" t="s">
        <v>181</v>
      </c>
      <c r="C749" s="3">
        <v>44537</v>
      </c>
      <c r="D749" s="3">
        <v>44565</v>
      </c>
      <c r="E749" s="2" t="s">
        <v>10</v>
      </c>
      <c r="F749" s="2">
        <v>0</v>
      </c>
      <c r="G749" s="2"/>
      <c r="H749" s="2">
        <v>1</v>
      </c>
      <c r="I749" s="2"/>
      <c r="J749" s="2">
        <v>1</v>
      </c>
      <c r="K749" s="2"/>
      <c r="L749" s="2"/>
      <c r="M749" s="2">
        <f>IF(OR(I749=1, L749=1)=TRUE, 0, 1)</f>
        <v>1</v>
      </c>
      <c r="N749">
        <f>VLOOKUP(B749, 'FULL CYCLE'!$A$5:$D$449, 4, FALSE)</f>
        <v>0</v>
      </c>
      <c r="O749">
        <v>1</v>
      </c>
    </row>
    <row r="750" spans="1:15" x14ac:dyDescent="0.2">
      <c r="A750" t="s">
        <v>12</v>
      </c>
      <c r="B750" t="s">
        <v>181</v>
      </c>
      <c r="C750" s="3">
        <v>44537</v>
      </c>
      <c r="D750" s="3">
        <v>44588</v>
      </c>
      <c r="E750" s="2" t="s">
        <v>10</v>
      </c>
      <c r="F750" s="2">
        <v>0</v>
      </c>
      <c r="G750" s="2"/>
      <c r="H750" s="2">
        <v>1</v>
      </c>
      <c r="I750" s="2">
        <v>2</v>
      </c>
      <c r="J750" s="2"/>
      <c r="K750" s="2">
        <v>1</v>
      </c>
      <c r="L750" s="2"/>
      <c r="M750" s="2">
        <f>IF(OR(I750=1, L750=1)=TRUE, 0, 1)</f>
        <v>1</v>
      </c>
      <c r="N750">
        <f>VLOOKUP(B750, 'FULL CYCLE'!$A$5:$D$449, 4, FALSE)</f>
        <v>0</v>
      </c>
      <c r="O750">
        <v>1</v>
      </c>
    </row>
    <row r="751" spans="1:15" x14ac:dyDescent="0.2">
      <c r="A751" t="s">
        <v>12</v>
      </c>
      <c r="B751" t="s">
        <v>182</v>
      </c>
      <c r="C751" s="3">
        <v>44537</v>
      </c>
      <c r="D751" s="3">
        <v>44537</v>
      </c>
      <c r="E751" s="2" t="s">
        <v>10</v>
      </c>
      <c r="F751" s="2">
        <v>1</v>
      </c>
      <c r="G751" s="2"/>
      <c r="H751" s="2"/>
      <c r="I751" s="2"/>
      <c r="J751" s="2"/>
      <c r="K751" s="2"/>
      <c r="L751" s="2"/>
      <c r="M751" s="2">
        <f>IF(OR(I751=1, L751=1)=TRUE, 0, 1)</f>
        <v>1</v>
      </c>
      <c r="N751">
        <f>VLOOKUP(B751, 'FULL CYCLE'!$A$5:$D$449, 4, FALSE)</f>
        <v>0</v>
      </c>
      <c r="O751">
        <v>1</v>
      </c>
    </row>
    <row r="752" spans="1:15" x14ac:dyDescent="0.2">
      <c r="A752" t="s">
        <v>12</v>
      </c>
      <c r="B752" t="s">
        <v>182</v>
      </c>
      <c r="C752" s="3">
        <v>44537</v>
      </c>
      <c r="D752" s="3">
        <v>44552</v>
      </c>
      <c r="E752" s="2" t="s">
        <v>10</v>
      </c>
      <c r="F752" s="2">
        <v>0</v>
      </c>
      <c r="G752" s="2"/>
      <c r="H752" s="2">
        <v>1</v>
      </c>
      <c r="I752" s="2"/>
      <c r="J752" s="2">
        <v>1</v>
      </c>
      <c r="K752" s="2"/>
      <c r="L752" s="2"/>
      <c r="M752" s="2">
        <f>IF(OR(I752=1, L752=1)=TRUE, 0, 1)</f>
        <v>1</v>
      </c>
      <c r="N752">
        <f>VLOOKUP(B752, 'FULL CYCLE'!$A$5:$D$449, 4, FALSE)</f>
        <v>0</v>
      </c>
      <c r="O752">
        <v>1</v>
      </c>
    </row>
    <row r="753" spans="1:15" x14ac:dyDescent="0.2">
      <c r="A753" t="s">
        <v>12</v>
      </c>
      <c r="B753" t="s">
        <v>182</v>
      </c>
      <c r="C753" s="3">
        <v>44537</v>
      </c>
      <c r="D753" s="3">
        <v>44565</v>
      </c>
      <c r="E753" s="2" t="s">
        <v>10</v>
      </c>
      <c r="F753" s="2">
        <v>0</v>
      </c>
      <c r="G753" s="2"/>
      <c r="H753" s="2">
        <v>1</v>
      </c>
      <c r="I753" s="2"/>
      <c r="J753" s="2">
        <v>1</v>
      </c>
      <c r="K753" s="2"/>
      <c r="L753" s="2"/>
      <c r="M753" s="2">
        <f>IF(OR(I753=1, L753=1)=TRUE, 0, 1)</f>
        <v>1</v>
      </c>
      <c r="N753">
        <f>VLOOKUP(B753, 'FULL CYCLE'!$A$5:$D$449, 4, FALSE)</f>
        <v>0</v>
      </c>
      <c r="O753">
        <v>1</v>
      </c>
    </row>
    <row r="754" spans="1:15" x14ac:dyDescent="0.2">
      <c r="A754" t="s">
        <v>12</v>
      </c>
      <c r="B754" t="s">
        <v>182</v>
      </c>
      <c r="C754" s="3">
        <v>44537</v>
      </c>
      <c r="D754" s="3">
        <v>44588</v>
      </c>
      <c r="E754" s="2" t="s">
        <v>10</v>
      </c>
      <c r="F754" s="2">
        <v>0</v>
      </c>
      <c r="G754" s="2"/>
      <c r="H754" s="2">
        <v>1</v>
      </c>
      <c r="I754" s="2">
        <v>2</v>
      </c>
      <c r="J754" s="2"/>
      <c r="K754" s="2">
        <v>1</v>
      </c>
      <c r="L754" s="2"/>
      <c r="M754" s="2">
        <f>IF(OR(I754=1, L754=1)=TRUE, 0, 1)</f>
        <v>1</v>
      </c>
      <c r="N754">
        <f>VLOOKUP(B754, 'FULL CYCLE'!$A$5:$D$449, 4, FALSE)</f>
        <v>0</v>
      </c>
      <c r="O754">
        <v>1</v>
      </c>
    </row>
    <row r="755" spans="1:15" x14ac:dyDescent="0.2">
      <c r="A755" t="s">
        <v>12</v>
      </c>
      <c r="B755" t="s">
        <v>183</v>
      </c>
      <c r="C755" s="3">
        <v>44537</v>
      </c>
      <c r="D755" s="3">
        <v>44537</v>
      </c>
      <c r="E755" s="2" t="s">
        <v>10</v>
      </c>
      <c r="F755" s="2">
        <v>1</v>
      </c>
      <c r="G755" s="2"/>
      <c r="H755" s="2"/>
      <c r="I755" s="2"/>
      <c r="J755" s="2"/>
      <c r="K755" s="2"/>
      <c r="L755" s="2"/>
      <c r="M755" s="2">
        <f>IF(OR(I755=1, L755=1)=TRUE, 0, 1)</f>
        <v>1</v>
      </c>
      <c r="N755">
        <f>VLOOKUP(B755, 'FULL CYCLE'!$A$5:$D$449, 4, FALSE)</f>
        <v>1</v>
      </c>
      <c r="O755">
        <v>1</v>
      </c>
    </row>
    <row r="756" spans="1:15" x14ac:dyDescent="0.2">
      <c r="A756" t="s">
        <v>12</v>
      </c>
      <c r="B756" t="s">
        <v>183</v>
      </c>
      <c r="C756" s="3">
        <v>44537</v>
      </c>
      <c r="D756" s="3">
        <v>44552</v>
      </c>
      <c r="E756" s="2" t="s">
        <v>10</v>
      </c>
      <c r="F756" s="2">
        <v>0</v>
      </c>
      <c r="G756" s="2"/>
      <c r="H756" s="2">
        <v>1</v>
      </c>
      <c r="I756" s="2"/>
      <c r="J756" s="2">
        <v>1</v>
      </c>
      <c r="K756" s="2"/>
      <c r="L756" s="2"/>
      <c r="M756" s="2">
        <f>IF(OR(I756=1, L756=1)=TRUE, 0, 1)</f>
        <v>1</v>
      </c>
      <c r="N756">
        <f>VLOOKUP(B756, 'FULL CYCLE'!$A$5:$D$449, 4, FALSE)</f>
        <v>1</v>
      </c>
      <c r="O756">
        <v>1</v>
      </c>
    </row>
    <row r="757" spans="1:15" x14ac:dyDescent="0.2">
      <c r="A757" t="s">
        <v>12</v>
      </c>
      <c r="B757" t="s">
        <v>183</v>
      </c>
      <c r="C757" s="3">
        <v>44537</v>
      </c>
      <c r="D757" s="3">
        <v>44565</v>
      </c>
      <c r="E757" s="2" t="s">
        <v>10</v>
      </c>
      <c r="F757" s="2">
        <v>0</v>
      </c>
      <c r="G757" s="2"/>
      <c r="H757" s="2"/>
      <c r="I757" s="2">
        <v>1</v>
      </c>
      <c r="J757" s="2"/>
      <c r="K757" s="2">
        <v>1</v>
      </c>
      <c r="L757" s="2"/>
      <c r="M757" s="2">
        <f>IF(OR(I757=1, L757=1)=TRUE, 0, 1)</f>
        <v>0</v>
      </c>
      <c r="N757">
        <f>VLOOKUP(B757, 'FULL CYCLE'!$A$5:$D$449, 4, FALSE)</f>
        <v>1</v>
      </c>
      <c r="O757">
        <v>1</v>
      </c>
    </row>
    <row r="758" spans="1:15" x14ac:dyDescent="0.2">
      <c r="A758" t="s">
        <v>15</v>
      </c>
      <c r="B758" t="s">
        <v>386</v>
      </c>
      <c r="C758" s="7">
        <v>44903</v>
      </c>
      <c r="D758" s="6">
        <v>44903</v>
      </c>
      <c r="E758" s="5" t="s">
        <v>10</v>
      </c>
      <c r="F758" s="5">
        <v>1</v>
      </c>
      <c r="G758" s="5"/>
      <c r="H758" s="5"/>
      <c r="I758" s="5"/>
      <c r="J758" s="5"/>
      <c r="K758" s="5"/>
      <c r="L758" s="5"/>
      <c r="M758" s="2">
        <f>IF(OR(I758=1, L758=1)=TRUE, 0, 1)</f>
        <v>1</v>
      </c>
      <c r="N758">
        <f>VLOOKUP(B758, 'FULL CYCLE'!$A$5:$D$449, 4, FALSE)</f>
        <v>1</v>
      </c>
      <c r="O758">
        <v>1</v>
      </c>
    </row>
    <row r="759" spans="1:15" x14ac:dyDescent="0.2">
      <c r="A759" t="s">
        <v>15</v>
      </c>
      <c r="B759" t="s">
        <v>386</v>
      </c>
      <c r="C759" s="7">
        <v>44903</v>
      </c>
      <c r="D759" s="12">
        <v>44924</v>
      </c>
      <c r="E759" s="5" t="s">
        <v>10</v>
      </c>
      <c r="F759">
        <v>0</v>
      </c>
      <c r="H759">
        <v>1</v>
      </c>
      <c r="J759">
        <v>1</v>
      </c>
      <c r="M759" s="2">
        <f>IF(OR(I759=1, L759=1)=TRUE, 0, 1)</f>
        <v>1</v>
      </c>
      <c r="N759">
        <f>VLOOKUP(B759, 'FULL CYCLE'!$A$5:$D$449, 4, FALSE)</f>
        <v>1</v>
      </c>
      <c r="O759">
        <v>1</v>
      </c>
    </row>
    <row r="760" spans="1:15" x14ac:dyDescent="0.2">
      <c r="A760" t="s">
        <v>15</v>
      </c>
      <c r="B760" t="s">
        <v>386</v>
      </c>
      <c r="C760" s="7">
        <v>44903</v>
      </c>
      <c r="D760" s="7">
        <v>44937</v>
      </c>
      <c r="E760" s="5" t="s">
        <v>10</v>
      </c>
      <c r="F760">
        <v>0</v>
      </c>
      <c r="I760">
        <v>1</v>
      </c>
      <c r="K760">
        <v>1</v>
      </c>
      <c r="M760" s="2">
        <f>IF(OR(I760=1, L760=1)=TRUE, 0, 1)</f>
        <v>0</v>
      </c>
      <c r="N760">
        <f>VLOOKUP(B760, 'FULL CYCLE'!$A$5:$D$449, 4, FALSE)</f>
        <v>1</v>
      </c>
      <c r="O760">
        <v>1</v>
      </c>
    </row>
    <row r="761" spans="1:15" x14ac:dyDescent="0.2">
      <c r="A761" t="s">
        <v>15</v>
      </c>
      <c r="B761" t="s">
        <v>387</v>
      </c>
      <c r="C761" s="7">
        <v>44903</v>
      </c>
      <c r="D761" s="6">
        <v>44903</v>
      </c>
      <c r="E761" s="5" t="s">
        <v>10</v>
      </c>
      <c r="F761" s="5">
        <v>1</v>
      </c>
      <c r="G761" s="5"/>
      <c r="H761" s="5"/>
      <c r="I761" s="5"/>
      <c r="J761" s="5"/>
      <c r="K761" s="5"/>
      <c r="L761" s="5">
        <v>1</v>
      </c>
      <c r="M761" s="2">
        <f>IF(OR(I761=1, L761=1)=TRUE, 0, 1)</f>
        <v>0</v>
      </c>
      <c r="N761">
        <f>VLOOKUP(B761, 'FULL CYCLE'!$A$5:$D$449, 4, FALSE)</f>
        <v>0</v>
      </c>
      <c r="O761">
        <v>0</v>
      </c>
    </row>
    <row r="762" spans="1:15" x14ac:dyDescent="0.2">
      <c r="A762" t="s">
        <v>15</v>
      </c>
      <c r="B762" t="s">
        <v>387</v>
      </c>
      <c r="C762" s="7">
        <v>44903</v>
      </c>
      <c r="D762" s="7">
        <v>44937</v>
      </c>
      <c r="E762" s="5" t="s">
        <v>10</v>
      </c>
      <c r="F762">
        <v>0</v>
      </c>
      <c r="L762">
        <v>1</v>
      </c>
      <c r="M762" s="2">
        <f>IF(OR(I762=1, L762=1)=TRUE, 0, 1)</f>
        <v>0</v>
      </c>
      <c r="N762">
        <f>VLOOKUP(B762, 'FULL CYCLE'!$A$5:$D$449, 4, FALSE)</f>
        <v>0</v>
      </c>
      <c r="O762">
        <v>0</v>
      </c>
    </row>
    <row r="763" spans="1:15" x14ac:dyDescent="0.2">
      <c r="A763" t="s">
        <v>15</v>
      </c>
      <c r="B763" t="s">
        <v>387</v>
      </c>
      <c r="C763" s="7">
        <v>44903</v>
      </c>
      <c r="D763" s="7">
        <v>44951</v>
      </c>
      <c r="E763" s="5" t="s">
        <v>10</v>
      </c>
      <c r="F763">
        <v>0</v>
      </c>
      <c r="I763">
        <v>1</v>
      </c>
      <c r="K763">
        <v>1</v>
      </c>
      <c r="M763" s="2">
        <f>IF(OR(I763=1, L763=1)=TRUE, 0, 1)</f>
        <v>0</v>
      </c>
      <c r="N763">
        <f>VLOOKUP(B763, 'FULL CYCLE'!$A$5:$D$449, 4, FALSE)</f>
        <v>0</v>
      </c>
      <c r="O763">
        <v>0</v>
      </c>
    </row>
    <row r="764" spans="1:15" x14ac:dyDescent="0.2">
      <c r="A764" t="s">
        <v>15</v>
      </c>
      <c r="B764" t="s">
        <v>388</v>
      </c>
      <c r="C764" s="7">
        <v>44903</v>
      </c>
      <c r="D764" s="6">
        <v>44903</v>
      </c>
      <c r="E764" s="8" t="s">
        <v>10</v>
      </c>
      <c r="F764" s="8">
        <v>1</v>
      </c>
      <c r="M764" s="2">
        <f>IF(OR(I764=1, L764=1)=TRUE, 0, 1)</f>
        <v>1</v>
      </c>
      <c r="N764">
        <f>VLOOKUP(B764, 'FULL CYCLE'!$A$5:$D$449, 4, FALSE)</f>
        <v>1</v>
      </c>
      <c r="O764">
        <v>1</v>
      </c>
    </row>
    <row r="765" spans="1:15" x14ac:dyDescent="0.2">
      <c r="A765" t="s">
        <v>15</v>
      </c>
      <c r="B765" t="s">
        <v>388</v>
      </c>
      <c r="C765" s="7">
        <v>44903</v>
      </c>
      <c r="D765" s="12">
        <v>44929</v>
      </c>
      <c r="E765" s="8" t="s">
        <v>10</v>
      </c>
      <c r="F765">
        <v>0</v>
      </c>
      <c r="I765">
        <v>1</v>
      </c>
      <c r="K765">
        <v>1</v>
      </c>
      <c r="M765" s="2">
        <f>IF(OR(I765=1, L765=1)=TRUE, 0, 1)</f>
        <v>0</v>
      </c>
      <c r="N765">
        <f>VLOOKUP(B765, 'FULL CYCLE'!$A$5:$D$449, 4, FALSE)</f>
        <v>1</v>
      </c>
      <c r="O765">
        <v>1</v>
      </c>
    </row>
    <row r="766" spans="1:15" x14ac:dyDescent="0.2">
      <c r="A766" t="s">
        <v>15</v>
      </c>
      <c r="B766" t="s">
        <v>389</v>
      </c>
      <c r="C766" s="7">
        <v>44903</v>
      </c>
      <c r="D766" s="6">
        <v>44903</v>
      </c>
      <c r="E766" s="8" t="s">
        <v>10</v>
      </c>
      <c r="F766" s="8">
        <v>1</v>
      </c>
      <c r="M766" s="2">
        <f>IF(OR(I766=1, L766=1)=TRUE, 0, 1)</f>
        <v>1</v>
      </c>
      <c r="N766">
        <f>VLOOKUP(B766, 'FULL CYCLE'!$A$5:$D$449, 4, FALSE)</f>
        <v>1</v>
      </c>
      <c r="O766">
        <v>1</v>
      </c>
    </row>
    <row r="767" spans="1:15" x14ac:dyDescent="0.2">
      <c r="A767" t="s">
        <v>15</v>
      </c>
      <c r="B767" t="s">
        <v>389</v>
      </c>
      <c r="C767" s="7">
        <v>44903</v>
      </c>
      <c r="D767" s="12">
        <v>44929</v>
      </c>
      <c r="E767" s="8" t="s">
        <v>10</v>
      </c>
      <c r="F767">
        <v>0</v>
      </c>
      <c r="H767">
        <v>1</v>
      </c>
      <c r="J767">
        <v>1</v>
      </c>
      <c r="M767" s="2">
        <f>IF(OR(I767=1, L767=1)=TRUE, 0, 1)</f>
        <v>1</v>
      </c>
      <c r="N767">
        <f>VLOOKUP(B767, 'FULL CYCLE'!$A$5:$D$449, 4, FALSE)</f>
        <v>1</v>
      </c>
      <c r="O767">
        <v>1</v>
      </c>
    </row>
    <row r="768" spans="1:15" x14ac:dyDescent="0.2">
      <c r="A768" t="s">
        <v>15</v>
      </c>
      <c r="B768" t="s">
        <v>389</v>
      </c>
      <c r="C768" s="7">
        <v>44903</v>
      </c>
      <c r="D768" s="12">
        <v>44952</v>
      </c>
      <c r="E768" s="8" t="s">
        <v>10</v>
      </c>
      <c r="F768">
        <v>0</v>
      </c>
      <c r="I768">
        <v>1</v>
      </c>
      <c r="K768">
        <v>1</v>
      </c>
      <c r="M768" s="2">
        <f>IF(OR(I768=1, L768=1)=TRUE, 0, 1)</f>
        <v>0</v>
      </c>
      <c r="N768">
        <f>VLOOKUP(B768, 'FULL CYCLE'!$A$5:$D$449, 4, FALSE)</f>
        <v>1</v>
      </c>
      <c r="O768">
        <v>1</v>
      </c>
    </row>
    <row r="769" spans="1:15" x14ac:dyDescent="0.2">
      <c r="A769" t="s">
        <v>15</v>
      </c>
      <c r="B769" t="s">
        <v>340</v>
      </c>
      <c r="C769" s="7">
        <v>44887</v>
      </c>
      <c r="D769" s="6">
        <v>44887</v>
      </c>
      <c r="E769" s="5" t="s">
        <v>10</v>
      </c>
      <c r="F769" s="5">
        <v>1</v>
      </c>
      <c r="G769" s="5"/>
      <c r="H769" s="5"/>
      <c r="I769" s="5"/>
      <c r="J769" s="5"/>
      <c r="K769" s="5"/>
      <c r="L769" s="5"/>
      <c r="M769" s="2">
        <f>IF(OR(I769=1, L769=1)=TRUE, 0, 1)</f>
        <v>1</v>
      </c>
      <c r="N769">
        <f>VLOOKUP(B769, 'FULL CYCLE'!$A$5:$D$449, 4, FALSE)</f>
        <v>0</v>
      </c>
      <c r="O769">
        <v>1</v>
      </c>
    </row>
    <row r="770" spans="1:15" x14ac:dyDescent="0.2">
      <c r="A770" t="s">
        <v>15</v>
      </c>
      <c r="B770" t="s">
        <v>340</v>
      </c>
      <c r="C770" s="7">
        <v>44887</v>
      </c>
      <c r="D770" s="6">
        <v>44902</v>
      </c>
      <c r="E770" s="5" t="s">
        <v>10</v>
      </c>
      <c r="F770" s="5">
        <v>0</v>
      </c>
      <c r="G770" s="5">
        <v>1</v>
      </c>
      <c r="H770" s="5"/>
      <c r="I770" s="5"/>
      <c r="J770" s="5">
        <v>1</v>
      </c>
      <c r="K770" s="5"/>
      <c r="L770" s="5"/>
      <c r="M770" s="2">
        <f>IF(OR(I770=1, L770=1)=TRUE, 0, 1)</f>
        <v>1</v>
      </c>
      <c r="N770">
        <f>VLOOKUP(B770, 'FULL CYCLE'!$A$5:$D$449, 4, FALSE)</f>
        <v>0</v>
      </c>
      <c r="O770">
        <v>1</v>
      </c>
    </row>
    <row r="771" spans="1:15" x14ac:dyDescent="0.2">
      <c r="A771" t="s">
        <v>15</v>
      </c>
      <c r="B771" t="s">
        <v>340</v>
      </c>
      <c r="C771" s="7">
        <v>44887</v>
      </c>
      <c r="D771" s="10">
        <v>44914</v>
      </c>
      <c r="E771" s="11" t="s">
        <v>10</v>
      </c>
      <c r="F771" s="9">
        <v>0</v>
      </c>
      <c r="G771" s="11"/>
      <c r="H771" s="9">
        <v>1</v>
      </c>
      <c r="I771" s="11"/>
      <c r="J771" s="9">
        <v>1</v>
      </c>
      <c r="K771" s="11"/>
      <c r="L771" s="11"/>
      <c r="M771" s="2">
        <f>IF(OR(I771=1, L771=1)=TRUE, 0, 1)</f>
        <v>1</v>
      </c>
      <c r="N771">
        <f>VLOOKUP(B771, 'FULL CYCLE'!$A$5:$D$449, 4, FALSE)</f>
        <v>0</v>
      </c>
      <c r="O771">
        <v>1</v>
      </c>
    </row>
    <row r="772" spans="1:15" x14ac:dyDescent="0.2">
      <c r="A772" t="s">
        <v>15</v>
      </c>
      <c r="B772" t="s">
        <v>340</v>
      </c>
      <c r="C772" s="7">
        <v>44887</v>
      </c>
      <c r="D772" s="7">
        <v>44937</v>
      </c>
      <c r="E772" s="11" t="s">
        <v>10</v>
      </c>
      <c r="F772" s="9">
        <v>0</v>
      </c>
      <c r="H772">
        <v>1</v>
      </c>
      <c r="J772">
        <v>1</v>
      </c>
      <c r="M772" s="2">
        <f>IF(OR(I772=1, L772=1)=TRUE, 0, 1)</f>
        <v>1</v>
      </c>
      <c r="N772">
        <f>VLOOKUP(B772, 'FULL CYCLE'!$A$5:$D$449, 4, FALSE)</f>
        <v>0</v>
      </c>
      <c r="O772">
        <v>1</v>
      </c>
    </row>
    <row r="773" spans="1:15" x14ac:dyDescent="0.2">
      <c r="A773" t="s">
        <v>15</v>
      </c>
      <c r="B773" t="s">
        <v>340</v>
      </c>
      <c r="C773" s="7">
        <v>44887</v>
      </c>
      <c r="D773" s="7">
        <v>44951</v>
      </c>
      <c r="E773" s="11" t="s">
        <v>10</v>
      </c>
      <c r="F773">
        <v>0</v>
      </c>
      <c r="H773">
        <v>1</v>
      </c>
      <c r="J773">
        <v>1</v>
      </c>
      <c r="M773" s="2">
        <f>IF(OR(I773=1, L773=1)=TRUE, 0, 1)</f>
        <v>1</v>
      </c>
      <c r="N773">
        <f>VLOOKUP(B773, 'FULL CYCLE'!$A$5:$D$449, 4, FALSE)</f>
        <v>0</v>
      </c>
      <c r="O773">
        <v>1</v>
      </c>
    </row>
    <row r="774" spans="1:15" x14ac:dyDescent="0.2">
      <c r="A774" t="s">
        <v>15</v>
      </c>
      <c r="B774" t="s">
        <v>340</v>
      </c>
      <c r="C774" s="7">
        <v>44887</v>
      </c>
      <c r="D774" s="7">
        <v>44965</v>
      </c>
      <c r="E774" t="s">
        <v>10</v>
      </c>
      <c r="F774">
        <v>0</v>
      </c>
      <c r="H774">
        <v>1</v>
      </c>
      <c r="I774">
        <v>2</v>
      </c>
      <c r="K774">
        <v>1</v>
      </c>
      <c r="M774" s="2">
        <f>IF(OR(I774=1, L774=1)=TRUE, 0, 1)</f>
        <v>1</v>
      </c>
      <c r="N774">
        <f>VLOOKUP(B774, 'FULL CYCLE'!$A$5:$D$449, 4, FALSE)</f>
        <v>0</v>
      </c>
      <c r="O774">
        <v>1</v>
      </c>
    </row>
    <row r="775" spans="1:15" x14ac:dyDescent="0.2">
      <c r="A775" t="s">
        <v>15</v>
      </c>
      <c r="B775" t="s">
        <v>390</v>
      </c>
      <c r="C775" s="7">
        <v>44903</v>
      </c>
      <c r="D775" s="6">
        <v>44903</v>
      </c>
      <c r="E775" s="8" t="s">
        <v>10</v>
      </c>
      <c r="F775" s="8">
        <v>1</v>
      </c>
      <c r="M775" s="2">
        <f>IF(OR(I775=1, L775=1)=TRUE, 0, 1)</f>
        <v>1</v>
      </c>
      <c r="N775">
        <f>VLOOKUP(B775, 'FULL CYCLE'!$A$5:$D$449, 4, FALSE)</f>
        <v>1</v>
      </c>
      <c r="O775">
        <v>1</v>
      </c>
    </row>
    <row r="776" spans="1:15" x14ac:dyDescent="0.2">
      <c r="A776" t="s">
        <v>15</v>
      </c>
      <c r="B776" t="s">
        <v>390</v>
      </c>
      <c r="C776" s="7">
        <v>44903</v>
      </c>
      <c r="D776" s="12">
        <v>44929</v>
      </c>
      <c r="E776" s="8" t="s">
        <v>10</v>
      </c>
      <c r="F776">
        <v>0</v>
      </c>
      <c r="H776">
        <v>1</v>
      </c>
      <c r="J776">
        <v>1</v>
      </c>
      <c r="M776" s="2">
        <f>IF(OR(I776=1, L776=1)=TRUE, 0, 1)</f>
        <v>1</v>
      </c>
      <c r="N776">
        <f>VLOOKUP(B776, 'FULL CYCLE'!$A$5:$D$449, 4, FALSE)</f>
        <v>1</v>
      </c>
      <c r="O776">
        <v>1</v>
      </c>
    </row>
    <row r="777" spans="1:15" x14ac:dyDescent="0.2">
      <c r="A777" t="s">
        <v>15</v>
      </c>
      <c r="B777" t="s">
        <v>390</v>
      </c>
      <c r="C777" s="7">
        <v>44903</v>
      </c>
      <c r="D777" s="12">
        <v>44952</v>
      </c>
      <c r="E777" s="8" t="s">
        <v>10</v>
      </c>
      <c r="F777">
        <v>0</v>
      </c>
      <c r="I777">
        <v>1</v>
      </c>
      <c r="K777">
        <v>1</v>
      </c>
      <c r="M777" s="2">
        <f>IF(OR(I777=1, L777=1)=TRUE, 0, 1)</f>
        <v>0</v>
      </c>
      <c r="N777">
        <f>VLOOKUP(B777, 'FULL CYCLE'!$A$5:$D$449, 4, FALSE)</f>
        <v>1</v>
      </c>
      <c r="O777">
        <v>1</v>
      </c>
    </row>
    <row r="778" spans="1:15" x14ac:dyDescent="0.2">
      <c r="A778" t="s">
        <v>15</v>
      </c>
      <c r="B778" t="s">
        <v>391</v>
      </c>
      <c r="C778" s="7">
        <v>44903</v>
      </c>
      <c r="D778" s="6">
        <v>44903</v>
      </c>
      <c r="E778" s="5" t="s">
        <v>10</v>
      </c>
      <c r="F778" s="8">
        <v>1</v>
      </c>
      <c r="M778" s="2">
        <f>IF(OR(I778=1, L778=1)=TRUE, 0, 1)</f>
        <v>1</v>
      </c>
      <c r="N778">
        <f>VLOOKUP(B778, 'FULL CYCLE'!$A$5:$D$449, 4, FALSE)</f>
        <v>0</v>
      </c>
      <c r="O778">
        <v>1</v>
      </c>
    </row>
    <row r="779" spans="1:15" x14ac:dyDescent="0.2">
      <c r="A779" t="s">
        <v>15</v>
      </c>
      <c r="B779" t="s">
        <v>391</v>
      </c>
      <c r="C779" s="7">
        <v>44903</v>
      </c>
      <c r="D779" s="10">
        <v>44914</v>
      </c>
      <c r="E779" s="11" t="s">
        <v>10</v>
      </c>
      <c r="F779" s="9">
        <v>0</v>
      </c>
      <c r="G779" s="9">
        <v>1</v>
      </c>
      <c r="H779" s="9">
        <v>2</v>
      </c>
      <c r="I779" s="11"/>
      <c r="J779" s="9">
        <v>1</v>
      </c>
      <c r="K779" s="11"/>
      <c r="L779" s="11"/>
      <c r="M779" s="2">
        <f>IF(OR(I779=1, L779=1)=TRUE, 0, 1)</f>
        <v>1</v>
      </c>
      <c r="N779">
        <f>VLOOKUP(B779, 'FULL CYCLE'!$A$5:$D$449, 4, FALSE)</f>
        <v>0</v>
      </c>
      <c r="O779">
        <v>1</v>
      </c>
    </row>
    <row r="780" spans="1:15" x14ac:dyDescent="0.2">
      <c r="A780" t="s">
        <v>15</v>
      </c>
      <c r="B780" t="s">
        <v>391</v>
      </c>
      <c r="C780" s="7">
        <v>44903</v>
      </c>
      <c r="D780" s="7">
        <v>44937</v>
      </c>
      <c r="E780" s="11" t="s">
        <v>10</v>
      </c>
      <c r="F780">
        <v>0</v>
      </c>
      <c r="H780">
        <v>1</v>
      </c>
      <c r="J780">
        <v>1</v>
      </c>
      <c r="M780" s="2">
        <f>IF(OR(I780=1, L780=1)=TRUE, 0, 1)</f>
        <v>1</v>
      </c>
      <c r="N780">
        <f>VLOOKUP(B780, 'FULL CYCLE'!$A$5:$D$449, 4, FALSE)</f>
        <v>0</v>
      </c>
      <c r="O780">
        <v>1</v>
      </c>
    </row>
    <row r="781" spans="1:15" x14ac:dyDescent="0.2">
      <c r="A781" t="s">
        <v>15</v>
      </c>
      <c r="B781" t="s">
        <v>391</v>
      </c>
      <c r="C781" s="7">
        <v>44903</v>
      </c>
      <c r="D781" s="7">
        <v>44951</v>
      </c>
      <c r="E781" s="11" t="s">
        <v>10</v>
      </c>
      <c r="F781">
        <v>0</v>
      </c>
      <c r="H781">
        <v>1</v>
      </c>
      <c r="I781">
        <v>2</v>
      </c>
      <c r="J781">
        <v>1</v>
      </c>
      <c r="M781" s="2">
        <f>IF(OR(I781=1, L781=1)=TRUE, 0, 1)</f>
        <v>1</v>
      </c>
      <c r="N781">
        <f>VLOOKUP(B781, 'FULL CYCLE'!$A$5:$D$449, 4, FALSE)</f>
        <v>0</v>
      </c>
      <c r="O781">
        <v>1</v>
      </c>
    </row>
    <row r="782" spans="1:15" x14ac:dyDescent="0.2">
      <c r="A782" t="s">
        <v>15</v>
      </c>
      <c r="B782" t="s">
        <v>391</v>
      </c>
      <c r="C782" s="7">
        <v>44903</v>
      </c>
      <c r="D782" s="7">
        <v>44965</v>
      </c>
      <c r="E782" s="11" t="s">
        <v>10</v>
      </c>
      <c r="F782">
        <v>0</v>
      </c>
      <c r="H782">
        <v>1</v>
      </c>
      <c r="I782">
        <v>2</v>
      </c>
      <c r="K782">
        <v>1</v>
      </c>
      <c r="M782" s="2">
        <f>IF(OR(I782=1, L782=1)=TRUE, 0, 1)</f>
        <v>1</v>
      </c>
      <c r="N782">
        <f>VLOOKUP(B782, 'FULL CYCLE'!$A$5:$D$449, 4, FALSE)</f>
        <v>0</v>
      </c>
      <c r="O782">
        <v>1</v>
      </c>
    </row>
    <row r="783" spans="1:15" x14ac:dyDescent="0.2">
      <c r="A783" t="s">
        <v>15</v>
      </c>
      <c r="B783" t="s">
        <v>392</v>
      </c>
      <c r="C783" s="7">
        <v>44903</v>
      </c>
      <c r="D783" s="6">
        <v>44903</v>
      </c>
      <c r="E783" s="5" t="s">
        <v>10</v>
      </c>
      <c r="F783" s="8">
        <v>1</v>
      </c>
      <c r="M783" s="2">
        <f>IF(OR(I783=1, L783=1)=TRUE, 0, 1)</f>
        <v>1</v>
      </c>
      <c r="N783">
        <f>VLOOKUP(B783, 'FULL CYCLE'!$A$5:$D$449, 4, FALSE)</f>
        <v>1</v>
      </c>
      <c r="O783">
        <v>1</v>
      </c>
    </row>
    <row r="784" spans="1:15" x14ac:dyDescent="0.2">
      <c r="A784" t="s">
        <v>15</v>
      </c>
      <c r="B784" t="s">
        <v>392</v>
      </c>
      <c r="C784" s="7">
        <v>44903</v>
      </c>
      <c r="D784" s="10">
        <v>44914</v>
      </c>
      <c r="E784" s="11" t="s">
        <v>10</v>
      </c>
      <c r="F784" s="9">
        <v>0</v>
      </c>
      <c r="G784" s="11"/>
      <c r="H784" s="9">
        <v>1</v>
      </c>
      <c r="I784" s="11"/>
      <c r="J784" s="9">
        <v>1</v>
      </c>
      <c r="K784" s="11"/>
      <c r="L784" s="11"/>
      <c r="M784" s="2">
        <f>IF(OR(I784=1, L784=1)=TRUE, 0, 1)</f>
        <v>1</v>
      </c>
      <c r="N784">
        <f>VLOOKUP(B784, 'FULL CYCLE'!$A$5:$D$449, 4, FALSE)</f>
        <v>1</v>
      </c>
      <c r="O784">
        <v>1</v>
      </c>
    </row>
    <row r="785" spans="1:15" x14ac:dyDescent="0.2">
      <c r="A785" t="s">
        <v>15</v>
      </c>
      <c r="B785" t="s">
        <v>392</v>
      </c>
      <c r="C785" s="7">
        <v>44903</v>
      </c>
      <c r="D785" s="7">
        <v>44937</v>
      </c>
      <c r="E785" s="11" t="s">
        <v>10</v>
      </c>
      <c r="F785">
        <v>0</v>
      </c>
      <c r="I785">
        <v>1</v>
      </c>
      <c r="K785">
        <v>1</v>
      </c>
      <c r="M785" s="2">
        <f>IF(OR(I785=1, L785=1)=TRUE, 0, 1)</f>
        <v>0</v>
      </c>
      <c r="N785">
        <f>VLOOKUP(B785, 'FULL CYCLE'!$A$5:$D$449, 4, FALSE)</f>
        <v>1</v>
      </c>
      <c r="O785">
        <v>1</v>
      </c>
    </row>
    <row r="786" spans="1:15" x14ac:dyDescent="0.2">
      <c r="A786" t="s">
        <v>15</v>
      </c>
      <c r="B786" t="s">
        <v>341</v>
      </c>
      <c r="C786" s="7">
        <v>44887</v>
      </c>
      <c r="D786" s="6">
        <v>44887</v>
      </c>
      <c r="E786" s="5" t="s">
        <v>14</v>
      </c>
      <c r="F786" s="5">
        <v>1</v>
      </c>
      <c r="G786" s="5"/>
      <c r="H786" s="5"/>
      <c r="I786" s="5"/>
      <c r="J786" s="5"/>
      <c r="K786" s="5"/>
      <c r="L786" s="5"/>
      <c r="M786" s="2">
        <f>IF(OR(I786=1, L786=1)=TRUE, 0, 1)</f>
        <v>1</v>
      </c>
      <c r="N786">
        <f>VLOOKUP(B786, 'FULL CYCLE'!$A$5:$D$449, 4, FALSE)</f>
        <v>0</v>
      </c>
      <c r="O786">
        <v>0</v>
      </c>
    </row>
    <row r="787" spans="1:15" x14ac:dyDescent="0.2">
      <c r="A787" t="s">
        <v>15</v>
      </c>
      <c r="B787" t="s">
        <v>341</v>
      </c>
      <c r="C787" s="7">
        <v>44887</v>
      </c>
      <c r="D787" s="6">
        <v>44902</v>
      </c>
      <c r="E787" s="5" t="s">
        <v>14</v>
      </c>
      <c r="F787" s="5">
        <v>0</v>
      </c>
      <c r="G787" s="5">
        <v>1</v>
      </c>
      <c r="H787" s="5">
        <v>2</v>
      </c>
      <c r="I787" s="5"/>
      <c r="J787" s="5">
        <v>1</v>
      </c>
      <c r="K787" s="5"/>
      <c r="L787" s="5"/>
      <c r="M787" s="2">
        <f>IF(OR(I787=1, L787=1)=TRUE, 0, 1)</f>
        <v>1</v>
      </c>
      <c r="N787">
        <f>VLOOKUP(B787, 'FULL CYCLE'!$A$5:$D$449, 4, FALSE)</f>
        <v>0</v>
      </c>
      <c r="O787">
        <v>0</v>
      </c>
    </row>
    <row r="788" spans="1:15" x14ac:dyDescent="0.2">
      <c r="A788" t="s">
        <v>15</v>
      </c>
      <c r="B788" t="s">
        <v>341</v>
      </c>
      <c r="C788" s="7">
        <v>44887</v>
      </c>
      <c r="D788" s="10">
        <v>44914</v>
      </c>
      <c r="E788" s="11" t="s">
        <v>14</v>
      </c>
      <c r="F788" s="9">
        <v>0</v>
      </c>
      <c r="G788" s="11"/>
      <c r="H788" s="9">
        <v>1</v>
      </c>
      <c r="I788" s="11"/>
      <c r="J788" s="9">
        <v>1</v>
      </c>
      <c r="K788" s="11"/>
      <c r="L788" s="11"/>
      <c r="M788" s="2">
        <f>IF(OR(I788=1, L788=1)=TRUE, 0, 1)</f>
        <v>1</v>
      </c>
      <c r="N788">
        <f>VLOOKUP(B788, 'FULL CYCLE'!$A$5:$D$449, 4, FALSE)</f>
        <v>0</v>
      </c>
      <c r="O788">
        <v>0</v>
      </c>
    </row>
    <row r="789" spans="1:15" x14ac:dyDescent="0.2">
      <c r="A789" t="s">
        <v>15</v>
      </c>
      <c r="B789" t="s">
        <v>341</v>
      </c>
      <c r="C789" s="7">
        <v>44887</v>
      </c>
      <c r="D789" s="7">
        <v>44937</v>
      </c>
      <c r="E789" s="11" t="s">
        <v>14</v>
      </c>
      <c r="F789" s="9">
        <v>0</v>
      </c>
      <c r="H789">
        <v>1</v>
      </c>
      <c r="J789">
        <v>1</v>
      </c>
      <c r="M789" s="2">
        <f>IF(OR(I789=1, L789=1)=TRUE, 0, 1)</f>
        <v>1</v>
      </c>
      <c r="N789">
        <f>VLOOKUP(B789, 'FULL CYCLE'!$A$5:$D$449, 4, FALSE)</f>
        <v>0</v>
      </c>
      <c r="O789">
        <v>0</v>
      </c>
    </row>
    <row r="790" spans="1:15" x14ac:dyDescent="0.2">
      <c r="A790" t="s">
        <v>15</v>
      </c>
      <c r="B790" t="s">
        <v>341</v>
      </c>
      <c r="C790" s="7">
        <v>44887</v>
      </c>
      <c r="D790" s="7">
        <v>44951</v>
      </c>
      <c r="E790" t="s">
        <v>14</v>
      </c>
      <c r="F790">
        <v>0</v>
      </c>
      <c r="H790">
        <v>1</v>
      </c>
      <c r="J790">
        <v>1</v>
      </c>
      <c r="M790" s="2">
        <f>IF(OR(I790=1, L790=1)=TRUE, 0, 1)</f>
        <v>1</v>
      </c>
      <c r="N790">
        <f>VLOOKUP(B790, 'FULL CYCLE'!$A$5:$D$449, 4, FALSE)</f>
        <v>0</v>
      </c>
      <c r="O790">
        <v>0</v>
      </c>
    </row>
    <row r="791" spans="1:15" x14ac:dyDescent="0.2">
      <c r="A791" t="s">
        <v>15</v>
      </c>
      <c r="B791" t="s">
        <v>341</v>
      </c>
      <c r="C791" s="7">
        <v>44887</v>
      </c>
      <c r="D791" s="7">
        <v>44965</v>
      </c>
      <c r="E791" t="s">
        <v>14</v>
      </c>
      <c r="F791">
        <v>0</v>
      </c>
      <c r="H791">
        <v>1</v>
      </c>
      <c r="I791">
        <v>2</v>
      </c>
      <c r="K791">
        <v>1</v>
      </c>
      <c r="M791" s="2">
        <f>IF(OR(I791=1, L791=1)=TRUE, 0, 1)</f>
        <v>1</v>
      </c>
      <c r="N791">
        <f>VLOOKUP(B791, 'FULL CYCLE'!$A$5:$D$449, 4, FALSE)</f>
        <v>0</v>
      </c>
      <c r="O791">
        <v>0</v>
      </c>
    </row>
    <row r="792" spans="1:15" x14ac:dyDescent="0.2">
      <c r="A792" t="s">
        <v>15</v>
      </c>
      <c r="B792" t="s">
        <v>393</v>
      </c>
      <c r="C792" s="7">
        <v>44903</v>
      </c>
      <c r="D792" s="6">
        <v>44903</v>
      </c>
      <c r="E792" s="5" t="s">
        <v>10</v>
      </c>
      <c r="F792" s="8">
        <v>1</v>
      </c>
      <c r="M792" s="2">
        <f>IF(OR(I792=1, L792=1)=TRUE, 0, 1)</f>
        <v>1</v>
      </c>
      <c r="N792">
        <f>VLOOKUP(B792, 'FULL CYCLE'!$A$5:$D$449, 4, FALSE)</f>
        <v>1</v>
      </c>
      <c r="O792">
        <v>1</v>
      </c>
    </row>
    <row r="793" spans="1:15" x14ac:dyDescent="0.2">
      <c r="A793" t="s">
        <v>15</v>
      </c>
      <c r="B793" t="s">
        <v>393</v>
      </c>
      <c r="C793" s="7">
        <v>44903</v>
      </c>
      <c r="D793" s="10">
        <v>44914</v>
      </c>
      <c r="E793" s="11" t="s">
        <v>10</v>
      </c>
      <c r="F793" s="9">
        <v>0</v>
      </c>
      <c r="G793" s="9">
        <v>1</v>
      </c>
      <c r="H793" s="9">
        <v>2</v>
      </c>
      <c r="I793" s="11"/>
      <c r="J793" s="9">
        <v>1</v>
      </c>
      <c r="K793" s="11"/>
      <c r="L793" s="11"/>
      <c r="M793" s="2">
        <f>IF(OR(I793=1, L793=1)=TRUE, 0, 1)</f>
        <v>1</v>
      </c>
      <c r="N793">
        <f>VLOOKUP(B793, 'FULL CYCLE'!$A$5:$D$449, 4, FALSE)</f>
        <v>1</v>
      </c>
      <c r="O793">
        <v>1</v>
      </c>
    </row>
    <row r="794" spans="1:15" x14ac:dyDescent="0.2">
      <c r="A794" t="s">
        <v>15</v>
      </c>
      <c r="B794" t="s">
        <v>393</v>
      </c>
      <c r="C794" s="7">
        <v>44903</v>
      </c>
      <c r="D794" s="7">
        <v>44937</v>
      </c>
      <c r="E794" s="11" t="s">
        <v>10</v>
      </c>
      <c r="F794">
        <v>0</v>
      </c>
      <c r="I794">
        <v>1</v>
      </c>
      <c r="K794">
        <v>1</v>
      </c>
      <c r="M794" s="2">
        <f>IF(OR(I794=1, L794=1)=TRUE, 0, 1)</f>
        <v>0</v>
      </c>
      <c r="N794">
        <f>VLOOKUP(B794, 'FULL CYCLE'!$A$5:$D$449, 4, FALSE)</f>
        <v>1</v>
      </c>
      <c r="O794">
        <v>1</v>
      </c>
    </row>
    <row r="795" spans="1:15" x14ac:dyDescent="0.2">
      <c r="A795" t="s">
        <v>15</v>
      </c>
      <c r="B795" t="s">
        <v>342</v>
      </c>
      <c r="C795" s="7">
        <v>44887</v>
      </c>
      <c r="D795" s="6">
        <v>44887</v>
      </c>
      <c r="E795" s="5" t="s">
        <v>10</v>
      </c>
      <c r="F795" s="5">
        <v>1</v>
      </c>
      <c r="G795" s="5"/>
      <c r="H795" s="5"/>
      <c r="I795" s="5"/>
      <c r="J795" s="5"/>
      <c r="K795" s="5"/>
      <c r="L795" s="5"/>
      <c r="M795" s="2">
        <f>IF(OR(I795=1, L795=1)=TRUE, 0, 1)</f>
        <v>1</v>
      </c>
      <c r="N795">
        <f>VLOOKUP(B795, 'FULL CYCLE'!$A$5:$D$449, 4, FALSE)</f>
        <v>1</v>
      </c>
      <c r="O795">
        <v>1</v>
      </c>
    </row>
    <row r="796" spans="1:15" x14ac:dyDescent="0.2">
      <c r="A796" t="s">
        <v>15</v>
      </c>
      <c r="B796" t="s">
        <v>342</v>
      </c>
      <c r="C796" s="7">
        <v>44887</v>
      </c>
      <c r="D796" s="6">
        <v>44902</v>
      </c>
      <c r="E796" s="5" t="s">
        <v>10</v>
      </c>
      <c r="F796" s="5">
        <v>0</v>
      </c>
      <c r="G796" s="5"/>
      <c r="H796" s="5">
        <v>1</v>
      </c>
      <c r="I796" s="5"/>
      <c r="J796" s="5">
        <v>1</v>
      </c>
      <c r="K796" s="5"/>
      <c r="L796" s="5"/>
      <c r="M796" s="2">
        <f>IF(OR(I796=1, L796=1)=TRUE, 0, 1)</f>
        <v>1</v>
      </c>
      <c r="N796">
        <f>VLOOKUP(B796, 'FULL CYCLE'!$A$5:$D$449, 4, FALSE)</f>
        <v>1</v>
      </c>
      <c r="O796">
        <v>1</v>
      </c>
    </row>
    <row r="797" spans="1:15" x14ac:dyDescent="0.2">
      <c r="A797" t="s">
        <v>15</v>
      </c>
      <c r="B797" t="s">
        <v>342</v>
      </c>
      <c r="C797" s="7">
        <v>44887</v>
      </c>
      <c r="D797" s="10">
        <v>44914</v>
      </c>
      <c r="E797" s="11" t="s">
        <v>10</v>
      </c>
      <c r="F797" s="9">
        <v>0</v>
      </c>
      <c r="G797" s="9">
        <v>1</v>
      </c>
      <c r="H797" s="9">
        <v>2</v>
      </c>
      <c r="I797" s="11"/>
      <c r="J797" s="9">
        <v>1</v>
      </c>
      <c r="K797" s="11"/>
      <c r="L797" s="11"/>
      <c r="M797" s="2">
        <f>IF(OR(I797=1, L797=1)=TRUE, 0, 1)</f>
        <v>1</v>
      </c>
      <c r="N797">
        <f>VLOOKUP(B797, 'FULL CYCLE'!$A$5:$D$449, 4, FALSE)</f>
        <v>1</v>
      </c>
      <c r="O797">
        <v>1</v>
      </c>
    </row>
    <row r="798" spans="1:15" x14ac:dyDescent="0.2">
      <c r="A798" t="s">
        <v>15</v>
      </c>
      <c r="B798" t="s">
        <v>342</v>
      </c>
      <c r="C798" s="7">
        <v>44887</v>
      </c>
      <c r="D798" s="7">
        <v>44937</v>
      </c>
      <c r="E798" s="11" t="s">
        <v>10</v>
      </c>
      <c r="F798" s="9">
        <v>0</v>
      </c>
      <c r="I798">
        <v>1</v>
      </c>
      <c r="K798">
        <v>1</v>
      </c>
      <c r="M798" s="2">
        <f>IF(OR(I798=1, L798=1)=TRUE, 0, 1)</f>
        <v>0</v>
      </c>
      <c r="N798">
        <f>VLOOKUP(B798, 'FULL CYCLE'!$A$5:$D$449, 4, FALSE)</f>
        <v>1</v>
      </c>
      <c r="O798">
        <v>1</v>
      </c>
    </row>
    <row r="799" spans="1:15" x14ac:dyDescent="0.2">
      <c r="A799" t="s">
        <v>15</v>
      </c>
      <c r="B799" t="s">
        <v>343</v>
      </c>
      <c r="C799" s="7">
        <v>44887</v>
      </c>
      <c r="D799" s="6">
        <v>44887</v>
      </c>
      <c r="E799" s="5" t="s">
        <v>10</v>
      </c>
      <c r="F799" s="5">
        <v>1</v>
      </c>
      <c r="G799" s="5"/>
      <c r="H799" s="5"/>
      <c r="I799" s="5"/>
      <c r="J799" s="5"/>
      <c r="K799" s="5"/>
      <c r="L799" s="5"/>
      <c r="M799" s="2">
        <f>IF(OR(I799=1, L799=1)=TRUE, 0, 1)</f>
        <v>1</v>
      </c>
      <c r="N799">
        <f>VLOOKUP(B799, 'FULL CYCLE'!$A$5:$D$449, 4, FALSE)</f>
        <v>1</v>
      </c>
      <c r="O799">
        <v>1</v>
      </c>
    </row>
    <row r="800" spans="1:15" x14ac:dyDescent="0.2">
      <c r="A800" t="s">
        <v>15</v>
      </c>
      <c r="B800" t="s">
        <v>343</v>
      </c>
      <c r="C800" s="7">
        <v>44887</v>
      </c>
      <c r="D800" s="6">
        <v>44902</v>
      </c>
      <c r="E800" s="5" t="s">
        <v>10</v>
      </c>
      <c r="F800" s="5">
        <v>0</v>
      </c>
      <c r="G800" s="5"/>
      <c r="H800" s="5">
        <v>1</v>
      </c>
      <c r="I800" s="5"/>
      <c r="J800" s="5">
        <v>1</v>
      </c>
      <c r="K800" s="5"/>
      <c r="L800" s="5"/>
      <c r="M800" s="2">
        <f>IF(OR(I800=1, L800=1)=TRUE, 0, 1)</f>
        <v>1</v>
      </c>
      <c r="N800">
        <f>VLOOKUP(B800, 'FULL CYCLE'!$A$5:$D$449, 4, FALSE)</f>
        <v>1</v>
      </c>
      <c r="O800">
        <v>1</v>
      </c>
    </row>
    <row r="801" spans="1:15" x14ac:dyDescent="0.2">
      <c r="A801" t="s">
        <v>15</v>
      </c>
      <c r="B801" t="s">
        <v>343</v>
      </c>
      <c r="C801" s="7">
        <v>44887</v>
      </c>
      <c r="D801" s="10">
        <v>44914</v>
      </c>
      <c r="E801" s="11" t="s">
        <v>10</v>
      </c>
      <c r="F801" s="9">
        <v>0</v>
      </c>
      <c r="G801" s="11"/>
      <c r="H801" s="9">
        <v>1</v>
      </c>
      <c r="I801" s="11"/>
      <c r="J801" s="9">
        <v>1</v>
      </c>
      <c r="K801" s="11"/>
      <c r="L801" s="11"/>
      <c r="M801" s="2">
        <f>IF(OR(I801=1, L801=1)=TRUE, 0, 1)</f>
        <v>1</v>
      </c>
      <c r="N801">
        <f>VLOOKUP(B801, 'FULL CYCLE'!$A$5:$D$449, 4, FALSE)</f>
        <v>1</v>
      </c>
      <c r="O801">
        <v>1</v>
      </c>
    </row>
    <row r="802" spans="1:15" x14ac:dyDescent="0.2">
      <c r="A802" t="s">
        <v>15</v>
      </c>
      <c r="B802" t="s">
        <v>343</v>
      </c>
      <c r="C802" s="7">
        <v>44887</v>
      </c>
      <c r="D802" s="7">
        <v>44937</v>
      </c>
      <c r="E802" s="11" t="s">
        <v>10</v>
      </c>
      <c r="F802">
        <v>0</v>
      </c>
      <c r="I802">
        <v>1</v>
      </c>
      <c r="K802">
        <v>1</v>
      </c>
      <c r="M802" s="2">
        <f>IF(OR(I802=1, L802=1)=TRUE, 0, 1)</f>
        <v>0</v>
      </c>
      <c r="N802">
        <f>VLOOKUP(B802, 'FULL CYCLE'!$A$5:$D$449, 4, FALSE)</f>
        <v>1</v>
      </c>
      <c r="O802">
        <v>1</v>
      </c>
    </row>
    <row r="803" spans="1:15" x14ac:dyDescent="0.2">
      <c r="A803" t="s">
        <v>15</v>
      </c>
      <c r="B803" t="s">
        <v>344</v>
      </c>
      <c r="C803" s="7">
        <v>44887</v>
      </c>
      <c r="D803" s="6">
        <v>44887</v>
      </c>
      <c r="E803" s="5" t="s">
        <v>10</v>
      </c>
      <c r="F803" s="5">
        <v>1</v>
      </c>
      <c r="G803" s="5"/>
      <c r="H803" s="5">
        <v>1</v>
      </c>
      <c r="I803" s="5"/>
      <c r="J803" s="5"/>
      <c r="K803" s="5"/>
      <c r="L803" s="5"/>
      <c r="M803" s="2">
        <f>IF(OR(I803=1, L803=1)=TRUE, 0, 1)</f>
        <v>1</v>
      </c>
      <c r="N803">
        <f>VLOOKUP(B803, 'FULL CYCLE'!$A$5:$D$449, 4, FALSE)</f>
        <v>1</v>
      </c>
      <c r="O803">
        <v>1</v>
      </c>
    </row>
    <row r="804" spans="1:15" x14ac:dyDescent="0.2">
      <c r="A804" t="s">
        <v>15</v>
      </c>
      <c r="B804" t="s">
        <v>344</v>
      </c>
      <c r="C804" s="7">
        <v>44887</v>
      </c>
      <c r="D804" s="6">
        <v>44903</v>
      </c>
      <c r="E804" s="5" t="s">
        <v>10</v>
      </c>
      <c r="F804" s="8">
        <v>0</v>
      </c>
      <c r="H804" s="8">
        <v>1</v>
      </c>
      <c r="J804" s="8">
        <v>1</v>
      </c>
      <c r="M804" s="2">
        <f>IF(OR(I804=1, L804=1)=TRUE, 0, 1)</f>
        <v>1</v>
      </c>
      <c r="N804">
        <f>VLOOKUP(B804, 'FULL CYCLE'!$A$5:$D$449, 4, FALSE)</f>
        <v>1</v>
      </c>
      <c r="O804">
        <v>1</v>
      </c>
    </row>
    <row r="805" spans="1:15" x14ac:dyDescent="0.2">
      <c r="A805" t="s">
        <v>15</v>
      </c>
      <c r="B805" t="s">
        <v>344</v>
      </c>
      <c r="C805" s="7">
        <v>44887</v>
      </c>
      <c r="D805" s="12">
        <v>44930</v>
      </c>
      <c r="E805" s="5" t="s">
        <v>10</v>
      </c>
      <c r="F805">
        <v>0</v>
      </c>
      <c r="L805">
        <v>1</v>
      </c>
      <c r="M805" s="2">
        <f>IF(OR(I805=1, L805=1)=TRUE, 0, 1)</f>
        <v>0</v>
      </c>
      <c r="N805">
        <f>VLOOKUP(B805, 'FULL CYCLE'!$A$5:$D$449, 4, FALSE)</f>
        <v>1</v>
      </c>
      <c r="O805">
        <v>1</v>
      </c>
    </row>
    <row r="806" spans="1:15" x14ac:dyDescent="0.2">
      <c r="A806" t="s">
        <v>15</v>
      </c>
      <c r="B806" t="s">
        <v>344</v>
      </c>
      <c r="C806" s="7">
        <v>44887</v>
      </c>
      <c r="D806" s="7">
        <v>44937</v>
      </c>
      <c r="E806" s="5" t="s">
        <v>10</v>
      </c>
      <c r="F806">
        <v>0</v>
      </c>
      <c r="H806">
        <v>1</v>
      </c>
      <c r="J806">
        <v>1</v>
      </c>
      <c r="M806" s="2">
        <f>IF(OR(I806=1, L806=1)=TRUE, 0, 1)</f>
        <v>1</v>
      </c>
      <c r="N806">
        <f>VLOOKUP(B806, 'FULL CYCLE'!$A$5:$D$449, 4, FALSE)</f>
        <v>1</v>
      </c>
      <c r="O806">
        <v>1</v>
      </c>
    </row>
    <row r="807" spans="1:15" x14ac:dyDescent="0.2">
      <c r="A807" t="s">
        <v>15</v>
      </c>
      <c r="B807" t="s">
        <v>344</v>
      </c>
      <c r="C807" s="7">
        <v>44887</v>
      </c>
      <c r="D807" s="7">
        <v>44951</v>
      </c>
      <c r="E807" s="5" t="s">
        <v>10</v>
      </c>
      <c r="F807">
        <v>0</v>
      </c>
      <c r="H807">
        <v>1</v>
      </c>
      <c r="J807">
        <v>1</v>
      </c>
      <c r="M807" s="2">
        <f>IF(OR(I807=1, L807=1)=TRUE, 0, 1)</f>
        <v>1</v>
      </c>
      <c r="N807">
        <f>VLOOKUP(B807, 'FULL CYCLE'!$A$5:$D$449, 4, FALSE)</f>
        <v>1</v>
      </c>
      <c r="O807">
        <v>1</v>
      </c>
    </row>
    <row r="808" spans="1:15" x14ac:dyDescent="0.2">
      <c r="A808" t="s">
        <v>15</v>
      </c>
      <c r="B808" t="s">
        <v>344</v>
      </c>
      <c r="C808" s="7">
        <v>44887</v>
      </c>
      <c r="D808" s="7">
        <v>44965</v>
      </c>
      <c r="E808" s="5" t="s">
        <v>10</v>
      </c>
      <c r="F808">
        <v>0</v>
      </c>
      <c r="H808">
        <v>1</v>
      </c>
      <c r="K808">
        <v>1</v>
      </c>
      <c r="M808" s="2">
        <f>IF(OR(I808=1, L808=1)=TRUE, 0, 1)</f>
        <v>1</v>
      </c>
      <c r="N808">
        <f>VLOOKUP(B808, 'FULL CYCLE'!$A$5:$D$449, 4, FALSE)</f>
        <v>1</v>
      </c>
      <c r="O808">
        <v>1</v>
      </c>
    </row>
    <row r="809" spans="1:15" x14ac:dyDescent="0.2">
      <c r="A809" t="s">
        <v>15</v>
      </c>
      <c r="B809" t="s">
        <v>394</v>
      </c>
      <c r="C809" s="7">
        <v>44910</v>
      </c>
      <c r="D809" s="6">
        <v>44910</v>
      </c>
      <c r="E809" s="5" t="s">
        <v>10</v>
      </c>
      <c r="F809" s="8">
        <v>1</v>
      </c>
      <c r="M809" s="2">
        <f>IF(OR(I809=1, L809=1)=TRUE, 0, 1)</f>
        <v>1</v>
      </c>
      <c r="N809">
        <f>VLOOKUP(B809, 'FULL CYCLE'!$A$5:$D$449, 4, FALSE)</f>
        <v>0</v>
      </c>
      <c r="O809">
        <v>1</v>
      </c>
    </row>
    <row r="810" spans="1:15" x14ac:dyDescent="0.2">
      <c r="A810" t="s">
        <v>15</v>
      </c>
      <c r="B810" t="s">
        <v>394</v>
      </c>
      <c r="C810" s="7">
        <v>44910</v>
      </c>
      <c r="D810" s="12">
        <v>44929</v>
      </c>
      <c r="E810" s="5" t="s">
        <v>10</v>
      </c>
      <c r="F810">
        <v>0</v>
      </c>
      <c r="G810">
        <v>1</v>
      </c>
      <c r="H810">
        <v>2</v>
      </c>
      <c r="J810">
        <v>1</v>
      </c>
      <c r="M810" s="2">
        <f>IF(OR(I810=1, L810=1)=TRUE, 0, 1)</f>
        <v>1</v>
      </c>
      <c r="N810">
        <f>VLOOKUP(B810, 'FULL CYCLE'!$A$5:$D$449, 4, FALSE)</f>
        <v>0</v>
      </c>
      <c r="O810">
        <v>1</v>
      </c>
    </row>
    <row r="811" spans="1:15" x14ac:dyDescent="0.2">
      <c r="A811" t="s">
        <v>15</v>
      </c>
      <c r="B811" t="s">
        <v>394</v>
      </c>
      <c r="C811" s="7">
        <v>44910</v>
      </c>
      <c r="D811" s="7">
        <v>44938</v>
      </c>
      <c r="E811" s="5" t="s">
        <v>10</v>
      </c>
      <c r="F811">
        <v>0</v>
      </c>
      <c r="G811">
        <v>1</v>
      </c>
      <c r="H811">
        <v>2</v>
      </c>
      <c r="J811">
        <v>1</v>
      </c>
      <c r="M811" s="2">
        <f>IF(OR(I811=1, L811=1)=TRUE, 0, 1)</f>
        <v>1</v>
      </c>
      <c r="N811">
        <f>VLOOKUP(B811, 'FULL CYCLE'!$A$5:$D$449, 4, FALSE)</f>
        <v>0</v>
      </c>
      <c r="O811">
        <v>1</v>
      </c>
    </row>
    <row r="812" spans="1:15" x14ac:dyDescent="0.2">
      <c r="A812" t="s">
        <v>15</v>
      </c>
      <c r="B812" t="s">
        <v>394</v>
      </c>
      <c r="C812" s="7">
        <v>44910</v>
      </c>
      <c r="D812" s="7">
        <v>44951</v>
      </c>
      <c r="E812" s="5" t="s">
        <v>10</v>
      </c>
      <c r="F812" s="8">
        <v>0</v>
      </c>
      <c r="H812">
        <v>1</v>
      </c>
      <c r="J812">
        <v>1</v>
      </c>
      <c r="M812" s="2">
        <f>IF(OR(I812=1, L812=1)=TRUE, 0, 1)</f>
        <v>1</v>
      </c>
      <c r="N812">
        <f>VLOOKUP(B812, 'FULL CYCLE'!$A$5:$D$449, 4, FALSE)</f>
        <v>0</v>
      </c>
      <c r="O812">
        <v>1</v>
      </c>
    </row>
    <row r="813" spans="1:15" x14ac:dyDescent="0.2">
      <c r="A813" t="s">
        <v>15</v>
      </c>
      <c r="B813" t="s">
        <v>394</v>
      </c>
      <c r="C813" s="7">
        <v>44910</v>
      </c>
      <c r="D813" s="7">
        <v>44965</v>
      </c>
      <c r="E813" s="5" t="s">
        <v>10</v>
      </c>
      <c r="F813" s="8">
        <v>0</v>
      </c>
      <c r="H813">
        <v>1</v>
      </c>
      <c r="K813">
        <v>1</v>
      </c>
      <c r="M813" s="2">
        <f>IF(OR(I813=1, L813=1)=TRUE, 0, 1)</f>
        <v>1</v>
      </c>
      <c r="N813">
        <f>VLOOKUP(B813, 'FULL CYCLE'!$A$5:$D$449, 4, FALSE)</f>
        <v>0</v>
      </c>
      <c r="O813">
        <v>1</v>
      </c>
    </row>
    <row r="814" spans="1:15" x14ac:dyDescent="0.2">
      <c r="A814" t="s">
        <v>15</v>
      </c>
      <c r="B814" t="s">
        <v>345</v>
      </c>
      <c r="C814" s="7">
        <v>44887</v>
      </c>
      <c r="D814" s="6">
        <v>44887</v>
      </c>
      <c r="E814" s="5" t="s">
        <v>10</v>
      </c>
      <c r="F814" s="5">
        <v>1</v>
      </c>
      <c r="G814" s="5"/>
      <c r="H814" s="5">
        <v>1</v>
      </c>
      <c r="I814" s="5"/>
      <c r="J814" s="5"/>
      <c r="K814" s="5"/>
      <c r="L814" s="5"/>
      <c r="M814" s="2">
        <f>IF(OR(I814=1, L814=1)=TRUE, 0, 1)</f>
        <v>1</v>
      </c>
      <c r="N814">
        <f>VLOOKUP(B814, 'FULL CYCLE'!$A$5:$D$449, 4, FALSE)</f>
        <v>1</v>
      </c>
      <c r="O814">
        <v>1</v>
      </c>
    </row>
    <row r="815" spans="1:15" x14ac:dyDescent="0.2">
      <c r="A815" t="s">
        <v>15</v>
      </c>
      <c r="B815" t="s">
        <v>345</v>
      </c>
      <c r="C815" s="7">
        <v>44887</v>
      </c>
      <c r="D815" s="6">
        <v>44903</v>
      </c>
      <c r="E815" s="5" t="s">
        <v>10</v>
      </c>
      <c r="F815" s="5">
        <v>0</v>
      </c>
      <c r="G815" s="5"/>
      <c r="H815" s="8">
        <v>1</v>
      </c>
      <c r="J815" s="8">
        <v>1</v>
      </c>
      <c r="K815" s="5"/>
      <c r="L815" s="5"/>
      <c r="M815" s="2">
        <f>IF(OR(I815=1, L815=1)=TRUE, 0, 1)</f>
        <v>1</v>
      </c>
      <c r="N815">
        <f>VLOOKUP(B815, 'FULL CYCLE'!$A$5:$D$449, 4, FALSE)</f>
        <v>1</v>
      </c>
      <c r="O815">
        <v>1</v>
      </c>
    </row>
    <row r="816" spans="1:15" x14ac:dyDescent="0.2">
      <c r="A816" t="s">
        <v>15</v>
      </c>
      <c r="B816" t="s">
        <v>345</v>
      </c>
      <c r="C816" s="7">
        <v>44887</v>
      </c>
      <c r="D816" s="12">
        <v>44930</v>
      </c>
      <c r="E816" s="5" t="s">
        <v>10</v>
      </c>
      <c r="F816">
        <v>0</v>
      </c>
      <c r="I816">
        <v>1</v>
      </c>
      <c r="K816">
        <v>1</v>
      </c>
      <c r="M816" s="2">
        <f>IF(OR(I816=1, L816=1)=TRUE, 0, 1)</f>
        <v>0</v>
      </c>
      <c r="N816">
        <f>VLOOKUP(B816, 'FULL CYCLE'!$A$5:$D$449, 4, FALSE)</f>
        <v>1</v>
      </c>
      <c r="O816">
        <v>1</v>
      </c>
    </row>
    <row r="817" spans="1:15" x14ac:dyDescent="0.2">
      <c r="A817" t="s">
        <v>15</v>
      </c>
      <c r="B817" t="s">
        <v>395</v>
      </c>
      <c r="C817" s="7">
        <v>44914</v>
      </c>
      <c r="D817" s="10">
        <v>44914</v>
      </c>
      <c r="E817" s="11" t="s">
        <v>10</v>
      </c>
      <c r="F817" s="9">
        <v>1</v>
      </c>
      <c r="G817" s="11"/>
      <c r="H817" s="11"/>
      <c r="I817" s="11"/>
      <c r="J817" s="11"/>
      <c r="K817" s="11"/>
      <c r="L817" s="11"/>
      <c r="M817" s="2">
        <f>IF(OR(I817=1, L817=1)=TRUE, 0, 1)</f>
        <v>1</v>
      </c>
      <c r="N817">
        <f>VLOOKUP(B817, 'FULL CYCLE'!$A$5:$D$449, 4, FALSE)</f>
        <v>1</v>
      </c>
      <c r="O817">
        <v>1</v>
      </c>
    </row>
    <row r="818" spans="1:15" x14ac:dyDescent="0.2">
      <c r="A818" t="s">
        <v>15</v>
      </c>
      <c r="B818" t="s">
        <v>395</v>
      </c>
      <c r="C818" s="7">
        <v>44914</v>
      </c>
      <c r="D818" s="7">
        <v>44937</v>
      </c>
      <c r="E818" s="11" t="s">
        <v>10</v>
      </c>
      <c r="F818">
        <v>0</v>
      </c>
      <c r="L818">
        <v>1</v>
      </c>
      <c r="M818" s="2">
        <f>IF(OR(I818=1, L818=1)=TRUE, 0, 1)</f>
        <v>0</v>
      </c>
      <c r="N818">
        <f>VLOOKUP(B818, 'FULL CYCLE'!$A$5:$D$449, 4, FALSE)</f>
        <v>1</v>
      </c>
      <c r="O818">
        <v>1</v>
      </c>
    </row>
    <row r="819" spans="1:15" x14ac:dyDescent="0.2">
      <c r="A819" t="s">
        <v>15</v>
      </c>
      <c r="B819" t="s">
        <v>395</v>
      </c>
      <c r="C819" s="7">
        <v>44914</v>
      </c>
      <c r="D819" s="7">
        <v>44951</v>
      </c>
      <c r="E819" s="11" t="s">
        <v>10</v>
      </c>
      <c r="F819">
        <v>0</v>
      </c>
      <c r="H819">
        <v>1</v>
      </c>
      <c r="J819">
        <v>1</v>
      </c>
      <c r="M819" s="2">
        <f>IF(OR(I819=1, L819=1)=TRUE, 0, 1)</f>
        <v>1</v>
      </c>
      <c r="N819">
        <f>VLOOKUP(B819, 'FULL CYCLE'!$A$5:$D$449, 4, FALSE)</f>
        <v>1</v>
      </c>
      <c r="O819">
        <v>1</v>
      </c>
    </row>
    <row r="820" spans="1:15" x14ac:dyDescent="0.2">
      <c r="A820" t="s">
        <v>15</v>
      </c>
      <c r="B820" t="s">
        <v>395</v>
      </c>
      <c r="C820" s="7">
        <v>44914</v>
      </c>
      <c r="D820" s="7">
        <v>44965</v>
      </c>
      <c r="E820" s="11" t="s">
        <v>10</v>
      </c>
      <c r="F820">
        <v>0</v>
      </c>
      <c r="I820">
        <v>1</v>
      </c>
      <c r="K820">
        <v>1</v>
      </c>
      <c r="M820" s="2">
        <f>IF(OR(I820=1, L820=1)=TRUE, 0, 1)</f>
        <v>0</v>
      </c>
      <c r="N820">
        <f>VLOOKUP(B820, 'FULL CYCLE'!$A$5:$D$449, 4, FALSE)</f>
        <v>1</v>
      </c>
      <c r="O820">
        <v>1</v>
      </c>
    </row>
    <row r="821" spans="1:15" x14ac:dyDescent="0.2">
      <c r="A821" t="s">
        <v>15</v>
      </c>
      <c r="B821" t="s">
        <v>396</v>
      </c>
      <c r="C821" s="7">
        <v>44914</v>
      </c>
      <c r="D821" s="10">
        <v>44914</v>
      </c>
      <c r="E821" s="11" t="s">
        <v>10</v>
      </c>
      <c r="F821" s="9">
        <v>1</v>
      </c>
      <c r="G821" s="11"/>
      <c r="H821" s="11"/>
      <c r="I821" s="11"/>
      <c r="J821" s="11"/>
      <c r="K821" s="11"/>
      <c r="L821" s="11"/>
      <c r="M821" s="2">
        <f>IF(OR(I821=1, L821=1)=TRUE, 0, 1)</f>
        <v>1</v>
      </c>
      <c r="N821">
        <f>VLOOKUP(B821, 'FULL CYCLE'!$A$5:$D$449, 4, FALSE)</f>
        <v>1</v>
      </c>
      <c r="O821">
        <v>1</v>
      </c>
    </row>
    <row r="822" spans="1:15" x14ac:dyDescent="0.2">
      <c r="A822" t="s">
        <v>15</v>
      </c>
      <c r="B822" t="s">
        <v>396</v>
      </c>
      <c r="C822" s="7">
        <v>44914</v>
      </c>
      <c r="D822" s="7">
        <v>44937</v>
      </c>
      <c r="E822" s="11" t="s">
        <v>10</v>
      </c>
      <c r="F822">
        <v>0</v>
      </c>
      <c r="I822">
        <v>1</v>
      </c>
      <c r="K822">
        <v>1</v>
      </c>
      <c r="M822" s="2">
        <f>IF(OR(I822=1, L822=1)=TRUE, 0, 1)</f>
        <v>0</v>
      </c>
      <c r="N822">
        <f>VLOOKUP(B822, 'FULL CYCLE'!$A$5:$D$449, 4, FALSE)</f>
        <v>1</v>
      </c>
      <c r="O822">
        <v>1</v>
      </c>
    </row>
    <row r="823" spans="1:15" x14ac:dyDescent="0.2">
      <c r="A823" t="s">
        <v>15</v>
      </c>
      <c r="B823" t="s">
        <v>397</v>
      </c>
      <c r="C823" s="7">
        <v>44914</v>
      </c>
      <c r="D823" s="10">
        <v>44914</v>
      </c>
      <c r="E823" s="11" t="s">
        <v>14</v>
      </c>
      <c r="F823" s="9">
        <v>1</v>
      </c>
      <c r="G823" s="11"/>
      <c r="H823" s="11"/>
      <c r="I823" s="11"/>
      <c r="J823" s="11"/>
      <c r="K823" s="11"/>
      <c r="L823" s="11"/>
      <c r="M823" s="2">
        <f>IF(OR(I823=1, L823=1)=TRUE, 0, 1)</f>
        <v>1</v>
      </c>
      <c r="N823">
        <f>VLOOKUP(B823, 'FULL CYCLE'!$A$5:$D$449, 4, FALSE)</f>
        <v>0</v>
      </c>
      <c r="O823">
        <v>0</v>
      </c>
    </row>
    <row r="824" spans="1:15" x14ac:dyDescent="0.2">
      <c r="A824" t="s">
        <v>15</v>
      </c>
      <c r="B824" t="s">
        <v>397</v>
      </c>
      <c r="C824" s="7">
        <v>44914</v>
      </c>
      <c r="D824" s="7">
        <v>44937</v>
      </c>
      <c r="E824" s="11" t="s">
        <v>14</v>
      </c>
      <c r="F824">
        <v>0</v>
      </c>
      <c r="G824">
        <v>1</v>
      </c>
      <c r="H824">
        <v>2</v>
      </c>
      <c r="J824">
        <v>1</v>
      </c>
      <c r="M824" s="2">
        <f>IF(OR(I824=1, L824=1)=TRUE, 0, 1)</f>
        <v>1</v>
      </c>
      <c r="N824">
        <f>VLOOKUP(B824, 'FULL CYCLE'!$A$5:$D$449, 4, FALSE)</f>
        <v>0</v>
      </c>
      <c r="O824">
        <v>0</v>
      </c>
    </row>
    <row r="825" spans="1:15" x14ac:dyDescent="0.2">
      <c r="A825" t="s">
        <v>15</v>
      </c>
      <c r="B825" t="s">
        <v>397</v>
      </c>
      <c r="C825" s="7">
        <v>44914</v>
      </c>
      <c r="D825" s="12">
        <v>44952</v>
      </c>
      <c r="E825" t="s">
        <v>14</v>
      </c>
      <c r="F825">
        <v>0</v>
      </c>
      <c r="G825">
        <v>1</v>
      </c>
      <c r="H825">
        <v>2</v>
      </c>
      <c r="J825">
        <v>1</v>
      </c>
      <c r="M825" s="2">
        <f>IF(OR(I825=1, L825=1)=TRUE, 0, 1)</f>
        <v>1</v>
      </c>
      <c r="N825">
        <f>VLOOKUP(B825, 'FULL CYCLE'!$A$5:$D$449, 4, FALSE)</f>
        <v>0</v>
      </c>
      <c r="O825">
        <v>0</v>
      </c>
    </row>
    <row r="826" spans="1:15" x14ac:dyDescent="0.2">
      <c r="A826" t="s">
        <v>15</v>
      </c>
      <c r="B826" t="s">
        <v>397</v>
      </c>
      <c r="C826" s="7">
        <v>44914</v>
      </c>
      <c r="D826" s="7">
        <v>44965</v>
      </c>
      <c r="E826" t="s">
        <v>14</v>
      </c>
      <c r="F826">
        <v>0</v>
      </c>
      <c r="H826">
        <v>1</v>
      </c>
      <c r="I826">
        <v>2</v>
      </c>
      <c r="K826">
        <v>1</v>
      </c>
      <c r="M826" s="2">
        <f>IF(OR(I826=1, L826=1)=TRUE, 0, 1)</f>
        <v>1</v>
      </c>
      <c r="N826">
        <f>VLOOKUP(B826, 'FULL CYCLE'!$A$5:$D$449, 4, FALSE)</f>
        <v>0</v>
      </c>
      <c r="O826">
        <v>0</v>
      </c>
    </row>
    <row r="827" spans="1:15" x14ac:dyDescent="0.2">
      <c r="A827" t="s">
        <v>15</v>
      </c>
      <c r="B827" t="s">
        <v>398</v>
      </c>
      <c r="C827" s="7">
        <v>44914</v>
      </c>
      <c r="D827" s="10">
        <v>44914</v>
      </c>
      <c r="E827" s="11" t="s">
        <v>10</v>
      </c>
      <c r="F827" s="9">
        <v>1</v>
      </c>
      <c r="G827" s="11"/>
      <c r="H827" s="11"/>
      <c r="I827" s="11"/>
      <c r="J827" s="11"/>
      <c r="K827" s="11"/>
      <c r="L827" s="11"/>
      <c r="M827" s="2">
        <f>IF(OR(I827=1, L827=1)=TRUE, 0, 1)</f>
        <v>1</v>
      </c>
      <c r="N827">
        <f>VLOOKUP(B827, 'FULL CYCLE'!$A$5:$D$449, 4, FALSE)</f>
        <v>0</v>
      </c>
      <c r="O827">
        <v>1</v>
      </c>
    </row>
    <row r="828" spans="1:15" x14ac:dyDescent="0.2">
      <c r="A828" t="s">
        <v>15</v>
      </c>
      <c r="B828" t="s">
        <v>398</v>
      </c>
      <c r="C828" s="7">
        <v>44914</v>
      </c>
      <c r="D828" s="7">
        <v>44937</v>
      </c>
      <c r="E828" s="11" t="s">
        <v>10</v>
      </c>
      <c r="F828">
        <v>0</v>
      </c>
      <c r="H828">
        <v>1</v>
      </c>
      <c r="J828">
        <v>1</v>
      </c>
      <c r="M828" s="2">
        <f>IF(OR(I828=1, L828=1)=TRUE, 0, 1)</f>
        <v>1</v>
      </c>
      <c r="N828">
        <f>VLOOKUP(B828, 'FULL CYCLE'!$A$5:$D$449, 4, FALSE)</f>
        <v>0</v>
      </c>
      <c r="O828">
        <v>1</v>
      </c>
    </row>
    <row r="829" spans="1:15" x14ac:dyDescent="0.2">
      <c r="A829" t="s">
        <v>15</v>
      </c>
      <c r="B829" t="s">
        <v>398</v>
      </c>
      <c r="C829" s="7">
        <v>44914</v>
      </c>
      <c r="D829" s="12">
        <v>44952</v>
      </c>
      <c r="E829" s="11" t="s">
        <v>10</v>
      </c>
      <c r="F829">
        <v>0</v>
      </c>
      <c r="H829">
        <v>1</v>
      </c>
      <c r="J829">
        <v>1</v>
      </c>
      <c r="M829" s="2">
        <f>IF(OR(I829=1, L829=1)=TRUE, 0, 1)</f>
        <v>1</v>
      </c>
      <c r="N829">
        <f>VLOOKUP(B829, 'FULL CYCLE'!$A$5:$D$449, 4, FALSE)</f>
        <v>0</v>
      </c>
      <c r="O829">
        <v>1</v>
      </c>
    </row>
    <row r="830" spans="1:15" x14ac:dyDescent="0.2">
      <c r="A830" t="s">
        <v>15</v>
      </c>
      <c r="B830" t="s">
        <v>398</v>
      </c>
      <c r="C830" s="7">
        <v>44914</v>
      </c>
      <c r="D830" s="7">
        <v>44965</v>
      </c>
      <c r="E830" s="11" t="s">
        <v>10</v>
      </c>
      <c r="F830">
        <v>0</v>
      </c>
      <c r="H830">
        <v>1</v>
      </c>
      <c r="K830">
        <v>1</v>
      </c>
      <c r="M830" s="2">
        <f>IF(OR(I830=1, L830=1)=TRUE, 0, 1)</f>
        <v>1</v>
      </c>
      <c r="N830">
        <f>VLOOKUP(B830, 'FULL CYCLE'!$A$5:$D$449, 4, FALSE)</f>
        <v>0</v>
      </c>
      <c r="O830">
        <v>1</v>
      </c>
    </row>
    <row r="831" spans="1:15" x14ac:dyDescent="0.2">
      <c r="A831" t="s">
        <v>15</v>
      </c>
      <c r="B831" t="s">
        <v>399</v>
      </c>
      <c r="C831" s="7">
        <v>44914</v>
      </c>
      <c r="D831" s="10">
        <v>44914</v>
      </c>
      <c r="E831" s="11" t="s">
        <v>10</v>
      </c>
      <c r="F831" s="9">
        <v>1</v>
      </c>
      <c r="G831" s="11"/>
      <c r="H831" s="11"/>
      <c r="I831" s="11"/>
      <c r="J831" s="11"/>
      <c r="K831" s="11"/>
      <c r="L831" s="11"/>
      <c r="M831" s="2">
        <f>IF(OR(I831=1, L831=1)=TRUE, 0, 1)</f>
        <v>1</v>
      </c>
      <c r="N831">
        <f>VLOOKUP(B831, 'FULL CYCLE'!$A$5:$D$449, 4, FALSE)</f>
        <v>0</v>
      </c>
      <c r="O831">
        <v>1</v>
      </c>
    </row>
    <row r="832" spans="1:15" x14ac:dyDescent="0.2">
      <c r="A832" t="s">
        <v>15</v>
      </c>
      <c r="B832" t="s">
        <v>399</v>
      </c>
      <c r="C832" s="7">
        <v>44914</v>
      </c>
      <c r="D832" s="7">
        <v>44937</v>
      </c>
      <c r="E832" s="11" t="s">
        <v>10</v>
      </c>
      <c r="F832" s="9">
        <v>0</v>
      </c>
      <c r="H832">
        <v>1</v>
      </c>
      <c r="I832">
        <v>2</v>
      </c>
      <c r="K832">
        <v>1</v>
      </c>
      <c r="M832" s="2">
        <f>IF(OR(I832=1, L832=1)=TRUE, 0, 1)</f>
        <v>1</v>
      </c>
      <c r="N832">
        <f>VLOOKUP(B832, 'FULL CYCLE'!$A$5:$D$449, 4, FALSE)</f>
        <v>0</v>
      </c>
      <c r="O832">
        <v>1</v>
      </c>
    </row>
    <row r="833" spans="1:15" x14ac:dyDescent="0.2">
      <c r="A833" t="s">
        <v>15</v>
      </c>
      <c r="B833" t="s">
        <v>400</v>
      </c>
      <c r="C833" s="7">
        <v>44914</v>
      </c>
      <c r="D833" s="10">
        <v>44914</v>
      </c>
      <c r="E833" s="11" t="s">
        <v>10</v>
      </c>
      <c r="F833" s="9">
        <v>1</v>
      </c>
      <c r="G833" s="11"/>
      <c r="H833" s="11"/>
      <c r="I833" s="11"/>
      <c r="J833" s="11"/>
      <c r="K833" s="11"/>
      <c r="L833" s="11"/>
      <c r="M833" s="2">
        <f>IF(OR(I833=1, L833=1)=TRUE, 0, 1)</f>
        <v>1</v>
      </c>
      <c r="N833">
        <f>VLOOKUP(B833, 'FULL CYCLE'!$A$5:$D$449, 4, FALSE)</f>
        <v>1</v>
      </c>
      <c r="O833">
        <v>1</v>
      </c>
    </row>
    <row r="834" spans="1:15" x14ac:dyDescent="0.2">
      <c r="A834" t="s">
        <v>15</v>
      </c>
      <c r="B834" t="s">
        <v>400</v>
      </c>
      <c r="C834" s="7">
        <v>44914</v>
      </c>
      <c r="D834" s="7">
        <v>44937</v>
      </c>
      <c r="E834" s="11" t="s">
        <v>10</v>
      </c>
      <c r="F834" s="9">
        <v>0</v>
      </c>
      <c r="I834">
        <v>1</v>
      </c>
      <c r="K834">
        <v>1</v>
      </c>
      <c r="M834" s="2">
        <f>IF(OR(I834=1, L834=1)=TRUE, 0, 1)</f>
        <v>0</v>
      </c>
      <c r="N834">
        <f>VLOOKUP(B834, 'FULL CYCLE'!$A$5:$D$449, 4, FALSE)</f>
        <v>1</v>
      </c>
      <c r="O834">
        <v>1</v>
      </c>
    </row>
    <row r="835" spans="1:15" ht="16" x14ac:dyDescent="0.2">
      <c r="A835" t="s">
        <v>15</v>
      </c>
      <c r="B835" t="s">
        <v>346</v>
      </c>
      <c r="C835" s="7">
        <v>44888</v>
      </c>
      <c r="D835" s="6">
        <v>44888</v>
      </c>
      <c r="E835" s="5" t="s">
        <v>10</v>
      </c>
      <c r="F835" s="5">
        <v>1</v>
      </c>
      <c r="G835" s="5"/>
      <c r="H835" s="5">
        <v>1</v>
      </c>
      <c r="I835" s="5"/>
      <c r="J835" s="5"/>
      <c r="K835" s="5"/>
      <c r="L835" s="5"/>
      <c r="M835" s="2">
        <f>IF(OR(I835=1, L835=1)=TRUE, 0, 1)</f>
        <v>1</v>
      </c>
      <c r="N835">
        <f>VLOOKUP(B835, 'FULL CYCLE'!$A$5:$D$449, 4, FALSE)</f>
        <v>0</v>
      </c>
      <c r="O835">
        <v>1</v>
      </c>
    </row>
    <row r="836" spans="1:15" ht="16" x14ac:dyDescent="0.2">
      <c r="A836" t="s">
        <v>15</v>
      </c>
      <c r="B836" t="s">
        <v>346</v>
      </c>
      <c r="C836" s="7">
        <v>44888</v>
      </c>
      <c r="D836" s="6">
        <v>44910</v>
      </c>
      <c r="E836" s="5" t="s">
        <v>10</v>
      </c>
      <c r="F836" s="8">
        <v>0</v>
      </c>
      <c r="H836" s="8">
        <v>1</v>
      </c>
      <c r="I836">
        <v>2</v>
      </c>
      <c r="K836" s="9">
        <v>1</v>
      </c>
      <c r="M836" s="2">
        <f>IF(OR(I836=1, L836=1)=TRUE, 0, 1)</f>
        <v>1</v>
      </c>
      <c r="N836">
        <f>VLOOKUP(B836, 'FULL CYCLE'!$A$5:$D$449, 4, FALSE)</f>
        <v>0</v>
      </c>
      <c r="O836">
        <v>1</v>
      </c>
    </row>
    <row r="837" spans="1:15" ht="16" x14ac:dyDescent="0.2">
      <c r="A837" t="s">
        <v>15</v>
      </c>
      <c r="B837" t="s">
        <v>401</v>
      </c>
      <c r="C837" s="7">
        <v>44914</v>
      </c>
      <c r="D837" s="10">
        <v>44914</v>
      </c>
      <c r="E837" s="11" t="s">
        <v>10</v>
      </c>
      <c r="F837" s="9">
        <v>1</v>
      </c>
      <c r="G837" s="11"/>
      <c r="H837" s="11"/>
      <c r="I837" s="11"/>
      <c r="J837" s="11"/>
      <c r="K837" s="11"/>
      <c r="L837" s="11"/>
      <c r="M837" s="2">
        <f>IF(OR(I837=1, L837=1)=TRUE, 0, 1)</f>
        <v>1</v>
      </c>
      <c r="N837">
        <f>VLOOKUP(B837, 'FULL CYCLE'!$A$5:$D$449, 4, FALSE)</f>
        <v>0</v>
      </c>
      <c r="O837">
        <v>1</v>
      </c>
    </row>
    <row r="838" spans="1:15" ht="16" x14ac:dyDescent="0.2">
      <c r="A838" t="s">
        <v>15</v>
      </c>
      <c r="B838" t="s">
        <v>401</v>
      </c>
      <c r="C838" s="7">
        <v>44914</v>
      </c>
      <c r="D838" s="7">
        <v>44938</v>
      </c>
      <c r="E838" s="11" t="s">
        <v>10</v>
      </c>
      <c r="F838" s="9">
        <v>0</v>
      </c>
      <c r="H838">
        <v>1</v>
      </c>
      <c r="I838">
        <v>2</v>
      </c>
      <c r="K838">
        <v>1</v>
      </c>
      <c r="M838" s="2">
        <f>IF(OR(I838=1, L838=1)=TRUE, 0, 1)</f>
        <v>1</v>
      </c>
      <c r="N838">
        <f>VLOOKUP(B838, 'FULL CYCLE'!$A$5:$D$449, 4, FALSE)</f>
        <v>0</v>
      </c>
      <c r="O838">
        <v>1</v>
      </c>
    </row>
    <row r="839" spans="1:15" ht="16" x14ac:dyDescent="0.2">
      <c r="A839" t="s">
        <v>15</v>
      </c>
      <c r="B839" t="s">
        <v>402</v>
      </c>
      <c r="C839" s="7">
        <v>44914</v>
      </c>
      <c r="D839" s="10">
        <v>44914</v>
      </c>
      <c r="E839" s="11" t="s">
        <v>10</v>
      </c>
      <c r="F839" s="9">
        <v>1</v>
      </c>
      <c r="G839" s="11"/>
      <c r="H839" s="11"/>
      <c r="I839" s="11"/>
      <c r="J839" s="11"/>
      <c r="K839" s="11"/>
      <c r="L839" s="11"/>
      <c r="M839" s="2">
        <f>IF(OR(I839=1, L839=1)=TRUE, 0, 1)</f>
        <v>1</v>
      </c>
      <c r="N839">
        <f>VLOOKUP(B839, 'FULL CYCLE'!$A$5:$D$449, 4, FALSE)</f>
        <v>0</v>
      </c>
      <c r="O839">
        <v>1</v>
      </c>
    </row>
    <row r="840" spans="1:15" ht="16" x14ac:dyDescent="0.2">
      <c r="A840" t="s">
        <v>15</v>
      </c>
      <c r="B840" t="s">
        <v>402</v>
      </c>
      <c r="C840" s="7">
        <v>44914</v>
      </c>
      <c r="D840" s="7">
        <v>44938</v>
      </c>
      <c r="E840" s="11" t="s">
        <v>10</v>
      </c>
      <c r="F840" s="9">
        <v>0</v>
      </c>
      <c r="H840">
        <v>1</v>
      </c>
      <c r="I840">
        <v>2</v>
      </c>
      <c r="K840">
        <v>1</v>
      </c>
      <c r="M840" s="2">
        <f>IF(OR(I840=1, L840=1)=TRUE, 0, 1)</f>
        <v>1</v>
      </c>
      <c r="N840">
        <f>VLOOKUP(B840, 'FULL CYCLE'!$A$5:$D$449, 4, FALSE)</f>
        <v>0</v>
      </c>
      <c r="O840">
        <v>1</v>
      </c>
    </row>
    <row r="841" spans="1:15" ht="16" x14ac:dyDescent="0.2">
      <c r="A841" t="s">
        <v>15</v>
      </c>
      <c r="B841" t="s">
        <v>403</v>
      </c>
      <c r="C841" s="7">
        <v>44914</v>
      </c>
      <c r="D841" s="10">
        <v>44914</v>
      </c>
      <c r="E841" s="11" t="s">
        <v>10</v>
      </c>
      <c r="F841" s="9">
        <v>1</v>
      </c>
      <c r="G841" s="11"/>
      <c r="H841" s="11"/>
      <c r="I841" s="11"/>
      <c r="J841" s="11"/>
      <c r="K841" s="11"/>
      <c r="L841" s="11"/>
      <c r="M841" s="2">
        <f>IF(OR(I841=1, L841=1)=TRUE, 0, 1)</f>
        <v>1</v>
      </c>
      <c r="N841">
        <f>VLOOKUP(B841, 'FULL CYCLE'!$A$5:$D$449, 4, FALSE)</f>
        <v>0</v>
      </c>
      <c r="O841">
        <v>1</v>
      </c>
    </row>
    <row r="842" spans="1:15" ht="16" x14ac:dyDescent="0.2">
      <c r="A842" t="s">
        <v>15</v>
      </c>
      <c r="B842" t="s">
        <v>403</v>
      </c>
      <c r="C842" s="7">
        <v>44914</v>
      </c>
      <c r="D842" s="7">
        <v>44938</v>
      </c>
      <c r="E842" s="11" t="s">
        <v>10</v>
      </c>
      <c r="F842" s="9">
        <v>0</v>
      </c>
      <c r="H842">
        <v>1</v>
      </c>
      <c r="I842">
        <v>2</v>
      </c>
      <c r="K842">
        <v>1</v>
      </c>
      <c r="M842" s="2">
        <f>IF(OR(I842=1, L842=1)=TRUE, 0, 1)</f>
        <v>1</v>
      </c>
      <c r="N842">
        <f>VLOOKUP(B842, 'FULL CYCLE'!$A$5:$D$449, 4, FALSE)</f>
        <v>0</v>
      </c>
      <c r="O842">
        <v>1</v>
      </c>
    </row>
    <row r="843" spans="1:15" ht="16" x14ac:dyDescent="0.2">
      <c r="A843" t="s">
        <v>15</v>
      </c>
      <c r="B843" t="s">
        <v>404</v>
      </c>
      <c r="C843" s="7">
        <v>44914</v>
      </c>
      <c r="D843" s="10">
        <v>44914</v>
      </c>
      <c r="E843" s="11" t="s">
        <v>10</v>
      </c>
      <c r="F843" s="9">
        <v>1</v>
      </c>
      <c r="G843" s="11"/>
      <c r="H843" s="11"/>
      <c r="I843" s="11"/>
      <c r="J843" s="11"/>
      <c r="K843" s="11"/>
      <c r="L843" s="11"/>
      <c r="M843" s="2">
        <f>IF(OR(I843=1, L843=1)=TRUE, 0, 1)</f>
        <v>1</v>
      </c>
      <c r="N843">
        <f>VLOOKUP(B843, 'FULL CYCLE'!$A$5:$D$449, 4, FALSE)</f>
        <v>1</v>
      </c>
      <c r="O843">
        <v>1</v>
      </c>
    </row>
    <row r="844" spans="1:15" ht="16" x14ac:dyDescent="0.2">
      <c r="A844" t="s">
        <v>15</v>
      </c>
      <c r="B844" t="s">
        <v>404</v>
      </c>
      <c r="C844" s="7">
        <v>44914</v>
      </c>
      <c r="D844" s="7">
        <v>44938</v>
      </c>
      <c r="E844" s="11" t="s">
        <v>10</v>
      </c>
      <c r="F844" s="9">
        <v>0</v>
      </c>
      <c r="I844">
        <v>1</v>
      </c>
      <c r="K844">
        <v>1</v>
      </c>
      <c r="M844" s="2">
        <f>IF(OR(I844=1, L844=1)=TRUE, 0, 1)</f>
        <v>0</v>
      </c>
      <c r="N844">
        <f>VLOOKUP(B844, 'FULL CYCLE'!$A$5:$D$449, 4, FALSE)</f>
        <v>1</v>
      </c>
      <c r="O844">
        <v>1</v>
      </c>
    </row>
    <row r="845" spans="1:15" ht="16" x14ac:dyDescent="0.2">
      <c r="A845" t="s">
        <v>15</v>
      </c>
      <c r="B845" t="s">
        <v>405</v>
      </c>
      <c r="C845" s="7">
        <v>44914</v>
      </c>
      <c r="D845" s="10">
        <v>44914</v>
      </c>
      <c r="E845" s="11" t="s">
        <v>10</v>
      </c>
      <c r="F845" s="9">
        <v>1</v>
      </c>
      <c r="G845" s="11"/>
      <c r="H845" s="11"/>
      <c r="I845" s="11"/>
      <c r="J845" s="11"/>
      <c r="K845" s="11"/>
      <c r="L845" s="11"/>
      <c r="M845" s="2">
        <f>IF(OR(I845=1, L845=1)=TRUE, 0, 1)</f>
        <v>1</v>
      </c>
      <c r="N845">
        <f>VLOOKUP(B845, 'FULL CYCLE'!$A$5:$D$449, 4, FALSE)</f>
        <v>0</v>
      </c>
      <c r="O845">
        <v>1</v>
      </c>
    </row>
    <row r="846" spans="1:15" ht="16" x14ac:dyDescent="0.2">
      <c r="A846" t="s">
        <v>15</v>
      </c>
      <c r="B846" t="s">
        <v>405</v>
      </c>
      <c r="C846" s="7">
        <v>44914</v>
      </c>
      <c r="D846" s="7">
        <v>44938</v>
      </c>
      <c r="E846" s="11" t="s">
        <v>10</v>
      </c>
      <c r="F846" s="9">
        <v>0</v>
      </c>
      <c r="H846">
        <v>1</v>
      </c>
      <c r="J846">
        <v>1</v>
      </c>
      <c r="M846" s="2">
        <f>IF(OR(I846=1, L846=1)=TRUE, 0, 1)</f>
        <v>1</v>
      </c>
      <c r="N846">
        <f>VLOOKUP(B846, 'FULL CYCLE'!$A$5:$D$449, 4, FALSE)</f>
        <v>0</v>
      </c>
      <c r="O846">
        <v>1</v>
      </c>
    </row>
    <row r="847" spans="1:15" ht="16" x14ac:dyDescent="0.2">
      <c r="A847" t="s">
        <v>15</v>
      </c>
      <c r="B847" t="s">
        <v>405</v>
      </c>
      <c r="C847" s="7">
        <v>44914</v>
      </c>
      <c r="D847" s="7">
        <v>44952</v>
      </c>
      <c r="E847" s="11" t="s">
        <v>10</v>
      </c>
      <c r="F847" s="9">
        <v>0</v>
      </c>
      <c r="G847">
        <v>1</v>
      </c>
      <c r="H847">
        <v>2</v>
      </c>
      <c r="J847">
        <v>1</v>
      </c>
      <c r="M847" s="2">
        <f>IF(OR(I847=1, L847=1)=TRUE, 0, 1)</f>
        <v>1</v>
      </c>
      <c r="N847">
        <f>VLOOKUP(B847, 'FULL CYCLE'!$A$5:$D$449, 4, FALSE)</f>
        <v>0</v>
      </c>
      <c r="O847">
        <v>1</v>
      </c>
    </row>
    <row r="848" spans="1:15" ht="16" x14ac:dyDescent="0.2">
      <c r="A848" t="s">
        <v>15</v>
      </c>
      <c r="B848" t="s">
        <v>406</v>
      </c>
      <c r="C848" s="7">
        <v>44914</v>
      </c>
      <c r="D848" s="10">
        <v>44914</v>
      </c>
      <c r="E848" s="11" t="s">
        <v>10</v>
      </c>
      <c r="F848" s="9">
        <v>1</v>
      </c>
      <c r="G848" s="11"/>
      <c r="H848" s="11"/>
      <c r="I848" s="11"/>
      <c r="J848" s="11"/>
      <c r="K848" s="11"/>
      <c r="L848" s="11"/>
      <c r="M848" s="2">
        <f>IF(OR(I848=1, L848=1)=TRUE, 0, 1)</f>
        <v>1</v>
      </c>
      <c r="N848">
        <f>VLOOKUP(B848, 'FULL CYCLE'!$A$5:$D$449, 4, FALSE)</f>
        <v>0</v>
      </c>
      <c r="O848">
        <v>1</v>
      </c>
    </row>
    <row r="849" spans="1:15" ht="16" x14ac:dyDescent="0.2">
      <c r="A849" t="s">
        <v>15</v>
      </c>
      <c r="B849" t="s">
        <v>406</v>
      </c>
      <c r="C849" s="7">
        <v>44914</v>
      </c>
      <c r="D849" s="7">
        <v>44938</v>
      </c>
      <c r="E849" s="11" t="s">
        <v>10</v>
      </c>
      <c r="F849" s="9">
        <v>0</v>
      </c>
      <c r="H849">
        <v>1</v>
      </c>
      <c r="J849">
        <v>1</v>
      </c>
      <c r="M849" s="2">
        <f>IF(OR(I849=1, L849=1)=TRUE, 0, 1)</f>
        <v>1</v>
      </c>
      <c r="N849">
        <f>VLOOKUP(B849, 'FULL CYCLE'!$A$5:$D$449, 4, FALSE)</f>
        <v>0</v>
      </c>
      <c r="O849">
        <v>1</v>
      </c>
    </row>
    <row r="850" spans="1:15" ht="16" x14ac:dyDescent="0.2">
      <c r="A850" t="s">
        <v>15</v>
      </c>
      <c r="B850" t="s">
        <v>406</v>
      </c>
      <c r="C850" s="7">
        <v>44914</v>
      </c>
      <c r="D850" s="7">
        <v>44952</v>
      </c>
      <c r="E850" s="11" t="s">
        <v>10</v>
      </c>
      <c r="F850" s="9">
        <v>0</v>
      </c>
      <c r="H850">
        <v>1</v>
      </c>
      <c r="J850">
        <v>1</v>
      </c>
      <c r="M850" s="2">
        <f>IF(OR(I850=1, L850=1)=TRUE, 0, 1)</f>
        <v>1</v>
      </c>
      <c r="N850">
        <f>VLOOKUP(B850, 'FULL CYCLE'!$A$5:$D$449, 4, FALSE)</f>
        <v>0</v>
      </c>
      <c r="O850">
        <v>1</v>
      </c>
    </row>
    <row r="851" spans="1:15" ht="16" x14ac:dyDescent="0.2">
      <c r="A851" t="s">
        <v>15</v>
      </c>
      <c r="B851" t="s">
        <v>407</v>
      </c>
      <c r="C851" s="7">
        <v>44914</v>
      </c>
      <c r="D851" s="10">
        <v>44914</v>
      </c>
      <c r="E851" s="11" t="s">
        <v>10</v>
      </c>
      <c r="F851" s="9">
        <v>1</v>
      </c>
      <c r="G851" s="11"/>
      <c r="H851" s="11"/>
      <c r="I851" s="11"/>
      <c r="J851" s="11"/>
      <c r="K851" s="11"/>
      <c r="L851" s="11"/>
      <c r="M851" s="2">
        <f>IF(OR(I851=1, L851=1)=TRUE, 0, 1)</f>
        <v>1</v>
      </c>
      <c r="N851">
        <f>VLOOKUP(B851, 'FULL CYCLE'!$A$5:$D$449, 4, FALSE)</f>
        <v>0</v>
      </c>
      <c r="O851">
        <v>1</v>
      </c>
    </row>
    <row r="852" spans="1:15" ht="16" x14ac:dyDescent="0.2">
      <c r="A852" t="s">
        <v>15</v>
      </c>
      <c r="B852" t="s">
        <v>407</v>
      </c>
      <c r="C852" s="7">
        <v>44914</v>
      </c>
      <c r="D852" s="7">
        <v>44938</v>
      </c>
      <c r="E852" s="11" t="s">
        <v>10</v>
      </c>
      <c r="F852" s="9">
        <v>0</v>
      </c>
      <c r="H852">
        <v>1</v>
      </c>
      <c r="J852">
        <v>1</v>
      </c>
      <c r="M852" s="2">
        <f>IF(OR(I852=1, L852=1)=TRUE, 0, 1)</f>
        <v>1</v>
      </c>
      <c r="N852">
        <f>VLOOKUP(B852, 'FULL CYCLE'!$A$5:$D$449, 4, FALSE)</f>
        <v>0</v>
      </c>
      <c r="O852">
        <v>1</v>
      </c>
    </row>
    <row r="853" spans="1:15" ht="16" x14ac:dyDescent="0.2">
      <c r="A853" t="s">
        <v>15</v>
      </c>
      <c r="B853" t="s">
        <v>407</v>
      </c>
      <c r="C853" s="7">
        <v>44914</v>
      </c>
      <c r="D853" s="7">
        <v>44952</v>
      </c>
      <c r="E853" s="11" t="s">
        <v>10</v>
      </c>
      <c r="F853" s="9">
        <v>0</v>
      </c>
      <c r="H853">
        <v>1</v>
      </c>
      <c r="I853">
        <v>2</v>
      </c>
      <c r="J853">
        <v>1</v>
      </c>
      <c r="M853" s="2">
        <f>IF(OR(I853=1, L853=1)=TRUE, 0, 1)</f>
        <v>1</v>
      </c>
      <c r="N853">
        <f>VLOOKUP(B853, 'FULL CYCLE'!$A$5:$D$449, 4, FALSE)</f>
        <v>0</v>
      </c>
      <c r="O853">
        <v>1</v>
      </c>
    </row>
    <row r="854" spans="1:15" ht="16" x14ac:dyDescent="0.2">
      <c r="A854" t="s">
        <v>15</v>
      </c>
      <c r="B854" t="s">
        <v>408</v>
      </c>
      <c r="C854" s="7">
        <v>44914</v>
      </c>
      <c r="D854" s="10">
        <v>44914</v>
      </c>
      <c r="E854" s="11" t="s">
        <v>10</v>
      </c>
      <c r="F854" s="9">
        <v>1</v>
      </c>
      <c r="G854" s="11"/>
      <c r="H854" s="11"/>
      <c r="I854" s="11"/>
      <c r="J854" s="11"/>
      <c r="K854" s="11"/>
      <c r="L854" s="11"/>
      <c r="M854" s="2">
        <f>IF(OR(I854=1, L854=1)=TRUE, 0, 1)</f>
        <v>1</v>
      </c>
      <c r="N854">
        <f>VLOOKUP(B854, 'FULL CYCLE'!$A$5:$D$449, 4, FALSE)</f>
        <v>0</v>
      </c>
      <c r="O854">
        <v>1</v>
      </c>
    </row>
    <row r="855" spans="1:15" ht="16" x14ac:dyDescent="0.2">
      <c r="A855" t="s">
        <v>15</v>
      </c>
      <c r="B855" t="s">
        <v>408</v>
      </c>
      <c r="C855" s="7">
        <v>44914</v>
      </c>
      <c r="D855" s="7">
        <v>44938</v>
      </c>
      <c r="E855" s="11" t="s">
        <v>10</v>
      </c>
      <c r="F855" s="9">
        <v>0</v>
      </c>
      <c r="H855">
        <v>1</v>
      </c>
      <c r="J855">
        <v>1</v>
      </c>
      <c r="M855" s="2">
        <f>IF(OR(I855=1, L855=1)=TRUE, 0, 1)</f>
        <v>1</v>
      </c>
      <c r="N855">
        <f>VLOOKUP(B855, 'FULL CYCLE'!$A$5:$D$449, 4, FALSE)</f>
        <v>0</v>
      </c>
      <c r="O855">
        <v>1</v>
      </c>
    </row>
    <row r="856" spans="1:15" ht="16" x14ac:dyDescent="0.2">
      <c r="A856" t="s">
        <v>15</v>
      </c>
      <c r="B856" t="s">
        <v>408</v>
      </c>
      <c r="C856" s="7">
        <v>44914</v>
      </c>
      <c r="D856" s="7">
        <v>44952</v>
      </c>
      <c r="E856" s="11" t="s">
        <v>10</v>
      </c>
      <c r="F856" s="9">
        <v>0</v>
      </c>
      <c r="H856">
        <v>1</v>
      </c>
      <c r="I856">
        <v>2</v>
      </c>
      <c r="K856">
        <v>1</v>
      </c>
      <c r="M856" s="2">
        <f>IF(OR(I856=1, L856=1)=TRUE, 0, 1)</f>
        <v>1</v>
      </c>
      <c r="N856">
        <f>VLOOKUP(B856, 'FULL CYCLE'!$A$5:$D$449, 4, FALSE)</f>
        <v>0</v>
      </c>
      <c r="O856">
        <v>1</v>
      </c>
    </row>
    <row r="857" spans="1:15" ht="16" x14ac:dyDescent="0.2">
      <c r="A857" t="s">
        <v>15</v>
      </c>
      <c r="B857" t="s">
        <v>409</v>
      </c>
      <c r="C857" s="7">
        <v>44914</v>
      </c>
      <c r="D857" s="10">
        <v>44914</v>
      </c>
      <c r="E857" s="11" t="s">
        <v>10</v>
      </c>
      <c r="F857" s="9">
        <v>1</v>
      </c>
      <c r="G857" s="11"/>
      <c r="H857" s="11"/>
      <c r="I857" s="11"/>
      <c r="J857" s="11"/>
      <c r="K857" s="11"/>
      <c r="L857" s="11"/>
      <c r="M857" s="2">
        <f>IF(OR(I857=1, L857=1)=TRUE, 0, 1)</f>
        <v>1</v>
      </c>
      <c r="N857">
        <f>VLOOKUP(B857, 'FULL CYCLE'!$A$5:$D$449, 4, FALSE)</f>
        <v>0</v>
      </c>
      <c r="O857">
        <v>1</v>
      </c>
    </row>
    <row r="858" spans="1:15" ht="16" x14ac:dyDescent="0.2">
      <c r="A858" t="s">
        <v>15</v>
      </c>
      <c r="B858" t="s">
        <v>409</v>
      </c>
      <c r="C858" s="7">
        <v>44914</v>
      </c>
      <c r="D858" s="7">
        <v>44938</v>
      </c>
      <c r="E858" s="11" t="s">
        <v>10</v>
      </c>
      <c r="F858" s="9">
        <v>0</v>
      </c>
      <c r="G858">
        <v>1</v>
      </c>
      <c r="H858">
        <v>2</v>
      </c>
      <c r="J858">
        <v>1</v>
      </c>
      <c r="M858" s="2">
        <f>IF(OR(I858=1, L858=1)=TRUE, 0, 1)</f>
        <v>1</v>
      </c>
      <c r="N858">
        <f>VLOOKUP(B858, 'FULL CYCLE'!$A$5:$D$449, 4, FALSE)</f>
        <v>0</v>
      </c>
      <c r="O858">
        <v>1</v>
      </c>
    </row>
    <row r="859" spans="1:15" ht="16" x14ac:dyDescent="0.2">
      <c r="A859" t="s">
        <v>15</v>
      </c>
      <c r="B859" t="s">
        <v>409</v>
      </c>
      <c r="C859" s="7">
        <v>44914</v>
      </c>
      <c r="D859" s="7">
        <v>44952</v>
      </c>
      <c r="E859" s="11" t="s">
        <v>10</v>
      </c>
      <c r="F859" s="9">
        <v>0</v>
      </c>
      <c r="H859">
        <v>1</v>
      </c>
      <c r="J859">
        <v>1</v>
      </c>
      <c r="M859" s="2">
        <f>IF(OR(I859=1, L859=1)=TRUE, 0, 1)</f>
        <v>1</v>
      </c>
      <c r="N859">
        <f>VLOOKUP(B859, 'FULL CYCLE'!$A$5:$D$449, 4, FALSE)</f>
        <v>0</v>
      </c>
      <c r="O859">
        <v>1</v>
      </c>
    </row>
    <row r="860" spans="1:15" ht="16" x14ac:dyDescent="0.2">
      <c r="A860" t="s">
        <v>15</v>
      </c>
      <c r="B860" t="s">
        <v>410</v>
      </c>
      <c r="C860" s="7">
        <v>44914</v>
      </c>
      <c r="D860" s="10">
        <v>44914</v>
      </c>
      <c r="E860" s="11" t="s">
        <v>10</v>
      </c>
      <c r="F860" s="9">
        <v>1</v>
      </c>
      <c r="G860" s="11"/>
      <c r="H860" s="11"/>
      <c r="I860" s="11"/>
      <c r="J860" s="11"/>
      <c r="K860" s="11"/>
      <c r="L860" s="11"/>
      <c r="M860" s="2">
        <f>IF(OR(I860=1, L860=1)=TRUE, 0, 1)</f>
        <v>1</v>
      </c>
      <c r="N860">
        <f>VLOOKUP(B860, 'FULL CYCLE'!$A$5:$D$449, 4, FALSE)</f>
        <v>1</v>
      </c>
      <c r="O860">
        <v>0</v>
      </c>
    </row>
    <row r="861" spans="1:15" ht="16" x14ac:dyDescent="0.2">
      <c r="A861" t="s">
        <v>15</v>
      </c>
      <c r="B861" t="s">
        <v>410</v>
      </c>
      <c r="C861" s="7">
        <v>44914</v>
      </c>
      <c r="D861" s="7">
        <v>44938</v>
      </c>
      <c r="E861" s="11" t="s">
        <v>10</v>
      </c>
      <c r="F861" s="9">
        <v>0</v>
      </c>
      <c r="L861">
        <v>1</v>
      </c>
      <c r="M861" s="2">
        <f>IF(OR(I861=1, L861=1)=TRUE, 0, 1)</f>
        <v>0</v>
      </c>
      <c r="N861">
        <f>VLOOKUP(B861, 'FULL CYCLE'!$A$5:$D$449, 4, FALSE)</f>
        <v>1</v>
      </c>
      <c r="O861">
        <v>0</v>
      </c>
    </row>
    <row r="862" spans="1:15" ht="16" x14ac:dyDescent="0.2">
      <c r="A862" t="s">
        <v>15</v>
      </c>
      <c r="B862" t="s">
        <v>410</v>
      </c>
      <c r="C862" s="7">
        <v>44914</v>
      </c>
      <c r="D862" s="7">
        <v>44952</v>
      </c>
      <c r="E862" s="11" t="s">
        <v>10</v>
      </c>
      <c r="F862" s="9">
        <v>0</v>
      </c>
      <c r="L862">
        <v>1</v>
      </c>
      <c r="M862" s="2">
        <f>IF(OR(I862=1, L862=1)=TRUE, 0, 1)</f>
        <v>0</v>
      </c>
      <c r="N862">
        <f>VLOOKUP(B862, 'FULL CYCLE'!$A$5:$D$449, 4, FALSE)</f>
        <v>1</v>
      </c>
      <c r="O862">
        <v>0</v>
      </c>
    </row>
    <row r="863" spans="1:15" ht="16" x14ac:dyDescent="0.2">
      <c r="A863" t="s">
        <v>15</v>
      </c>
      <c r="B863" t="s">
        <v>347</v>
      </c>
      <c r="C863" s="7">
        <v>44888</v>
      </c>
      <c r="D863" s="6">
        <v>44888</v>
      </c>
      <c r="E863" s="5" t="s">
        <v>10</v>
      </c>
      <c r="F863" s="5">
        <v>1</v>
      </c>
      <c r="G863" s="5"/>
      <c r="H863" s="5">
        <v>1</v>
      </c>
      <c r="I863" s="5"/>
      <c r="J863" s="5"/>
      <c r="K863" s="5"/>
      <c r="L863" s="5"/>
      <c r="M863" s="2">
        <f>IF(OR(I863=1, L863=1)=TRUE, 0, 1)</f>
        <v>1</v>
      </c>
      <c r="N863">
        <f>VLOOKUP(B863, 'FULL CYCLE'!$A$5:$D$449, 4, FALSE)</f>
        <v>0</v>
      </c>
      <c r="O863">
        <v>1</v>
      </c>
    </row>
    <row r="864" spans="1:15" ht="16" x14ac:dyDescent="0.2">
      <c r="A864" t="s">
        <v>15</v>
      </c>
      <c r="B864" t="s">
        <v>347</v>
      </c>
      <c r="C864" s="7">
        <v>44888</v>
      </c>
      <c r="D864" s="6">
        <v>44902</v>
      </c>
      <c r="E864" s="5" t="s">
        <v>10</v>
      </c>
      <c r="F864" s="5">
        <v>0</v>
      </c>
      <c r="G864" s="5"/>
      <c r="H864" s="5">
        <v>1</v>
      </c>
      <c r="I864" s="5"/>
      <c r="J864" s="5">
        <v>1</v>
      </c>
      <c r="K864" s="5"/>
      <c r="L864" s="5"/>
      <c r="M864" s="2">
        <f>IF(OR(I864=1, L864=1)=TRUE, 0, 1)</f>
        <v>1</v>
      </c>
      <c r="N864">
        <f>VLOOKUP(B864, 'FULL CYCLE'!$A$5:$D$449, 4, FALSE)</f>
        <v>0</v>
      </c>
      <c r="O864">
        <v>1</v>
      </c>
    </row>
    <row r="865" spans="1:15" ht="16" x14ac:dyDescent="0.2">
      <c r="A865" t="s">
        <v>15</v>
      </c>
      <c r="B865" t="s">
        <v>347</v>
      </c>
      <c r="C865" s="7">
        <v>44888</v>
      </c>
      <c r="D865" s="12">
        <v>44930</v>
      </c>
      <c r="E865" s="5" t="s">
        <v>10</v>
      </c>
      <c r="F865">
        <v>0</v>
      </c>
      <c r="H865">
        <v>1</v>
      </c>
      <c r="J865">
        <v>1</v>
      </c>
      <c r="M865" s="2">
        <f>IF(OR(I865=1, L865=1)=TRUE, 0, 1)</f>
        <v>1</v>
      </c>
      <c r="N865">
        <f>VLOOKUP(B865, 'FULL CYCLE'!$A$5:$D$449, 4, FALSE)</f>
        <v>0</v>
      </c>
      <c r="O865">
        <v>1</v>
      </c>
    </row>
    <row r="866" spans="1:15" ht="16" x14ac:dyDescent="0.2">
      <c r="A866" t="s">
        <v>15</v>
      </c>
      <c r="B866" t="s">
        <v>347</v>
      </c>
      <c r="C866" s="7">
        <v>44888</v>
      </c>
      <c r="D866" s="7">
        <v>44938</v>
      </c>
      <c r="E866" s="5" t="s">
        <v>10</v>
      </c>
      <c r="F866">
        <v>0</v>
      </c>
      <c r="G866">
        <v>1</v>
      </c>
      <c r="H866">
        <v>2</v>
      </c>
      <c r="J866">
        <v>1</v>
      </c>
      <c r="M866" s="2">
        <f>IF(OR(I866=1, L866=1)=TRUE, 0, 1)</f>
        <v>1</v>
      </c>
      <c r="N866">
        <f>VLOOKUP(B866, 'FULL CYCLE'!$A$5:$D$449, 4, FALSE)</f>
        <v>0</v>
      </c>
      <c r="O866">
        <v>1</v>
      </c>
    </row>
    <row r="867" spans="1:15" ht="16" x14ac:dyDescent="0.2">
      <c r="A867" t="s">
        <v>15</v>
      </c>
      <c r="B867" t="s">
        <v>347</v>
      </c>
      <c r="C867" s="7">
        <v>44888</v>
      </c>
      <c r="D867" s="7">
        <v>44951</v>
      </c>
      <c r="E867" s="5" t="s">
        <v>10</v>
      </c>
      <c r="F867">
        <v>0</v>
      </c>
      <c r="H867">
        <v>1</v>
      </c>
      <c r="J867">
        <v>1</v>
      </c>
      <c r="M867" s="2">
        <f>IF(OR(I867=1, L867=1)=TRUE, 0, 1)</f>
        <v>1</v>
      </c>
      <c r="N867">
        <f>VLOOKUP(B867, 'FULL CYCLE'!$A$5:$D$449, 4, FALSE)</f>
        <v>0</v>
      </c>
      <c r="O867">
        <v>1</v>
      </c>
    </row>
    <row r="868" spans="1:15" ht="16" x14ac:dyDescent="0.2">
      <c r="A868" t="s">
        <v>15</v>
      </c>
      <c r="B868" t="s">
        <v>411</v>
      </c>
      <c r="C868" s="7">
        <v>44914</v>
      </c>
      <c r="D868" s="10">
        <v>44914</v>
      </c>
      <c r="E868" s="11" t="s">
        <v>10</v>
      </c>
      <c r="F868" s="9">
        <v>1</v>
      </c>
      <c r="G868" s="11"/>
      <c r="H868" s="11"/>
      <c r="I868" s="11"/>
      <c r="J868" s="11"/>
      <c r="K868" s="11"/>
      <c r="L868" s="11"/>
      <c r="M868" s="2">
        <f>IF(OR(I868=1, L868=1)=TRUE, 0, 1)</f>
        <v>1</v>
      </c>
      <c r="N868">
        <f>VLOOKUP(B868, 'FULL CYCLE'!$A$5:$D$449, 4, FALSE)</f>
        <v>0</v>
      </c>
      <c r="O868">
        <v>1</v>
      </c>
    </row>
    <row r="869" spans="1:15" ht="16" x14ac:dyDescent="0.2">
      <c r="A869" t="s">
        <v>15</v>
      </c>
      <c r="B869" t="s">
        <v>411</v>
      </c>
      <c r="C869" s="7">
        <v>44914</v>
      </c>
      <c r="D869" s="7">
        <v>44938</v>
      </c>
      <c r="E869" s="11" t="s">
        <v>10</v>
      </c>
      <c r="F869" s="9">
        <v>0</v>
      </c>
      <c r="H869">
        <v>1</v>
      </c>
      <c r="I869">
        <v>2</v>
      </c>
      <c r="K869" s="9">
        <v>1</v>
      </c>
      <c r="M869" s="2">
        <f>IF(OR(I869=1, L869=1)=TRUE, 0, 1)</f>
        <v>1</v>
      </c>
      <c r="N869">
        <f>VLOOKUP(B869, 'FULL CYCLE'!$A$5:$D$449, 4, FALSE)</f>
        <v>0</v>
      </c>
      <c r="O869">
        <v>1</v>
      </c>
    </row>
    <row r="870" spans="1:15" ht="16" x14ac:dyDescent="0.2">
      <c r="A870" t="s">
        <v>15</v>
      </c>
      <c r="B870" t="s">
        <v>412</v>
      </c>
      <c r="C870" s="7">
        <v>44914</v>
      </c>
      <c r="D870" s="10">
        <v>44914</v>
      </c>
      <c r="E870" s="11" t="s">
        <v>10</v>
      </c>
      <c r="F870" s="9">
        <v>1</v>
      </c>
      <c r="G870" s="11"/>
      <c r="H870" s="11"/>
      <c r="I870" s="11"/>
      <c r="J870" s="11"/>
      <c r="K870" s="11"/>
      <c r="L870" s="11"/>
      <c r="M870" s="2">
        <f>IF(OR(I870=1, L870=1)=TRUE, 0, 1)</f>
        <v>1</v>
      </c>
      <c r="N870">
        <f>VLOOKUP(B870, 'FULL CYCLE'!$A$5:$D$449, 4, FALSE)</f>
        <v>0</v>
      </c>
      <c r="O870">
        <v>1</v>
      </c>
    </row>
    <row r="871" spans="1:15" ht="16" x14ac:dyDescent="0.2">
      <c r="A871" t="s">
        <v>15</v>
      </c>
      <c r="B871" t="s">
        <v>412</v>
      </c>
      <c r="C871" s="7">
        <v>44914</v>
      </c>
      <c r="D871" s="7">
        <v>44938</v>
      </c>
      <c r="E871" s="11" t="s">
        <v>10</v>
      </c>
      <c r="F871" s="9">
        <v>0</v>
      </c>
      <c r="H871">
        <v>1</v>
      </c>
      <c r="J871">
        <v>1</v>
      </c>
      <c r="M871" s="2">
        <f>IF(OR(I871=1, L871=1)=TRUE, 0, 1)</f>
        <v>1</v>
      </c>
      <c r="N871">
        <f>VLOOKUP(B871, 'FULL CYCLE'!$A$5:$D$449, 4, FALSE)</f>
        <v>0</v>
      </c>
      <c r="O871">
        <v>1</v>
      </c>
    </row>
    <row r="872" spans="1:15" ht="16" x14ac:dyDescent="0.2">
      <c r="A872" t="s">
        <v>15</v>
      </c>
      <c r="B872" t="s">
        <v>412</v>
      </c>
      <c r="C872" s="7">
        <v>44914</v>
      </c>
      <c r="D872" s="7">
        <v>44952</v>
      </c>
      <c r="E872" s="11" t="s">
        <v>10</v>
      </c>
      <c r="F872" s="9">
        <v>0</v>
      </c>
      <c r="H872">
        <v>1</v>
      </c>
      <c r="I872">
        <v>2</v>
      </c>
      <c r="J872">
        <v>1</v>
      </c>
      <c r="M872" s="2">
        <f>IF(OR(I872=1, L872=1)=TRUE, 0, 1)</f>
        <v>1</v>
      </c>
      <c r="N872">
        <f>VLOOKUP(B872, 'FULL CYCLE'!$A$5:$D$449, 4, FALSE)</f>
        <v>0</v>
      </c>
      <c r="O872">
        <v>1</v>
      </c>
    </row>
    <row r="873" spans="1:15" ht="16" x14ac:dyDescent="0.2">
      <c r="A873" t="s">
        <v>15</v>
      </c>
      <c r="B873" t="s">
        <v>348</v>
      </c>
      <c r="C873" s="7">
        <v>44888</v>
      </c>
      <c r="D873" s="6">
        <v>44888</v>
      </c>
      <c r="E873" s="5" t="s">
        <v>10</v>
      </c>
      <c r="F873" s="5">
        <v>1</v>
      </c>
      <c r="G873" s="5"/>
      <c r="H873" s="5">
        <v>1</v>
      </c>
      <c r="I873" s="5"/>
      <c r="J873" s="5"/>
      <c r="K873" s="5"/>
      <c r="L873" s="5"/>
      <c r="M873" s="2">
        <f>IF(OR(I873=1, L873=1)=TRUE, 0, 1)</f>
        <v>1</v>
      </c>
      <c r="N873">
        <f>VLOOKUP(B873, 'FULL CYCLE'!$A$5:$D$449, 4, FALSE)</f>
        <v>1</v>
      </c>
      <c r="O873">
        <v>1</v>
      </c>
    </row>
    <row r="874" spans="1:15" ht="16" x14ac:dyDescent="0.2">
      <c r="A874" t="s">
        <v>15</v>
      </c>
      <c r="B874" t="s">
        <v>348</v>
      </c>
      <c r="C874" s="7">
        <v>44888</v>
      </c>
      <c r="D874" s="6">
        <v>44902</v>
      </c>
      <c r="E874" s="5" t="s">
        <v>10</v>
      </c>
      <c r="F874" s="5">
        <v>0</v>
      </c>
      <c r="G874" s="5"/>
      <c r="H874" s="5"/>
      <c r="I874" s="5">
        <v>1</v>
      </c>
      <c r="J874" s="5"/>
      <c r="K874" s="5">
        <v>1</v>
      </c>
      <c r="L874" s="5"/>
      <c r="M874" s="2">
        <f>IF(OR(I874=1, L874=1)=TRUE, 0, 1)</f>
        <v>0</v>
      </c>
      <c r="N874">
        <f>VLOOKUP(B874, 'FULL CYCLE'!$A$5:$D$449, 4, FALSE)</f>
        <v>1</v>
      </c>
      <c r="O874">
        <v>1</v>
      </c>
    </row>
    <row r="875" spans="1:15" ht="16" x14ac:dyDescent="0.2">
      <c r="A875" t="s">
        <v>15</v>
      </c>
      <c r="B875" t="s">
        <v>349</v>
      </c>
      <c r="C875" s="7">
        <v>44888</v>
      </c>
      <c r="D875" s="6">
        <v>44888</v>
      </c>
      <c r="E875" s="5" t="s">
        <v>10</v>
      </c>
      <c r="F875" s="5">
        <v>1</v>
      </c>
      <c r="G875" s="5">
        <v>1</v>
      </c>
      <c r="H875" s="5"/>
      <c r="I875" s="5"/>
      <c r="J875" s="5"/>
      <c r="K875" s="5"/>
      <c r="L875" s="5"/>
      <c r="M875" s="2">
        <f>IF(OR(I875=1, L875=1)=TRUE, 0, 1)</f>
        <v>1</v>
      </c>
      <c r="N875">
        <f>VLOOKUP(B875, 'FULL CYCLE'!$A$5:$D$449, 4, FALSE)</f>
        <v>0</v>
      </c>
      <c r="O875">
        <v>1</v>
      </c>
    </row>
    <row r="876" spans="1:15" ht="16" x14ac:dyDescent="0.2">
      <c r="A876" t="s">
        <v>15</v>
      </c>
      <c r="B876" t="s">
        <v>349</v>
      </c>
      <c r="C876" s="7">
        <v>44888</v>
      </c>
      <c r="D876" s="6">
        <v>44902</v>
      </c>
      <c r="E876" s="5" t="s">
        <v>10</v>
      </c>
      <c r="F876" s="5">
        <v>0</v>
      </c>
      <c r="G876" s="5">
        <v>1</v>
      </c>
      <c r="H876" s="5"/>
      <c r="I876" s="5"/>
      <c r="J876" s="5">
        <v>1</v>
      </c>
      <c r="K876" s="5"/>
      <c r="L876" s="5"/>
      <c r="M876" s="2">
        <f>IF(OR(I876=1, L876=1)=TRUE, 0, 1)</f>
        <v>1</v>
      </c>
      <c r="N876">
        <f>VLOOKUP(B876, 'FULL CYCLE'!$A$5:$D$449, 4, FALSE)</f>
        <v>0</v>
      </c>
      <c r="O876">
        <v>1</v>
      </c>
    </row>
    <row r="877" spans="1:15" ht="16" x14ac:dyDescent="0.2">
      <c r="A877" t="s">
        <v>15</v>
      </c>
      <c r="B877" t="s">
        <v>349</v>
      </c>
      <c r="C877" s="7">
        <v>44888</v>
      </c>
      <c r="D877" s="12">
        <v>44930</v>
      </c>
      <c r="E877" s="5" t="s">
        <v>10</v>
      </c>
      <c r="F877">
        <v>0</v>
      </c>
      <c r="H877">
        <v>1</v>
      </c>
      <c r="J877">
        <v>1</v>
      </c>
      <c r="M877" s="2">
        <f>IF(OR(I877=1, L877=1)=TRUE, 0, 1)</f>
        <v>1</v>
      </c>
      <c r="N877">
        <f>VLOOKUP(B877, 'FULL CYCLE'!$A$5:$D$449, 4, FALSE)</f>
        <v>0</v>
      </c>
      <c r="O877">
        <v>1</v>
      </c>
    </row>
    <row r="878" spans="1:15" ht="16" x14ac:dyDescent="0.2">
      <c r="A878" t="s">
        <v>15</v>
      </c>
      <c r="B878" t="s">
        <v>349</v>
      </c>
      <c r="C878" s="7">
        <v>44888</v>
      </c>
      <c r="D878" s="7">
        <v>44938</v>
      </c>
      <c r="E878" s="5" t="s">
        <v>10</v>
      </c>
      <c r="F878">
        <v>0</v>
      </c>
      <c r="H878">
        <v>1</v>
      </c>
      <c r="J878">
        <v>1</v>
      </c>
      <c r="M878" s="2">
        <f>IF(OR(I878=1, L878=1)=TRUE, 0, 1)</f>
        <v>1</v>
      </c>
      <c r="N878">
        <f>VLOOKUP(B878, 'FULL CYCLE'!$A$5:$D$449, 4, FALSE)</f>
        <v>0</v>
      </c>
      <c r="O878">
        <v>1</v>
      </c>
    </row>
    <row r="879" spans="1:15" ht="16" x14ac:dyDescent="0.2">
      <c r="A879" t="s">
        <v>15</v>
      </c>
      <c r="B879" t="s">
        <v>349</v>
      </c>
      <c r="C879" s="7">
        <v>44888</v>
      </c>
      <c r="D879" s="7">
        <v>44951</v>
      </c>
      <c r="E879" s="5" t="s">
        <v>10</v>
      </c>
      <c r="F879">
        <v>0</v>
      </c>
      <c r="H879">
        <v>1</v>
      </c>
      <c r="J879">
        <v>1</v>
      </c>
      <c r="M879" s="2">
        <f>IF(OR(I879=1, L879=1)=TRUE, 0, 1)</f>
        <v>1</v>
      </c>
      <c r="N879">
        <f>VLOOKUP(B879, 'FULL CYCLE'!$A$5:$D$449, 4, FALSE)</f>
        <v>0</v>
      </c>
      <c r="O879">
        <v>1</v>
      </c>
    </row>
    <row r="880" spans="1:15" ht="16" x14ac:dyDescent="0.2">
      <c r="A880" t="s">
        <v>15</v>
      </c>
      <c r="B880" t="s">
        <v>350</v>
      </c>
      <c r="C880" s="7">
        <v>44888</v>
      </c>
      <c r="D880" s="6">
        <v>44888</v>
      </c>
      <c r="E880" s="5" t="s">
        <v>10</v>
      </c>
      <c r="F880" s="5">
        <v>1</v>
      </c>
      <c r="G880" s="5">
        <v>1</v>
      </c>
      <c r="H880" s="5"/>
      <c r="I880" s="5"/>
      <c r="J880" s="5"/>
      <c r="K880" s="5"/>
      <c r="L880" s="5"/>
      <c r="M880" s="2">
        <f>IF(OR(I880=1, L880=1)=TRUE, 0, 1)</f>
        <v>1</v>
      </c>
      <c r="N880">
        <f>VLOOKUP(B880, 'FULL CYCLE'!$A$5:$D$449, 4, FALSE)</f>
        <v>0</v>
      </c>
      <c r="O880">
        <v>1</v>
      </c>
    </row>
    <row r="881" spans="1:15" ht="16" x14ac:dyDescent="0.2">
      <c r="A881" t="s">
        <v>15</v>
      </c>
      <c r="B881" t="s">
        <v>350</v>
      </c>
      <c r="C881" s="7">
        <v>44888</v>
      </c>
      <c r="D881" s="6">
        <v>44902</v>
      </c>
      <c r="E881" s="5" t="s">
        <v>10</v>
      </c>
      <c r="F881" s="5">
        <v>0</v>
      </c>
      <c r="G881" s="5">
        <v>1</v>
      </c>
      <c r="H881" s="5"/>
      <c r="I881" s="5"/>
      <c r="J881" s="5">
        <v>1</v>
      </c>
      <c r="K881" s="5"/>
      <c r="L881" s="5"/>
      <c r="M881" s="2">
        <f>IF(OR(I881=1, L881=1)=TRUE, 0, 1)</f>
        <v>1</v>
      </c>
      <c r="N881">
        <f>VLOOKUP(B881, 'FULL CYCLE'!$A$5:$D$449, 4, FALSE)</f>
        <v>0</v>
      </c>
      <c r="O881">
        <v>1</v>
      </c>
    </row>
    <row r="882" spans="1:15" ht="16" x14ac:dyDescent="0.2">
      <c r="A882" t="s">
        <v>15</v>
      </c>
      <c r="B882" t="s">
        <v>350</v>
      </c>
      <c r="C882" s="7">
        <v>44888</v>
      </c>
      <c r="D882" s="12">
        <v>44930</v>
      </c>
      <c r="E882" s="5" t="s">
        <v>10</v>
      </c>
      <c r="F882">
        <v>0</v>
      </c>
      <c r="H882">
        <v>1</v>
      </c>
      <c r="J882">
        <v>1</v>
      </c>
      <c r="M882" s="2">
        <f>IF(OR(I882=1, L882=1)=TRUE, 0, 1)</f>
        <v>1</v>
      </c>
      <c r="N882">
        <f>VLOOKUP(B882, 'FULL CYCLE'!$A$5:$D$449, 4, FALSE)</f>
        <v>0</v>
      </c>
      <c r="O882">
        <v>1</v>
      </c>
    </row>
    <row r="883" spans="1:15" ht="16" x14ac:dyDescent="0.2">
      <c r="A883" t="s">
        <v>15</v>
      </c>
      <c r="B883" t="s">
        <v>350</v>
      </c>
      <c r="C883" s="7">
        <v>44888</v>
      </c>
      <c r="D883" s="7">
        <v>44938</v>
      </c>
      <c r="E883" s="5" t="s">
        <v>10</v>
      </c>
      <c r="F883">
        <v>0</v>
      </c>
      <c r="G883">
        <v>1</v>
      </c>
      <c r="H883">
        <v>2</v>
      </c>
      <c r="J883">
        <v>1</v>
      </c>
      <c r="M883" s="2">
        <f>IF(OR(I883=1, L883=1)=TRUE, 0, 1)</f>
        <v>1</v>
      </c>
      <c r="N883">
        <f>VLOOKUP(B883, 'FULL CYCLE'!$A$5:$D$449, 4, FALSE)</f>
        <v>0</v>
      </c>
      <c r="O883">
        <v>1</v>
      </c>
    </row>
    <row r="884" spans="1:15" ht="16" x14ac:dyDescent="0.2">
      <c r="A884" t="s">
        <v>15</v>
      </c>
      <c r="B884" t="s">
        <v>350</v>
      </c>
      <c r="C884" s="7">
        <v>44888</v>
      </c>
      <c r="D884" s="7">
        <v>44951</v>
      </c>
      <c r="E884" s="5" t="s">
        <v>10</v>
      </c>
      <c r="F884">
        <v>0</v>
      </c>
      <c r="H884">
        <v>1</v>
      </c>
      <c r="J884">
        <v>1</v>
      </c>
      <c r="M884" s="2">
        <f>IF(OR(I884=1, L884=1)=TRUE, 0, 1)</f>
        <v>1</v>
      </c>
      <c r="N884">
        <f>VLOOKUP(B884, 'FULL CYCLE'!$A$5:$D$449, 4, FALSE)</f>
        <v>0</v>
      </c>
      <c r="O884">
        <v>1</v>
      </c>
    </row>
    <row r="885" spans="1:15" ht="16" x14ac:dyDescent="0.2">
      <c r="A885" t="s">
        <v>15</v>
      </c>
      <c r="B885" t="s">
        <v>436</v>
      </c>
      <c r="C885" s="7">
        <v>44929</v>
      </c>
      <c r="D885" s="7">
        <v>44938</v>
      </c>
      <c r="E885" s="5" t="s">
        <v>10</v>
      </c>
      <c r="F885" s="8">
        <v>0</v>
      </c>
      <c r="G885">
        <v>1</v>
      </c>
      <c r="H885">
        <v>2</v>
      </c>
      <c r="J885">
        <v>1</v>
      </c>
      <c r="M885" s="2">
        <f>IF(OR(I885=1, L885=1)=TRUE, 0, 1)</f>
        <v>1</v>
      </c>
      <c r="N885">
        <f>VLOOKUP(B885, 'FULL CYCLE'!$A$5:$D$449, 4, FALSE)</f>
        <v>1</v>
      </c>
      <c r="O885">
        <v>1</v>
      </c>
    </row>
    <row r="886" spans="1:15" ht="16" x14ac:dyDescent="0.2">
      <c r="A886" t="s">
        <v>15</v>
      </c>
      <c r="B886" t="s">
        <v>436</v>
      </c>
      <c r="C886" s="7">
        <v>44929</v>
      </c>
      <c r="D886" s="7">
        <v>44951</v>
      </c>
      <c r="E886" s="5" t="s">
        <v>10</v>
      </c>
      <c r="F886" s="8">
        <v>0</v>
      </c>
      <c r="I886">
        <v>1</v>
      </c>
      <c r="K886">
        <v>1</v>
      </c>
      <c r="M886" s="2">
        <f>IF(OR(I886=1, L886=1)=TRUE, 0, 1)</f>
        <v>0</v>
      </c>
      <c r="N886">
        <f>VLOOKUP(B886, 'FULL CYCLE'!$A$5:$D$449, 4, FALSE)</f>
        <v>1</v>
      </c>
      <c r="O886">
        <v>1</v>
      </c>
    </row>
    <row r="887" spans="1:15" ht="16" x14ac:dyDescent="0.2">
      <c r="A887" t="s">
        <v>15</v>
      </c>
      <c r="B887" t="s">
        <v>337</v>
      </c>
      <c r="C887" s="7">
        <v>44887</v>
      </c>
      <c r="D887" s="6">
        <v>44887</v>
      </c>
      <c r="E887" s="5" t="s">
        <v>10</v>
      </c>
      <c r="F887" s="5">
        <v>1</v>
      </c>
      <c r="G887" s="5"/>
      <c r="H887" s="5">
        <v>1</v>
      </c>
      <c r="I887" s="5"/>
      <c r="J887" s="5"/>
      <c r="K887" s="5"/>
      <c r="L887" s="5"/>
      <c r="M887" s="2">
        <f>IF(OR(I887=1, L887=1)=TRUE, 0, 1)</f>
        <v>1</v>
      </c>
      <c r="N887">
        <f>VLOOKUP(B887, 'FULL CYCLE'!$A$5:$D$449, 4, FALSE)</f>
        <v>1</v>
      </c>
      <c r="O887">
        <v>1</v>
      </c>
    </row>
    <row r="888" spans="1:15" ht="16" x14ac:dyDescent="0.2">
      <c r="A888" t="s">
        <v>15</v>
      </c>
      <c r="B888" t="s">
        <v>337</v>
      </c>
      <c r="C888" s="7">
        <v>44887</v>
      </c>
      <c r="D888" s="10">
        <v>44914</v>
      </c>
      <c r="E888" s="11" t="s">
        <v>10</v>
      </c>
      <c r="F888" s="9">
        <v>0</v>
      </c>
      <c r="G888" s="11"/>
      <c r="H888" s="9">
        <v>1</v>
      </c>
      <c r="I888" s="11"/>
      <c r="J888" s="9">
        <v>1</v>
      </c>
      <c r="K888" s="11"/>
      <c r="L888" s="11"/>
      <c r="M888" s="2">
        <f>IF(OR(I888=1, L888=1)=TRUE, 0, 1)</f>
        <v>1</v>
      </c>
      <c r="N888">
        <f>VLOOKUP(B888, 'FULL CYCLE'!$A$5:$D$449, 4, FALSE)</f>
        <v>1</v>
      </c>
      <c r="O888">
        <v>1</v>
      </c>
    </row>
    <row r="889" spans="1:15" ht="16" x14ac:dyDescent="0.2">
      <c r="A889" t="s">
        <v>15</v>
      </c>
      <c r="B889" t="s">
        <v>337</v>
      </c>
      <c r="C889" s="7">
        <v>44887</v>
      </c>
      <c r="D889" s="7">
        <v>44938</v>
      </c>
      <c r="E889" s="11" t="s">
        <v>10</v>
      </c>
      <c r="F889" s="9">
        <v>0</v>
      </c>
      <c r="I889">
        <v>1</v>
      </c>
      <c r="K889">
        <v>1</v>
      </c>
      <c r="M889" s="2">
        <f>IF(OR(I889=1, L889=1)=TRUE, 0, 1)</f>
        <v>0</v>
      </c>
      <c r="N889">
        <f>VLOOKUP(B889, 'FULL CYCLE'!$A$5:$D$449, 4, FALSE)</f>
        <v>1</v>
      </c>
      <c r="O889">
        <v>1</v>
      </c>
    </row>
    <row r="890" spans="1:15" ht="16" x14ac:dyDescent="0.2">
      <c r="A890" t="s">
        <v>15</v>
      </c>
      <c r="B890" t="s">
        <v>351</v>
      </c>
      <c r="C890" s="7">
        <v>44888</v>
      </c>
      <c r="D890" s="6">
        <v>44888</v>
      </c>
      <c r="E890" s="5" t="s">
        <v>10</v>
      </c>
      <c r="F890" s="5">
        <v>1</v>
      </c>
      <c r="G890" s="5"/>
      <c r="H890" s="5"/>
      <c r="I890" s="5"/>
      <c r="J890" s="5"/>
      <c r="K890" s="5"/>
      <c r="L890" s="5"/>
      <c r="M890" s="2">
        <f>IF(OR(I890=1, L890=1)=TRUE, 0, 1)</f>
        <v>1</v>
      </c>
      <c r="N890">
        <f>VLOOKUP(B890, 'FULL CYCLE'!$A$5:$D$449, 4, FALSE)</f>
        <v>0</v>
      </c>
      <c r="O890">
        <v>1</v>
      </c>
    </row>
    <row r="891" spans="1:15" ht="16" x14ac:dyDescent="0.2">
      <c r="A891" t="s">
        <v>15</v>
      </c>
      <c r="B891" t="s">
        <v>351</v>
      </c>
      <c r="C891" s="7">
        <v>44888</v>
      </c>
      <c r="D891" s="6">
        <v>44903</v>
      </c>
      <c r="E891" s="5" t="s">
        <v>10</v>
      </c>
      <c r="F891" s="8">
        <v>0</v>
      </c>
      <c r="H891" s="8">
        <v>1</v>
      </c>
      <c r="J891" s="8">
        <v>1</v>
      </c>
      <c r="M891" s="2">
        <f>IF(OR(I891=1, L891=1)=TRUE, 0, 1)</f>
        <v>1</v>
      </c>
      <c r="N891">
        <f>VLOOKUP(B891, 'FULL CYCLE'!$A$5:$D$449, 4, FALSE)</f>
        <v>0</v>
      </c>
      <c r="O891">
        <v>1</v>
      </c>
    </row>
    <row r="892" spans="1:15" x14ac:dyDescent="0.2">
      <c r="A892" t="s">
        <v>15</v>
      </c>
      <c r="B892" t="s">
        <v>351</v>
      </c>
      <c r="C892" s="7">
        <v>44888</v>
      </c>
      <c r="D892" s="12">
        <v>44929</v>
      </c>
      <c r="E892" s="5" t="s">
        <v>10</v>
      </c>
      <c r="F892">
        <v>0</v>
      </c>
      <c r="H892">
        <v>1</v>
      </c>
      <c r="I892">
        <v>2</v>
      </c>
      <c r="K892">
        <v>1</v>
      </c>
      <c r="M892" s="2">
        <f>IF(OR(I892=1, L892=1)=TRUE, 0, 1)</f>
        <v>1</v>
      </c>
      <c r="N892">
        <f>VLOOKUP(B892, 'FULL CYCLE'!$A$5:$D$449, 4, FALSE)</f>
        <v>0</v>
      </c>
      <c r="O892">
        <v>1</v>
      </c>
    </row>
    <row r="893" spans="1:15" x14ac:dyDescent="0.2">
      <c r="A893" t="s">
        <v>15</v>
      </c>
      <c r="B893" t="s">
        <v>352</v>
      </c>
      <c r="C893" s="7">
        <v>44888</v>
      </c>
      <c r="D893" s="6">
        <v>44888</v>
      </c>
      <c r="E893" s="5" t="s">
        <v>10</v>
      </c>
      <c r="F893" s="5">
        <v>1</v>
      </c>
      <c r="G893" s="5"/>
      <c r="H893" s="5">
        <v>1</v>
      </c>
      <c r="I893" s="5"/>
      <c r="J893" s="5"/>
      <c r="K893" s="5"/>
      <c r="L893" s="5"/>
      <c r="M893" s="2">
        <f>IF(OR(I893=1, L893=1)=TRUE, 0, 1)</f>
        <v>1</v>
      </c>
      <c r="N893">
        <f>VLOOKUP(B893, 'FULL CYCLE'!$A$5:$D$449, 4, FALSE)</f>
        <v>1</v>
      </c>
      <c r="O893">
        <v>0</v>
      </c>
    </row>
    <row r="894" spans="1:15" x14ac:dyDescent="0.2">
      <c r="A894" t="s">
        <v>15</v>
      </c>
      <c r="B894" t="s">
        <v>352</v>
      </c>
      <c r="C894" s="7">
        <v>44888</v>
      </c>
      <c r="D894" s="6">
        <v>44903</v>
      </c>
      <c r="E894" s="5" t="s">
        <v>10</v>
      </c>
      <c r="F894" s="5">
        <v>0</v>
      </c>
      <c r="G894" s="5"/>
      <c r="H894" s="5">
        <v>1</v>
      </c>
      <c r="I894" s="5">
        <v>2</v>
      </c>
      <c r="J894" s="5">
        <v>1</v>
      </c>
      <c r="K894" s="5"/>
      <c r="L894" s="5"/>
      <c r="M894" s="2">
        <f>IF(OR(I894=1, L894=1)=TRUE, 0, 1)</f>
        <v>1</v>
      </c>
      <c r="N894">
        <f>VLOOKUP(B894, 'FULL CYCLE'!$A$5:$D$449, 4, FALSE)</f>
        <v>1</v>
      </c>
      <c r="O894">
        <v>0</v>
      </c>
    </row>
    <row r="895" spans="1:15" x14ac:dyDescent="0.2">
      <c r="A895" t="s">
        <v>15</v>
      </c>
      <c r="B895" t="s">
        <v>352</v>
      </c>
      <c r="C895" s="7">
        <v>44888</v>
      </c>
      <c r="D895" s="12">
        <v>44924</v>
      </c>
      <c r="E895" s="5" t="s">
        <v>10</v>
      </c>
      <c r="F895">
        <v>0</v>
      </c>
      <c r="L895">
        <v>1</v>
      </c>
      <c r="M895" s="2">
        <f>IF(OR(I895=1, L895=1)=TRUE, 0, 1)</f>
        <v>0</v>
      </c>
      <c r="N895">
        <f>VLOOKUP(B895, 'FULL CYCLE'!$A$5:$D$449, 4, FALSE)</f>
        <v>1</v>
      </c>
      <c r="O895">
        <v>0</v>
      </c>
    </row>
    <row r="896" spans="1:15" x14ac:dyDescent="0.2">
      <c r="A896" t="s">
        <v>15</v>
      </c>
      <c r="B896" t="s">
        <v>352</v>
      </c>
      <c r="C896" s="7">
        <v>44888</v>
      </c>
      <c r="D896" s="7">
        <v>44937</v>
      </c>
      <c r="E896" s="5" t="s">
        <v>10</v>
      </c>
      <c r="F896">
        <v>0</v>
      </c>
      <c r="L896">
        <v>1</v>
      </c>
      <c r="M896" s="2">
        <f>IF(OR(I896=1, L896=1)=TRUE, 0, 1)</f>
        <v>0</v>
      </c>
      <c r="N896">
        <f>VLOOKUP(B896, 'FULL CYCLE'!$A$5:$D$449, 4, FALSE)</f>
        <v>1</v>
      </c>
      <c r="O896">
        <v>0</v>
      </c>
    </row>
    <row r="897" spans="1:15" x14ac:dyDescent="0.2">
      <c r="A897" t="s">
        <v>15</v>
      </c>
      <c r="B897" t="s">
        <v>352</v>
      </c>
      <c r="C897" s="7">
        <v>44888</v>
      </c>
      <c r="D897" s="7">
        <v>44952</v>
      </c>
      <c r="E897" s="5" t="s">
        <v>10</v>
      </c>
      <c r="F897">
        <v>0</v>
      </c>
      <c r="L897">
        <v>1</v>
      </c>
      <c r="M897" s="2">
        <f>IF(OR(I897=1, L897=1)=TRUE, 0, 1)</f>
        <v>0</v>
      </c>
      <c r="N897">
        <f>VLOOKUP(B897, 'FULL CYCLE'!$A$5:$D$449, 4, FALSE)</f>
        <v>1</v>
      </c>
      <c r="O897">
        <v>0</v>
      </c>
    </row>
    <row r="898" spans="1:15" x14ac:dyDescent="0.2">
      <c r="A898" t="s">
        <v>15</v>
      </c>
      <c r="B898" t="s">
        <v>353</v>
      </c>
      <c r="C898" s="7">
        <v>44888</v>
      </c>
      <c r="D898" s="6">
        <v>44888</v>
      </c>
      <c r="E898" s="5" t="s">
        <v>10</v>
      </c>
      <c r="F898" s="5">
        <v>1</v>
      </c>
      <c r="G898" s="5"/>
      <c r="H898" s="5">
        <v>1</v>
      </c>
      <c r="I898" s="5"/>
      <c r="J898" s="5"/>
      <c r="K898" s="5"/>
      <c r="L898" s="5"/>
      <c r="M898" s="2">
        <f>IF(OR(I898=1, L898=1)=TRUE, 0, 1)</f>
        <v>1</v>
      </c>
      <c r="N898">
        <f>VLOOKUP(B898, 'FULL CYCLE'!$A$5:$D$449, 4, FALSE)</f>
        <v>1</v>
      </c>
      <c r="O898">
        <v>0</v>
      </c>
    </row>
    <row r="899" spans="1:15" x14ac:dyDescent="0.2">
      <c r="A899" t="s">
        <v>15</v>
      </c>
      <c r="B899" t="s">
        <v>353</v>
      </c>
      <c r="C899" s="7">
        <v>44888</v>
      </c>
      <c r="D899" s="6">
        <v>44903</v>
      </c>
      <c r="E899" s="5" t="s">
        <v>10</v>
      </c>
      <c r="F899" s="5">
        <v>0</v>
      </c>
      <c r="G899" s="5"/>
      <c r="H899" s="5"/>
      <c r="I899" s="5"/>
      <c r="J899" s="5"/>
      <c r="K899" s="5"/>
      <c r="L899" s="5">
        <v>1</v>
      </c>
      <c r="M899" s="2">
        <f>IF(OR(I899=1, L899=1)=TRUE, 0, 1)</f>
        <v>0</v>
      </c>
      <c r="N899">
        <f>VLOOKUP(B899, 'FULL CYCLE'!$A$5:$D$449, 4, FALSE)</f>
        <v>1</v>
      </c>
      <c r="O899">
        <v>0</v>
      </c>
    </row>
    <row r="900" spans="1:15" x14ac:dyDescent="0.2">
      <c r="A900" t="s">
        <v>15</v>
      </c>
      <c r="B900" t="s">
        <v>353</v>
      </c>
      <c r="C900" s="7">
        <v>44888</v>
      </c>
      <c r="D900" s="7">
        <v>44937</v>
      </c>
      <c r="E900" s="5" t="s">
        <v>10</v>
      </c>
      <c r="F900">
        <v>0</v>
      </c>
      <c r="I900">
        <v>1</v>
      </c>
      <c r="K900">
        <v>1</v>
      </c>
      <c r="M900" s="2">
        <f>IF(OR(I900=1, L900=1)=TRUE, 0, 1)</f>
        <v>0</v>
      </c>
      <c r="N900">
        <f>VLOOKUP(B900, 'FULL CYCLE'!$A$5:$D$449, 4, FALSE)</f>
        <v>1</v>
      </c>
      <c r="O900">
        <v>0</v>
      </c>
    </row>
    <row r="901" spans="1:15" x14ac:dyDescent="0.2">
      <c r="A901" t="s">
        <v>15</v>
      </c>
      <c r="B901" t="s">
        <v>423</v>
      </c>
      <c r="C901" s="7">
        <v>44937</v>
      </c>
      <c r="D901" s="7">
        <v>44937</v>
      </c>
      <c r="E901" s="5" t="s">
        <v>10</v>
      </c>
      <c r="F901">
        <v>1</v>
      </c>
      <c r="M901" s="2">
        <f>IF(OR(I901=1, L901=1)=TRUE, 0, 1)</f>
        <v>1</v>
      </c>
      <c r="N901">
        <f>VLOOKUP(B901, 'FULL CYCLE'!$A$5:$D$449, 4, FALSE)</f>
        <v>0</v>
      </c>
      <c r="O901">
        <v>1</v>
      </c>
    </row>
    <row r="902" spans="1:15" x14ac:dyDescent="0.2">
      <c r="A902" t="s">
        <v>15</v>
      </c>
      <c r="B902" t="s">
        <v>423</v>
      </c>
      <c r="C902" s="7">
        <v>44937</v>
      </c>
      <c r="D902" s="7">
        <v>44951</v>
      </c>
      <c r="E902" s="5" t="s">
        <v>10</v>
      </c>
      <c r="F902">
        <v>0</v>
      </c>
      <c r="H902">
        <v>1</v>
      </c>
      <c r="I902">
        <v>2</v>
      </c>
      <c r="J902">
        <v>1</v>
      </c>
      <c r="M902" s="2">
        <f>IF(OR(I902=1, L902=1)=TRUE, 0, 1)</f>
        <v>1</v>
      </c>
      <c r="N902">
        <f>VLOOKUP(B902, 'FULL CYCLE'!$A$5:$D$449, 4, FALSE)</f>
        <v>0</v>
      </c>
      <c r="O902">
        <v>1</v>
      </c>
    </row>
    <row r="903" spans="1:15" x14ac:dyDescent="0.2">
      <c r="A903" t="s">
        <v>15</v>
      </c>
      <c r="B903" t="s">
        <v>423</v>
      </c>
      <c r="C903" s="7">
        <v>44937</v>
      </c>
      <c r="D903" s="7">
        <v>44965</v>
      </c>
      <c r="E903" s="11" t="s">
        <v>10</v>
      </c>
      <c r="F903">
        <v>0</v>
      </c>
      <c r="H903">
        <v>1</v>
      </c>
      <c r="I903">
        <v>2</v>
      </c>
      <c r="K903">
        <v>1</v>
      </c>
      <c r="M903" s="2">
        <f>IF(OR(I903=1, L903=1)=TRUE, 0, 1)</f>
        <v>1</v>
      </c>
      <c r="N903">
        <f>VLOOKUP(B903, 'FULL CYCLE'!$A$5:$D$449, 4, FALSE)</f>
        <v>0</v>
      </c>
      <c r="O903">
        <v>1</v>
      </c>
    </row>
    <row r="904" spans="1:15" x14ac:dyDescent="0.2">
      <c r="A904" t="s">
        <v>15</v>
      </c>
      <c r="B904" t="s">
        <v>417</v>
      </c>
      <c r="C904" s="7">
        <v>44937</v>
      </c>
      <c r="D904" s="7">
        <v>44937</v>
      </c>
      <c r="E904" s="5" t="s">
        <v>10</v>
      </c>
      <c r="F904">
        <v>1</v>
      </c>
      <c r="M904" s="2">
        <f>IF(OR(I904=1, L904=1)=TRUE, 0, 1)</f>
        <v>1</v>
      </c>
      <c r="N904">
        <f>VLOOKUP(B904, 'FULL CYCLE'!$A$5:$D$449, 4, FALSE)</f>
        <v>1</v>
      </c>
      <c r="O904">
        <v>0</v>
      </c>
    </row>
    <row r="905" spans="1:15" x14ac:dyDescent="0.2">
      <c r="A905" t="s">
        <v>15</v>
      </c>
      <c r="B905" t="s">
        <v>417</v>
      </c>
      <c r="C905" s="7">
        <v>44937</v>
      </c>
      <c r="D905" s="7">
        <v>44952</v>
      </c>
      <c r="E905" s="5" t="s">
        <v>10</v>
      </c>
      <c r="F905">
        <v>0</v>
      </c>
      <c r="L905">
        <v>1</v>
      </c>
      <c r="M905" s="2">
        <f>IF(OR(I905=1, L905=1)=TRUE, 0, 1)</f>
        <v>0</v>
      </c>
      <c r="N905">
        <f>VLOOKUP(B905, 'FULL CYCLE'!$A$5:$D$449, 4, FALSE)</f>
        <v>1</v>
      </c>
      <c r="O905">
        <v>0</v>
      </c>
    </row>
    <row r="906" spans="1:15" x14ac:dyDescent="0.2">
      <c r="A906" t="s">
        <v>15</v>
      </c>
      <c r="B906" t="s">
        <v>418</v>
      </c>
      <c r="C906" s="7">
        <v>44937</v>
      </c>
      <c r="D906" s="7">
        <v>44937</v>
      </c>
      <c r="E906" s="5" t="s">
        <v>10</v>
      </c>
      <c r="F906">
        <v>1</v>
      </c>
      <c r="M906" s="2">
        <f>IF(OR(I906=1, L906=1)=TRUE, 0, 1)</f>
        <v>1</v>
      </c>
      <c r="N906">
        <f>VLOOKUP(B906, 'FULL CYCLE'!$A$5:$D$449, 4, FALSE)</f>
        <v>0</v>
      </c>
      <c r="O906">
        <v>1</v>
      </c>
    </row>
    <row r="907" spans="1:15" ht="16" x14ac:dyDescent="0.2">
      <c r="A907" t="s">
        <v>15</v>
      </c>
      <c r="B907" t="s">
        <v>418</v>
      </c>
      <c r="C907" s="7">
        <v>44937</v>
      </c>
      <c r="D907" s="7">
        <v>44952</v>
      </c>
      <c r="E907" s="5" t="s">
        <v>10</v>
      </c>
      <c r="F907">
        <v>0</v>
      </c>
      <c r="H907">
        <v>1</v>
      </c>
      <c r="J907">
        <v>1</v>
      </c>
      <c r="M907" s="2">
        <f>IF(OR(I907=1, L907=1)=TRUE, 0, 1)</f>
        <v>1</v>
      </c>
      <c r="N907">
        <f>VLOOKUP(B907, 'FULL CYCLE'!$A$5:$D$449, 4, FALSE)</f>
        <v>0</v>
      </c>
      <c r="O907">
        <v>1</v>
      </c>
    </row>
    <row r="908" spans="1:15" ht="16" x14ac:dyDescent="0.2">
      <c r="A908" t="s">
        <v>15</v>
      </c>
      <c r="B908" t="s">
        <v>354</v>
      </c>
      <c r="C908" s="7">
        <v>44888</v>
      </c>
      <c r="D908" s="6">
        <v>44888</v>
      </c>
      <c r="E908" s="5" t="s">
        <v>10</v>
      </c>
      <c r="F908" s="5">
        <v>1</v>
      </c>
      <c r="G908" s="5"/>
      <c r="H908" s="5"/>
      <c r="I908" s="5"/>
      <c r="J908" s="5"/>
      <c r="K908" s="5"/>
      <c r="L908" s="5"/>
      <c r="M908" s="2">
        <f>IF(OR(I908=1, L908=1)=TRUE, 0, 1)</f>
        <v>1</v>
      </c>
      <c r="N908">
        <f>VLOOKUP(B908, 'FULL CYCLE'!$A$5:$D$449, 4, FALSE)</f>
        <v>0</v>
      </c>
      <c r="O908">
        <v>1</v>
      </c>
    </row>
    <row r="909" spans="1:15" ht="16" x14ac:dyDescent="0.2">
      <c r="A909" t="s">
        <v>15</v>
      </c>
      <c r="B909" t="s">
        <v>354</v>
      </c>
      <c r="C909" s="7">
        <v>44888</v>
      </c>
      <c r="D909" s="6">
        <v>44903</v>
      </c>
      <c r="E909" s="5" t="s">
        <v>10</v>
      </c>
      <c r="F909" s="8">
        <v>0</v>
      </c>
      <c r="H909" s="8">
        <v>1</v>
      </c>
      <c r="J909" s="8">
        <v>1</v>
      </c>
      <c r="M909" s="2">
        <f>IF(OR(I909=1, L909=1)=TRUE, 0, 1)</f>
        <v>1</v>
      </c>
      <c r="N909">
        <f>VLOOKUP(B909, 'FULL CYCLE'!$A$5:$D$449, 4, FALSE)</f>
        <v>0</v>
      </c>
      <c r="O909">
        <v>1</v>
      </c>
    </row>
    <row r="910" spans="1:15" ht="16" x14ac:dyDescent="0.2">
      <c r="A910" t="s">
        <v>15</v>
      </c>
      <c r="B910" t="s">
        <v>354</v>
      </c>
      <c r="C910" s="7">
        <v>44888</v>
      </c>
      <c r="D910" s="10">
        <v>44914</v>
      </c>
      <c r="E910" s="11" t="s">
        <v>10</v>
      </c>
      <c r="F910" s="9">
        <v>0</v>
      </c>
      <c r="G910" s="11"/>
      <c r="H910" s="9">
        <v>1</v>
      </c>
      <c r="I910" s="11"/>
      <c r="J910" s="9">
        <v>1</v>
      </c>
      <c r="K910" s="11"/>
      <c r="L910" s="11"/>
      <c r="M910" s="2">
        <f>IF(OR(I910=1, L910=1)=TRUE, 0, 1)</f>
        <v>1</v>
      </c>
      <c r="N910">
        <f>VLOOKUP(B910, 'FULL CYCLE'!$A$5:$D$449, 4, FALSE)</f>
        <v>0</v>
      </c>
      <c r="O910">
        <v>1</v>
      </c>
    </row>
    <row r="911" spans="1:15" ht="16" x14ac:dyDescent="0.2">
      <c r="A911" t="s">
        <v>15</v>
      </c>
      <c r="B911" t="s">
        <v>354</v>
      </c>
      <c r="C911" s="7">
        <v>44888</v>
      </c>
      <c r="D911" s="7">
        <v>44937</v>
      </c>
      <c r="E911" s="11" t="s">
        <v>10</v>
      </c>
      <c r="F911">
        <v>0</v>
      </c>
      <c r="H911" s="9">
        <v>1</v>
      </c>
      <c r="J911" s="9">
        <v>1</v>
      </c>
      <c r="M911" s="2">
        <f>IF(OR(I911=1, L911=1)=TRUE, 0, 1)</f>
        <v>1</v>
      </c>
      <c r="N911">
        <f>VLOOKUP(B911, 'FULL CYCLE'!$A$5:$D$449, 4, FALSE)</f>
        <v>0</v>
      </c>
      <c r="O911">
        <v>1</v>
      </c>
    </row>
    <row r="912" spans="1:15" ht="16" x14ac:dyDescent="0.2">
      <c r="A912" t="s">
        <v>15</v>
      </c>
      <c r="B912" t="s">
        <v>354</v>
      </c>
      <c r="C912" s="7">
        <v>44888</v>
      </c>
      <c r="D912" s="7">
        <v>44951</v>
      </c>
      <c r="E912" s="11" t="s">
        <v>10</v>
      </c>
      <c r="F912">
        <v>0</v>
      </c>
      <c r="H912" s="9">
        <v>1</v>
      </c>
      <c r="J912" s="9">
        <v>1</v>
      </c>
      <c r="M912" s="2">
        <f>IF(OR(I912=1, L912=1)=TRUE, 0, 1)</f>
        <v>1</v>
      </c>
      <c r="N912">
        <f>VLOOKUP(B912, 'FULL CYCLE'!$A$5:$D$449, 4, FALSE)</f>
        <v>0</v>
      </c>
      <c r="O912">
        <v>1</v>
      </c>
    </row>
    <row r="913" spans="1:15" ht="16" x14ac:dyDescent="0.2">
      <c r="A913" t="s">
        <v>15</v>
      </c>
      <c r="B913" t="s">
        <v>354</v>
      </c>
      <c r="C913" s="7">
        <v>44888</v>
      </c>
      <c r="D913" s="7">
        <v>44965</v>
      </c>
      <c r="E913" s="11" t="s">
        <v>10</v>
      </c>
      <c r="F913">
        <v>0</v>
      </c>
      <c r="H913">
        <v>1</v>
      </c>
      <c r="I913">
        <v>2</v>
      </c>
      <c r="K913">
        <v>1</v>
      </c>
      <c r="M913" s="2">
        <f>IF(OR(I913=1, L913=1)=TRUE, 0, 1)</f>
        <v>1</v>
      </c>
      <c r="N913">
        <f>VLOOKUP(B913, 'FULL CYCLE'!$A$5:$D$449, 4, FALSE)</f>
        <v>0</v>
      </c>
      <c r="O913">
        <v>1</v>
      </c>
    </row>
    <row r="914" spans="1:15" ht="16" x14ac:dyDescent="0.2">
      <c r="A914" t="s">
        <v>15</v>
      </c>
      <c r="B914" t="s">
        <v>419</v>
      </c>
      <c r="C914" s="7">
        <v>44937</v>
      </c>
      <c r="D914" s="7">
        <v>44937</v>
      </c>
      <c r="E914" s="5" t="s">
        <v>10</v>
      </c>
      <c r="F914" s="13">
        <v>0</v>
      </c>
      <c r="M914" s="2">
        <f>IF(OR(I914=1, L914=1)=TRUE, 0, 1)</f>
        <v>1</v>
      </c>
      <c r="N914">
        <f>VLOOKUP(B914, 'FULL CYCLE'!$A$5:$D$449, 4, FALSE)</f>
        <v>0</v>
      </c>
      <c r="O914">
        <v>1</v>
      </c>
    </row>
    <row r="915" spans="1:15" x14ac:dyDescent="0.2">
      <c r="A915" t="s">
        <v>15</v>
      </c>
      <c r="B915" t="s">
        <v>419</v>
      </c>
      <c r="C915" s="7">
        <v>44937</v>
      </c>
      <c r="D915" s="7">
        <v>44952</v>
      </c>
      <c r="E915" s="5" t="s">
        <v>10</v>
      </c>
      <c r="F915">
        <v>0</v>
      </c>
      <c r="H915">
        <v>1</v>
      </c>
      <c r="J915">
        <v>1</v>
      </c>
      <c r="M915" s="2">
        <f>IF(OR(I915=1, L915=1)=TRUE, 0, 1)</f>
        <v>1</v>
      </c>
      <c r="N915">
        <f>VLOOKUP(B915, 'FULL CYCLE'!$A$5:$D$449, 4, FALSE)</f>
        <v>0</v>
      </c>
      <c r="O915">
        <v>1</v>
      </c>
    </row>
    <row r="916" spans="1:15" x14ac:dyDescent="0.2">
      <c r="A916" t="s">
        <v>15</v>
      </c>
      <c r="B916" t="s">
        <v>420</v>
      </c>
      <c r="C916" s="7">
        <v>44937</v>
      </c>
      <c r="D916" s="7">
        <v>44937</v>
      </c>
      <c r="E916" s="5" t="s">
        <v>10</v>
      </c>
      <c r="F916">
        <v>1</v>
      </c>
      <c r="M916" s="2">
        <f>IF(OR(I916=1, L916=1)=TRUE, 0, 1)</f>
        <v>1</v>
      </c>
      <c r="N916">
        <f>VLOOKUP(B916, 'FULL CYCLE'!$A$5:$D$449, 4, FALSE)</f>
        <v>0</v>
      </c>
      <c r="O916">
        <v>1</v>
      </c>
    </row>
    <row r="917" spans="1:15" x14ac:dyDescent="0.2">
      <c r="A917" t="s">
        <v>15</v>
      </c>
      <c r="B917" t="s">
        <v>420</v>
      </c>
      <c r="C917" s="7">
        <v>44937</v>
      </c>
      <c r="D917" s="7">
        <v>44952</v>
      </c>
      <c r="E917" s="5" t="s">
        <v>10</v>
      </c>
      <c r="F917">
        <v>0</v>
      </c>
      <c r="H917">
        <v>1</v>
      </c>
      <c r="J917">
        <v>1</v>
      </c>
      <c r="M917" s="2">
        <f>IF(OR(I917=1, L917=1)=TRUE, 0, 1)</f>
        <v>1</v>
      </c>
      <c r="N917">
        <f>VLOOKUP(B917, 'FULL CYCLE'!$A$5:$D$449, 4, FALSE)</f>
        <v>0</v>
      </c>
      <c r="O917">
        <v>1</v>
      </c>
    </row>
    <row r="918" spans="1:15" x14ac:dyDescent="0.2">
      <c r="A918" t="s">
        <v>15</v>
      </c>
      <c r="B918" t="s">
        <v>421</v>
      </c>
      <c r="C918" s="7">
        <v>44937</v>
      </c>
      <c r="D918" s="7">
        <v>44937</v>
      </c>
      <c r="E918" s="5" t="s">
        <v>10</v>
      </c>
      <c r="F918">
        <v>1</v>
      </c>
      <c r="M918" s="2">
        <f>IF(OR(I918=1, L918=1)=TRUE, 0, 1)</f>
        <v>1</v>
      </c>
      <c r="N918">
        <f>VLOOKUP(B918, 'FULL CYCLE'!$A$5:$D$449, 4, FALSE)</f>
        <v>0</v>
      </c>
      <c r="O918">
        <v>1</v>
      </c>
    </row>
    <row r="919" spans="1:15" x14ac:dyDescent="0.2">
      <c r="A919" t="s">
        <v>15</v>
      </c>
      <c r="B919" t="s">
        <v>421</v>
      </c>
      <c r="C919" s="7">
        <v>44937</v>
      </c>
      <c r="D919" s="7">
        <v>44952</v>
      </c>
      <c r="E919" s="5" t="s">
        <v>10</v>
      </c>
      <c r="F919">
        <v>0</v>
      </c>
      <c r="H919">
        <v>1</v>
      </c>
      <c r="J919">
        <v>1</v>
      </c>
      <c r="M919" s="2">
        <f>IF(OR(I919=1, L919=1)=TRUE, 0, 1)</f>
        <v>1</v>
      </c>
      <c r="N919">
        <f>VLOOKUP(B919, 'FULL CYCLE'!$A$5:$D$449, 4, FALSE)</f>
        <v>0</v>
      </c>
      <c r="O919">
        <v>1</v>
      </c>
    </row>
    <row r="920" spans="1:15" x14ac:dyDescent="0.2">
      <c r="A920" t="s">
        <v>15</v>
      </c>
      <c r="B920" t="s">
        <v>422</v>
      </c>
      <c r="C920" s="7">
        <v>44937</v>
      </c>
      <c r="D920" s="7">
        <v>44937</v>
      </c>
      <c r="E920" s="5" t="s">
        <v>10</v>
      </c>
      <c r="F920">
        <v>1</v>
      </c>
      <c r="M920" s="2">
        <f>IF(OR(I920=1, L920=1)=TRUE, 0, 1)</f>
        <v>1</v>
      </c>
      <c r="N920">
        <f>VLOOKUP(B920, 'FULL CYCLE'!$A$5:$D$449, 4, FALSE)</f>
        <v>0</v>
      </c>
      <c r="O920">
        <v>1</v>
      </c>
    </row>
    <row r="921" spans="1:15" x14ac:dyDescent="0.2">
      <c r="A921" t="s">
        <v>15</v>
      </c>
      <c r="B921" t="s">
        <v>422</v>
      </c>
      <c r="C921" s="7">
        <v>44937</v>
      </c>
      <c r="D921" s="7">
        <v>44952</v>
      </c>
      <c r="E921" s="5" t="s">
        <v>10</v>
      </c>
      <c r="F921">
        <v>0</v>
      </c>
      <c r="H921">
        <v>1</v>
      </c>
      <c r="J921">
        <v>1</v>
      </c>
      <c r="M921" s="2">
        <f>IF(OR(I921=1, L921=1)=TRUE, 0, 1)</f>
        <v>1</v>
      </c>
      <c r="N921">
        <f>VLOOKUP(B921, 'FULL CYCLE'!$A$5:$D$449, 4, FALSE)</f>
        <v>0</v>
      </c>
      <c r="O921">
        <v>1</v>
      </c>
    </row>
    <row r="922" spans="1:15" x14ac:dyDescent="0.2">
      <c r="A922" t="s">
        <v>15</v>
      </c>
      <c r="B922" t="s">
        <v>413</v>
      </c>
      <c r="C922" s="7">
        <v>44937</v>
      </c>
      <c r="D922" s="7">
        <v>44937</v>
      </c>
      <c r="E922" s="5" t="s">
        <v>10</v>
      </c>
      <c r="F922">
        <v>1</v>
      </c>
      <c r="M922" s="2">
        <f>IF(OR(I922=1, L922=1)=TRUE, 0, 1)</f>
        <v>1</v>
      </c>
      <c r="N922">
        <f>VLOOKUP(B922, 'FULL CYCLE'!$A$5:$D$449, 4, FALSE)</f>
        <v>0</v>
      </c>
      <c r="O922">
        <v>1</v>
      </c>
    </row>
    <row r="923" spans="1:15" x14ac:dyDescent="0.2">
      <c r="A923" t="s">
        <v>15</v>
      </c>
      <c r="B923" t="s">
        <v>413</v>
      </c>
      <c r="C923" s="7">
        <v>44937</v>
      </c>
      <c r="D923" s="7">
        <v>44951</v>
      </c>
      <c r="E923" s="5" t="s">
        <v>10</v>
      </c>
      <c r="F923">
        <v>0</v>
      </c>
      <c r="H923">
        <v>1</v>
      </c>
      <c r="I923">
        <v>2</v>
      </c>
      <c r="K923">
        <v>1</v>
      </c>
      <c r="M923" s="2">
        <f>IF(OR(I923=1, L923=1)=TRUE, 0, 1)</f>
        <v>1</v>
      </c>
      <c r="N923">
        <f>VLOOKUP(B923, 'FULL CYCLE'!$A$5:$D$449, 4, FALSE)</f>
        <v>0</v>
      </c>
      <c r="O923">
        <v>1</v>
      </c>
    </row>
    <row r="924" spans="1:15" x14ac:dyDescent="0.2">
      <c r="A924" t="s">
        <v>15</v>
      </c>
      <c r="B924" t="s">
        <v>414</v>
      </c>
      <c r="C924" s="7">
        <v>44937</v>
      </c>
      <c r="D924" s="7">
        <v>44937</v>
      </c>
      <c r="E924" s="5" t="s">
        <v>10</v>
      </c>
      <c r="F924">
        <v>1</v>
      </c>
      <c r="M924" s="2">
        <f>IF(OR(I924=1, L924=1)=TRUE, 0, 1)</f>
        <v>1</v>
      </c>
      <c r="N924">
        <f>VLOOKUP(B924, 'FULL CYCLE'!$A$5:$D$449, 4, FALSE)</f>
        <v>1</v>
      </c>
      <c r="O924">
        <v>0</v>
      </c>
    </row>
    <row r="925" spans="1:15" x14ac:dyDescent="0.2">
      <c r="A925" t="s">
        <v>15</v>
      </c>
      <c r="B925" t="s">
        <v>414</v>
      </c>
      <c r="C925" s="7">
        <v>44937</v>
      </c>
      <c r="D925" s="7">
        <v>44951</v>
      </c>
      <c r="E925" s="5" t="s">
        <v>10</v>
      </c>
      <c r="F925">
        <v>0</v>
      </c>
      <c r="L925">
        <v>1</v>
      </c>
      <c r="M925" s="2">
        <f>IF(OR(I925=1, L925=1)=TRUE, 0, 1)</f>
        <v>0</v>
      </c>
      <c r="N925">
        <f>VLOOKUP(B925, 'FULL CYCLE'!$A$5:$D$449, 4, FALSE)</f>
        <v>1</v>
      </c>
      <c r="O925">
        <v>0</v>
      </c>
    </row>
    <row r="926" spans="1:15" x14ac:dyDescent="0.2">
      <c r="A926" t="s">
        <v>15</v>
      </c>
      <c r="B926" t="s">
        <v>414</v>
      </c>
      <c r="C926" s="7">
        <v>44937</v>
      </c>
      <c r="D926" s="7">
        <v>44965</v>
      </c>
      <c r="E926" s="5" t="s">
        <v>10</v>
      </c>
      <c r="F926">
        <v>0</v>
      </c>
      <c r="I926">
        <v>1</v>
      </c>
      <c r="K926">
        <v>1</v>
      </c>
      <c r="M926" s="2">
        <f>IF(OR(I926=1, L926=1)=TRUE, 0, 1)</f>
        <v>0</v>
      </c>
      <c r="N926">
        <f>VLOOKUP(B926, 'FULL CYCLE'!$A$5:$D$449, 4, FALSE)</f>
        <v>1</v>
      </c>
      <c r="O926">
        <v>0</v>
      </c>
    </row>
    <row r="927" spans="1:15" x14ac:dyDescent="0.2">
      <c r="A927" t="s">
        <v>15</v>
      </c>
      <c r="B927" t="s">
        <v>415</v>
      </c>
      <c r="C927" s="7">
        <v>44937</v>
      </c>
      <c r="D927" s="7">
        <v>44937</v>
      </c>
      <c r="E927" s="5" t="s">
        <v>10</v>
      </c>
      <c r="F927">
        <v>1</v>
      </c>
      <c r="M927" s="2">
        <f>IF(OR(I927=1, L927=1)=TRUE, 0, 1)</f>
        <v>1</v>
      </c>
      <c r="N927">
        <f>VLOOKUP(B927, 'FULL CYCLE'!$A$5:$D$449, 4, FALSE)</f>
        <v>0</v>
      </c>
      <c r="O927">
        <v>1</v>
      </c>
    </row>
    <row r="928" spans="1:15" x14ac:dyDescent="0.2">
      <c r="A928" t="s">
        <v>15</v>
      </c>
      <c r="B928" t="s">
        <v>415</v>
      </c>
      <c r="C928" s="7">
        <v>44937</v>
      </c>
      <c r="D928" s="7">
        <v>44951</v>
      </c>
      <c r="E928" s="5" t="s">
        <v>10</v>
      </c>
      <c r="F928">
        <v>0</v>
      </c>
      <c r="H928">
        <v>1</v>
      </c>
      <c r="J928">
        <v>1</v>
      </c>
      <c r="M928" s="2">
        <f>IF(OR(I928=1, L928=1)=TRUE, 0, 1)</f>
        <v>1</v>
      </c>
      <c r="N928">
        <f>VLOOKUP(B928, 'FULL CYCLE'!$A$5:$D$449, 4, FALSE)</f>
        <v>0</v>
      </c>
      <c r="O928">
        <v>1</v>
      </c>
    </row>
    <row r="929" spans="1:15" x14ac:dyDescent="0.2">
      <c r="A929" t="s">
        <v>15</v>
      </c>
      <c r="B929" t="s">
        <v>415</v>
      </c>
      <c r="C929" s="7">
        <v>44937</v>
      </c>
      <c r="D929" s="7">
        <v>44965</v>
      </c>
      <c r="E929" s="5" t="s">
        <v>10</v>
      </c>
      <c r="F929">
        <v>0</v>
      </c>
      <c r="H929">
        <v>1</v>
      </c>
      <c r="I929">
        <v>2</v>
      </c>
      <c r="K929">
        <v>1</v>
      </c>
      <c r="M929" s="2">
        <f>IF(OR(I929=1, L929=1)=TRUE, 0, 1)</f>
        <v>1</v>
      </c>
      <c r="N929">
        <f>VLOOKUP(B929, 'FULL CYCLE'!$A$5:$D$449, 4, FALSE)</f>
        <v>0</v>
      </c>
      <c r="O929">
        <v>1</v>
      </c>
    </row>
    <row r="930" spans="1:15" x14ac:dyDescent="0.2">
      <c r="A930" t="s">
        <v>15</v>
      </c>
      <c r="B930" t="s">
        <v>416</v>
      </c>
      <c r="C930" s="7">
        <v>44937</v>
      </c>
      <c r="D930" s="7">
        <v>44937</v>
      </c>
      <c r="E930" s="5" t="s">
        <v>10</v>
      </c>
      <c r="F930">
        <v>1</v>
      </c>
      <c r="M930" s="2">
        <f>IF(OR(I930=1, L930=1)=TRUE, 0, 1)</f>
        <v>1</v>
      </c>
      <c r="N930">
        <f>VLOOKUP(B930, 'FULL CYCLE'!$A$5:$D$449, 4, FALSE)</f>
        <v>0</v>
      </c>
      <c r="O930">
        <v>1</v>
      </c>
    </row>
    <row r="931" spans="1:15" x14ac:dyDescent="0.2">
      <c r="A931" t="s">
        <v>15</v>
      </c>
      <c r="B931" t="s">
        <v>416</v>
      </c>
      <c r="C931" s="7">
        <v>44937</v>
      </c>
      <c r="D931" s="7">
        <v>44951</v>
      </c>
      <c r="E931" s="5" t="s">
        <v>10</v>
      </c>
      <c r="F931">
        <v>0</v>
      </c>
      <c r="G931">
        <v>1</v>
      </c>
      <c r="J931">
        <v>1</v>
      </c>
      <c r="M931" s="2">
        <f>IF(OR(I931=1, L931=1)=TRUE, 0, 1)</f>
        <v>1</v>
      </c>
      <c r="N931">
        <f>VLOOKUP(B931, 'FULL CYCLE'!$A$5:$D$449, 4, FALSE)</f>
        <v>0</v>
      </c>
      <c r="O931">
        <v>1</v>
      </c>
    </row>
    <row r="932" spans="1:15" x14ac:dyDescent="0.2">
      <c r="A932" t="s">
        <v>15</v>
      </c>
      <c r="B932" t="s">
        <v>416</v>
      </c>
      <c r="C932" s="7">
        <v>44937</v>
      </c>
      <c r="D932" s="7">
        <v>44965</v>
      </c>
      <c r="E932" s="5" t="s">
        <v>10</v>
      </c>
      <c r="F932">
        <v>0</v>
      </c>
      <c r="H932">
        <v>1</v>
      </c>
      <c r="K932">
        <v>1</v>
      </c>
      <c r="M932" s="2">
        <f>IF(OR(I932=1, L932=1)=TRUE, 0, 1)</f>
        <v>1</v>
      </c>
      <c r="N932">
        <f>VLOOKUP(B932, 'FULL CYCLE'!$A$5:$D$449, 4, FALSE)</f>
        <v>0</v>
      </c>
      <c r="O932">
        <v>1</v>
      </c>
    </row>
    <row r="933" spans="1:15" x14ac:dyDescent="0.2">
      <c r="A933" t="s">
        <v>15</v>
      </c>
      <c r="B933" t="s">
        <v>424</v>
      </c>
      <c r="C933" s="7">
        <v>44937</v>
      </c>
      <c r="D933" s="7">
        <v>44937</v>
      </c>
      <c r="E933" s="5" t="s">
        <v>10</v>
      </c>
      <c r="F933">
        <v>1</v>
      </c>
      <c r="M933" s="2">
        <f>IF(OR(I933=1, L933=1)=TRUE, 0, 1)</f>
        <v>1</v>
      </c>
      <c r="N933">
        <f>VLOOKUP(B933, 'FULL CYCLE'!$A$5:$D$449, 4, FALSE)</f>
        <v>0</v>
      </c>
      <c r="O933">
        <v>1</v>
      </c>
    </row>
    <row r="934" spans="1:15" x14ac:dyDescent="0.2">
      <c r="A934" t="s">
        <v>15</v>
      </c>
      <c r="B934" t="s">
        <v>424</v>
      </c>
      <c r="C934" s="7">
        <v>44937</v>
      </c>
      <c r="D934" s="7">
        <v>44951</v>
      </c>
      <c r="E934" s="11" t="s">
        <v>10</v>
      </c>
      <c r="F934" s="9">
        <v>0</v>
      </c>
      <c r="G934">
        <v>1</v>
      </c>
      <c r="J934">
        <v>1</v>
      </c>
      <c r="M934" s="2">
        <f>IF(OR(I934=1, L934=1)=TRUE, 0, 1)</f>
        <v>1</v>
      </c>
      <c r="N934">
        <f>VLOOKUP(B934, 'FULL CYCLE'!$A$5:$D$449, 4, FALSE)</f>
        <v>0</v>
      </c>
      <c r="O934">
        <v>1</v>
      </c>
    </row>
    <row r="935" spans="1:15" x14ac:dyDescent="0.2">
      <c r="A935" t="s">
        <v>15</v>
      </c>
      <c r="B935" t="s">
        <v>424</v>
      </c>
      <c r="C935" s="7">
        <v>44937</v>
      </c>
      <c r="D935" s="7">
        <v>44965</v>
      </c>
      <c r="E935" t="s">
        <v>10</v>
      </c>
      <c r="F935">
        <v>0</v>
      </c>
      <c r="G935">
        <v>1</v>
      </c>
      <c r="H935">
        <v>2</v>
      </c>
      <c r="K935">
        <v>1</v>
      </c>
      <c r="M935" s="2">
        <f>IF(OR(I935=1, L935=1)=TRUE, 0, 1)</f>
        <v>1</v>
      </c>
      <c r="N935">
        <f>VLOOKUP(B935, 'FULL CYCLE'!$A$5:$D$449, 4, FALSE)</f>
        <v>0</v>
      </c>
      <c r="O935">
        <v>1</v>
      </c>
    </row>
    <row r="936" spans="1:15" x14ac:dyDescent="0.2">
      <c r="A936" t="s">
        <v>15</v>
      </c>
      <c r="B936" t="s">
        <v>425</v>
      </c>
      <c r="C936" s="7">
        <v>44937</v>
      </c>
      <c r="D936" s="7">
        <v>44937</v>
      </c>
      <c r="E936" s="5" t="s">
        <v>10</v>
      </c>
      <c r="F936">
        <v>1</v>
      </c>
      <c r="M936" s="2">
        <f>IF(OR(I936=1, L936=1)=TRUE, 0, 1)</f>
        <v>1</v>
      </c>
      <c r="N936">
        <f>VLOOKUP(B936, 'FULL CYCLE'!$A$5:$D$449, 4, FALSE)</f>
        <v>0</v>
      </c>
      <c r="O936">
        <v>1</v>
      </c>
    </row>
    <row r="937" spans="1:15" x14ac:dyDescent="0.2">
      <c r="A937" t="s">
        <v>15</v>
      </c>
      <c r="B937" t="s">
        <v>425</v>
      </c>
      <c r="C937" s="7">
        <v>44937</v>
      </c>
      <c r="D937" s="7">
        <v>44951</v>
      </c>
      <c r="E937" s="11" t="s">
        <v>10</v>
      </c>
      <c r="F937" s="9">
        <v>0</v>
      </c>
      <c r="G937">
        <v>1</v>
      </c>
      <c r="J937">
        <v>1</v>
      </c>
      <c r="M937" s="2">
        <f>IF(OR(I937=1, L937=1)=TRUE, 0, 1)</f>
        <v>1</v>
      </c>
      <c r="N937">
        <f>VLOOKUP(B937, 'FULL CYCLE'!$A$5:$D$449, 4, FALSE)</f>
        <v>0</v>
      </c>
      <c r="O937">
        <v>1</v>
      </c>
    </row>
    <row r="938" spans="1:15" x14ac:dyDescent="0.2">
      <c r="A938" t="s">
        <v>15</v>
      </c>
      <c r="B938" t="s">
        <v>425</v>
      </c>
      <c r="C938" s="7">
        <v>44937</v>
      </c>
      <c r="D938" s="7">
        <v>44965</v>
      </c>
      <c r="E938" t="s">
        <v>10</v>
      </c>
      <c r="F938">
        <v>0</v>
      </c>
      <c r="H938">
        <v>1</v>
      </c>
      <c r="I938">
        <v>2</v>
      </c>
      <c r="K938">
        <v>1</v>
      </c>
      <c r="M938" s="2">
        <f>IF(OR(I938=1, L938=1)=TRUE, 0, 1)</f>
        <v>1</v>
      </c>
      <c r="N938">
        <f>VLOOKUP(B938, 'FULL CYCLE'!$A$5:$D$449, 4, FALSE)</f>
        <v>0</v>
      </c>
      <c r="O938">
        <v>1</v>
      </c>
    </row>
    <row r="939" spans="1:15" x14ac:dyDescent="0.2">
      <c r="A939" t="s">
        <v>15</v>
      </c>
      <c r="B939" t="s">
        <v>426</v>
      </c>
      <c r="C939" s="7">
        <v>44937</v>
      </c>
      <c r="D939" s="7">
        <v>44937</v>
      </c>
      <c r="E939" s="5" t="s">
        <v>10</v>
      </c>
      <c r="F939">
        <v>1</v>
      </c>
      <c r="M939" s="2">
        <f>IF(OR(I939=1, L939=1)=TRUE, 0, 1)</f>
        <v>1</v>
      </c>
      <c r="N939">
        <f>VLOOKUP(B939, 'FULL CYCLE'!$A$5:$D$449, 4, FALSE)</f>
        <v>1</v>
      </c>
      <c r="O939">
        <v>1</v>
      </c>
    </row>
    <row r="940" spans="1:15" ht="16" x14ac:dyDescent="0.2">
      <c r="A940" t="s">
        <v>15</v>
      </c>
      <c r="B940" t="s">
        <v>426</v>
      </c>
      <c r="C940" s="7">
        <v>44937</v>
      </c>
      <c r="D940" s="7">
        <v>44951</v>
      </c>
      <c r="E940" s="11" t="s">
        <v>10</v>
      </c>
      <c r="F940" s="9">
        <v>0</v>
      </c>
      <c r="I940">
        <v>1</v>
      </c>
      <c r="K940">
        <v>1</v>
      </c>
      <c r="M940" s="2">
        <f>IF(OR(I940=1, L940=1)=TRUE, 0, 1)</f>
        <v>0</v>
      </c>
      <c r="N940">
        <f>VLOOKUP(B940, 'FULL CYCLE'!$A$5:$D$449, 4, FALSE)</f>
        <v>1</v>
      </c>
      <c r="O940">
        <v>1</v>
      </c>
    </row>
    <row r="941" spans="1:15" ht="16" x14ac:dyDescent="0.2">
      <c r="A941" t="s">
        <v>15</v>
      </c>
      <c r="B941" t="s">
        <v>427</v>
      </c>
      <c r="C941" s="7">
        <v>44937</v>
      </c>
      <c r="D941" s="7">
        <v>44937</v>
      </c>
      <c r="E941" s="5" t="s">
        <v>10</v>
      </c>
      <c r="F941">
        <v>1</v>
      </c>
      <c r="M941" s="2">
        <f>IF(OR(I941=1, L941=1)=TRUE, 0, 1)</f>
        <v>1</v>
      </c>
      <c r="N941">
        <f>VLOOKUP(B941, 'FULL CYCLE'!$A$5:$D$449, 4, FALSE)</f>
        <v>0</v>
      </c>
      <c r="O941">
        <v>1</v>
      </c>
    </row>
    <row r="942" spans="1:15" ht="16" x14ac:dyDescent="0.2">
      <c r="A942" t="s">
        <v>15</v>
      </c>
      <c r="B942" t="s">
        <v>427</v>
      </c>
      <c r="C942" s="7">
        <v>44937</v>
      </c>
      <c r="D942" s="7">
        <v>44951</v>
      </c>
      <c r="E942" s="11" t="s">
        <v>10</v>
      </c>
      <c r="F942" s="9">
        <v>0</v>
      </c>
      <c r="H942">
        <v>1</v>
      </c>
      <c r="I942">
        <v>2</v>
      </c>
      <c r="K942">
        <v>1</v>
      </c>
      <c r="M942" s="2">
        <f>IF(OR(I942=1, L942=1)=TRUE, 0, 1)</f>
        <v>1</v>
      </c>
      <c r="N942">
        <f>VLOOKUP(B942, 'FULL CYCLE'!$A$5:$D$449, 4, FALSE)</f>
        <v>0</v>
      </c>
      <c r="O942">
        <v>1</v>
      </c>
    </row>
    <row r="943" spans="1:15" ht="16" x14ac:dyDescent="0.2">
      <c r="A943" t="s">
        <v>15</v>
      </c>
      <c r="B943" t="s">
        <v>428</v>
      </c>
      <c r="C943" s="7">
        <v>44937</v>
      </c>
      <c r="D943" s="7">
        <v>44937</v>
      </c>
      <c r="E943" s="5" t="s">
        <v>10</v>
      </c>
      <c r="F943">
        <v>1</v>
      </c>
      <c r="M943" s="2">
        <f>IF(OR(I943=1, L943=1)=TRUE, 0, 1)</f>
        <v>1</v>
      </c>
      <c r="N943">
        <f>VLOOKUP(B943, 'FULL CYCLE'!$A$5:$D$449, 4, FALSE)</f>
        <v>1</v>
      </c>
      <c r="O943">
        <v>1</v>
      </c>
    </row>
    <row r="944" spans="1:15" ht="16" x14ac:dyDescent="0.2">
      <c r="A944" t="s">
        <v>15</v>
      </c>
      <c r="B944" t="s">
        <v>428</v>
      </c>
      <c r="C944" s="7">
        <v>44937</v>
      </c>
      <c r="D944" s="7">
        <v>44951</v>
      </c>
      <c r="E944" s="11" t="s">
        <v>10</v>
      </c>
      <c r="F944" s="9">
        <v>0</v>
      </c>
      <c r="I944">
        <v>1</v>
      </c>
      <c r="K944">
        <v>1</v>
      </c>
      <c r="M944" s="2">
        <f>IF(OR(I944=1, L944=1)=TRUE, 0, 1)</f>
        <v>0</v>
      </c>
      <c r="N944">
        <f>VLOOKUP(B944, 'FULL CYCLE'!$A$5:$D$449, 4, FALSE)</f>
        <v>1</v>
      </c>
      <c r="O944">
        <v>1</v>
      </c>
    </row>
    <row r="945" spans="1:15" ht="16" x14ac:dyDescent="0.2">
      <c r="A945" t="s">
        <v>15</v>
      </c>
      <c r="B945" t="s">
        <v>355</v>
      </c>
      <c r="C945" s="7">
        <v>44888</v>
      </c>
      <c r="D945" s="6">
        <v>44888</v>
      </c>
      <c r="E945" s="5" t="s">
        <v>10</v>
      </c>
      <c r="F945" s="5">
        <v>1</v>
      </c>
      <c r="G945" s="5"/>
      <c r="H945" s="5"/>
      <c r="I945" s="5"/>
      <c r="J945" s="5"/>
      <c r="K945" s="5"/>
      <c r="L945" s="5"/>
      <c r="M945" s="2">
        <f>IF(OR(I945=1, L945=1)=TRUE, 0, 1)</f>
        <v>1</v>
      </c>
      <c r="N945">
        <f>VLOOKUP(B945, 'FULL CYCLE'!$A$5:$D$449, 4, FALSE)</f>
        <v>1</v>
      </c>
      <c r="O945">
        <v>0</v>
      </c>
    </row>
    <row r="946" spans="1:15" ht="16" x14ac:dyDescent="0.2">
      <c r="A946" t="s">
        <v>15</v>
      </c>
      <c r="B946" t="s">
        <v>355</v>
      </c>
      <c r="C946" s="7">
        <v>44888</v>
      </c>
      <c r="D946" s="6">
        <v>44903</v>
      </c>
      <c r="E946" s="5" t="s">
        <v>10</v>
      </c>
      <c r="F946" s="8">
        <v>0</v>
      </c>
      <c r="H946" s="8">
        <v>1</v>
      </c>
      <c r="J946" s="8">
        <v>1</v>
      </c>
      <c r="M946" s="2">
        <f>IF(OR(I946=1, L946=1)=TRUE, 0, 1)</f>
        <v>1</v>
      </c>
      <c r="N946">
        <f>VLOOKUP(B946, 'FULL CYCLE'!$A$5:$D$449, 4, FALSE)</f>
        <v>1</v>
      </c>
      <c r="O946">
        <v>0</v>
      </c>
    </row>
    <row r="947" spans="1:15" ht="16" x14ac:dyDescent="0.2">
      <c r="A947" t="s">
        <v>15</v>
      </c>
      <c r="B947" t="s">
        <v>355</v>
      </c>
      <c r="C947" s="7">
        <v>44888</v>
      </c>
      <c r="D947" s="10">
        <v>44914</v>
      </c>
      <c r="E947" s="11" t="s">
        <v>10</v>
      </c>
      <c r="F947" s="9">
        <v>0</v>
      </c>
      <c r="G947" s="9">
        <v>1</v>
      </c>
      <c r="H947" s="11"/>
      <c r="I947" s="11"/>
      <c r="J947" s="9">
        <v>1</v>
      </c>
      <c r="K947" s="11"/>
      <c r="L947" s="11"/>
      <c r="M947" s="2">
        <f>IF(OR(I947=1, L947=1)=TRUE, 0, 1)</f>
        <v>1</v>
      </c>
      <c r="N947">
        <f>VLOOKUP(B947, 'FULL CYCLE'!$A$5:$D$449, 4, FALSE)</f>
        <v>1</v>
      </c>
      <c r="O947">
        <v>0</v>
      </c>
    </row>
    <row r="948" spans="1:15" ht="16" x14ac:dyDescent="0.2">
      <c r="A948" t="s">
        <v>15</v>
      </c>
      <c r="B948" t="s">
        <v>355</v>
      </c>
      <c r="C948" s="7">
        <v>44888</v>
      </c>
      <c r="D948" s="7">
        <v>44937</v>
      </c>
      <c r="E948" s="11" t="s">
        <v>10</v>
      </c>
      <c r="F948">
        <v>0</v>
      </c>
      <c r="H948" s="9">
        <v>1</v>
      </c>
      <c r="J948" s="9">
        <v>1</v>
      </c>
      <c r="M948" s="2">
        <f>IF(OR(I948=1, L948=1)=TRUE, 0, 1)</f>
        <v>1</v>
      </c>
      <c r="N948">
        <f>VLOOKUP(B948, 'FULL CYCLE'!$A$5:$D$449, 4, FALSE)</f>
        <v>1</v>
      </c>
      <c r="O948">
        <v>0</v>
      </c>
    </row>
    <row r="949" spans="1:15" ht="16" x14ac:dyDescent="0.2">
      <c r="A949" t="s">
        <v>15</v>
      </c>
      <c r="B949" t="s">
        <v>355</v>
      </c>
      <c r="C949" s="7">
        <v>44888</v>
      </c>
      <c r="D949" s="7">
        <v>44951</v>
      </c>
      <c r="E949" s="11" t="s">
        <v>10</v>
      </c>
      <c r="F949">
        <v>0</v>
      </c>
      <c r="H949" s="9"/>
      <c r="J949" s="9"/>
      <c r="L949">
        <v>1</v>
      </c>
      <c r="M949" s="2">
        <f>IF(OR(I949=1, L949=1)=TRUE, 0, 1)</f>
        <v>0</v>
      </c>
      <c r="N949">
        <f>VLOOKUP(B949, 'FULL CYCLE'!$A$5:$D$449, 4, FALSE)</f>
        <v>1</v>
      </c>
      <c r="O949">
        <v>0</v>
      </c>
    </row>
    <row r="950" spans="1:15" ht="16" x14ac:dyDescent="0.2">
      <c r="A950" t="s">
        <v>15</v>
      </c>
      <c r="B950" t="s">
        <v>355</v>
      </c>
      <c r="C950" s="7">
        <v>44888</v>
      </c>
      <c r="D950" s="7">
        <v>44965</v>
      </c>
      <c r="E950" s="11" t="s">
        <v>10</v>
      </c>
      <c r="F950">
        <v>0</v>
      </c>
      <c r="L950">
        <v>1</v>
      </c>
      <c r="M950" s="2">
        <f>IF(OR(I950=1, L950=1)=TRUE, 0, 1)</f>
        <v>0</v>
      </c>
      <c r="N950">
        <f>VLOOKUP(B950, 'FULL CYCLE'!$A$5:$D$449, 4, FALSE)</f>
        <v>1</v>
      </c>
      <c r="O950">
        <v>0</v>
      </c>
    </row>
    <row r="951" spans="1:15" ht="16" x14ac:dyDescent="0.2">
      <c r="A951" t="s">
        <v>15</v>
      </c>
      <c r="B951" t="s">
        <v>429</v>
      </c>
      <c r="C951" s="7">
        <v>44937</v>
      </c>
      <c r="D951" s="7">
        <v>44937</v>
      </c>
      <c r="E951" s="5" t="s">
        <v>10</v>
      </c>
      <c r="F951">
        <v>1</v>
      </c>
      <c r="M951" s="2">
        <f>IF(OR(I951=1, L951=1)=TRUE, 0, 1)</f>
        <v>1</v>
      </c>
      <c r="N951">
        <f>VLOOKUP(B951, 'FULL CYCLE'!$A$5:$D$449, 4, FALSE)</f>
        <v>0</v>
      </c>
      <c r="O951">
        <v>1</v>
      </c>
    </row>
    <row r="952" spans="1:15" ht="16" x14ac:dyDescent="0.2">
      <c r="A952" t="s">
        <v>15</v>
      </c>
      <c r="B952" t="s">
        <v>429</v>
      </c>
      <c r="C952" s="7">
        <v>44937</v>
      </c>
      <c r="D952" s="7">
        <v>44951</v>
      </c>
      <c r="E952" s="11" t="s">
        <v>10</v>
      </c>
      <c r="F952" s="9">
        <v>0</v>
      </c>
      <c r="G952">
        <v>1</v>
      </c>
      <c r="H952">
        <v>2</v>
      </c>
      <c r="J952">
        <v>1</v>
      </c>
      <c r="M952" s="2">
        <f>IF(OR(I952=1, L952=1)=TRUE, 0, 1)</f>
        <v>1</v>
      </c>
      <c r="N952">
        <f>VLOOKUP(B952, 'FULL CYCLE'!$A$5:$D$449, 4, FALSE)</f>
        <v>0</v>
      </c>
      <c r="O952">
        <v>1</v>
      </c>
    </row>
    <row r="953" spans="1:15" ht="16" x14ac:dyDescent="0.2">
      <c r="A953" t="s">
        <v>15</v>
      </c>
      <c r="B953" t="s">
        <v>429</v>
      </c>
      <c r="C953" s="7">
        <v>44937</v>
      </c>
      <c r="D953" s="7">
        <v>44965</v>
      </c>
      <c r="E953" t="s">
        <v>10</v>
      </c>
      <c r="F953">
        <v>0</v>
      </c>
      <c r="H953">
        <v>1</v>
      </c>
      <c r="I953">
        <v>2</v>
      </c>
      <c r="K953">
        <v>1</v>
      </c>
      <c r="M953" s="2">
        <f>IF(OR(I953=1, L953=1)=TRUE, 0, 1)</f>
        <v>1</v>
      </c>
      <c r="N953">
        <f>VLOOKUP(B953, 'FULL CYCLE'!$A$5:$D$449, 4, FALSE)</f>
        <v>0</v>
      </c>
      <c r="O953">
        <v>1</v>
      </c>
    </row>
    <row r="954" spans="1:15" ht="16" x14ac:dyDescent="0.2">
      <c r="A954" t="s">
        <v>15</v>
      </c>
      <c r="B954" t="s">
        <v>356</v>
      </c>
      <c r="C954" s="7">
        <v>44888</v>
      </c>
      <c r="D954" s="6">
        <v>44888</v>
      </c>
      <c r="E954" s="5" t="s">
        <v>10</v>
      </c>
      <c r="F954" s="5">
        <v>1</v>
      </c>
      <c r="G954" s="5"/>
      <c r="H954" s="5"/>
      <c r="I954" s="5"/>
      <c r="J954" s="5"/>
      <c r="K954" s="5"/>
      <c r="L954" s="5"/>
      <c r="M954" s="2">
        <f>IF(OR(I954=1, L954=1)=TRUE, 0, 1)</f>
        <v>1</v>
      </c>
      <c r="N954">
        <f>VLOOKUP(B954, 'FULL CYCLE'!$A$5:$D$449, 4, FALSE)</f>
        <v>1</v>
      </c>
      <c r="O954">
        <v>1</v>
      </c>
    </row>
    <row r="955" spans="1:15" ht="16" x14ac:dyDescent="0.2">
      <c r="A955" t="s">
        <v>15</v>
      </c>
      <c r="B955" t="s">
        <v>356</v>
      </c>
      <c r="C955" s="7">
        <v>44888</v>
      </c>
      <c r="D955" s="6">
        <v>44903</v>
      </c>
      <c r="E955" s="5" t="s">
        <v>10</v>
      </c>
      <c r="F955" s="8">
        <v>0</v>
      </c>
      <c r="H955" s="8">
        <v>1</v>
      </c>
      <c r="J955" s="8">
        <v>1</v>
      </c>
      <c r="M955" s="2">
        <f>IF(OR(I955=1, L955=1)=TRUE, 0, 1)</f>
        <v>1</v>
      </c>
      <c r="N955">
        <f>VLOOKUP(B955, 'FULL CYCLE'!$A$5:$D$449, 4, FALSE)</f>
        <v>1</v>
      </c>
      <c r="O955">
        <v>1</v>
      </c>
    </row>
    <row r="956" spans="1:15" ht="16" x14ac:dyDescent="0.2">
      <c r="A956" t="s">
        <v>15</v>
      </c>
      <c r="B956" t="s">
        <v>356</v>
      </c>
      <c r="C956" s="7">
        <v>44888</v>
      </c>
      <c r="D956" s="10">
        <v>44914</v>
      </c>
      <c r="E956" s="11" t="s">
        <v>10</v>
      </c>
      <c r="F956" s="9">
        <v>0</v>
      </c>
      <c r="G956" s="11"/>
      <c r="H956" s="9">
        <v>1</v>
      </c>
      <c r="I956" s="11"/>
      <c r="J956" s="9">
        <v>1</v>
      </c>
      <c r="K956" s="11"/>
      <c r="L956" s="11"/>
      <c r="M956" s="2">
        <f>IF(OR(I956=1, L956=1)=TRUE, 0, 1)</f>
        <v>1</v>
      </c>
      <c r="N956">
        <f>VLOOKUP(B956, 'FULL CYCLE'!$A$5:$D$449, 4, FALSE)</f>
        <v>1</v>
      </c>
      <c r="O956">
        <v>1</v>
      </c>
    </row>
    <row r="957" spans="1:15" ht="16" x14ac:dyDescent="0.2">
      <c r="A957" t="s">
        <v>15</v>
      </c>
      <c r="B957" t="s">
        <v>356</v>
      </c>
      <c r="C957" s="7">
        <v>44888</v>
      </c>
      <c r="D957" s="7">
        <v>44937</v>
      </c>
      <c r="E957" s="11" t="s">
        <v>10</v>
      </c>
      <c r="F957">
        <v>0</v>
      </c>
      <c r="I957">
        <v>1</v>
      </c>
      <c r="K957">
        <v>1</v>
      </c>
      <c r="M957" s="2">
        <f>IF(OR(I957=1, L957=1)=TRUE, 0, 1)</f>
        <v>0</v>
      </c>
      <c r="N957">
        <f>VLOOKUP(B957, 'FULL CYCLE'!$A$5:$D$449, 4, FALSE)</f>
        <v>1</v>
      </c>
      <c r="O957">
        <v>1</v>
      </c>
    </row>
    <row r="958" spans="1:15" ht="16" x14ac:dyDescent="0.2">
      <c r="A958" t="s">
        <v>15</v>
      </c>
      <c r="B958" t="s">
        <v>430</v>
      </c>
      <c r="C958" s="7">
        <v>44937</v>
      </c>
      <c r="D958" s="7">
        <v>44937</v>
      </c>
      <c r="E958" s="5" t="s">
        <v>10</v>
      </c>
      <c r="F958">
        <v>1</v>
      </c>
      <c r="M958" s="2">
        <f>IF(OR(I958=1, L958=1)=TRUE, 0, 1)</f>
        <v>1</v>
      </c>
      <c r="N958">
        <f>VLOOKUP(B958, 'FULL CYCLE'!$A$5:$D$449, 4, FALSE)</f>
        <v>1</v>
      </c>
      <c r="O958">
        <v>1</v>
      </c>
    </row>
    <row r="959" spans="1:15" ht="16" x14ac:dyDescent="0.2">
      <c r="A959" t="s">
        <v>15</v>
      </c>
      <c r="B959" t="s">
        <v>430</v>
      </c>
      <c r="C959" s="7">
        <v>44937</v>
      </c>
      <c r="D959" s="7">
        <v>44951</v>
      </c>
      <c r="E959" s="11" t="s">
        <v>10</v>
      </c>
      <c r="F959" s="9">
        <v>0</v>
      </c>
      <c r="H959">
        <v>1</v>
      </c>
      <c r="J959">
        <v>1</v>
      </c>
      <c r="M959" s="2">
        <f>IF(OR(I959=1, L959=1)=TRUE, 0, 1)</f>
        <v>1</v>
      </c>
      <c r="N959">
        <f>VLOOKUP(B959, 'FULL CYCLE'!$A$5:$D$449, 4, FALSE)</f>
        <v>1</v>
      </c>
      <c r="O959">
        <v>1</v>
      </c>
    </row>
    <row r="960" spans="1:15" ht="16" x14ac:dyDescent="0.2">
      <c r="A960" t="s">
        <v>15</v>
      </c>
      <c r="B960" t="s">
        <v>430</v>
      </c>
      <c r="C960" s="7">
        <v>44937</v>
      </c>
      <c r="D960" s="7">
        <v>44965</v>
      </c>
      <c r="E960" t="s">
        <v>10</v>
      </c>
      <c r="F960">
        <v>0</v>
      </c>
      <c r="I960">
        <v>1</v>
      </c>
      <c r="K960">
        <v>1</v>
      </c>
      <c r="M960" s="2">
        <f>IF(OR(I960=1, L960=1)=TRUE, 0, 1)</f>
        <v>0</v>
      </c>
      <c r="N960">
        <f>VLOOKUP(B960, 'FULL CYCLE'!$A$5:$D$449, 4, FALSE)</f>
        <v>1</v>
      </c>
      <c r="O960">
        <v>1</v>
      </c>
    </row>
    <row r="961" spans="1:15" ht="16" x14ac:dyDescent="0.2">
      <c r="A961" t="s">
        <v>15</v>
      </c>
      <c r="B961" t="s">
        <v>431</v>
      </c>
      <c r="C961" s="7">
        <v>44937</v>
      </c>
      <c r="D961" s="7">
        <v>44937</v>
      </c>
      <c r="E961" s="11" t="s">
        <v>10</v>
      </c>
      <c r="F961">
        <v>1</v>
      </c>
      <c r="M961" s="2">
        <f>IF(OR(I961=1, L961=1)=TRUE, 0, 1)</f>
        <v>1</v>
      </c>
      <c r="N961">
        <f>VLOOKUP(B961, 'FULL CYCLE'!$A$5:$D$449, 4, FALSE)</f>
        <v>0</v>
      </c>
      <c r="O961">
        <v>1</v>
      </c>
    </row>
    <row r="962" spans="1:15" ht="16" x14ac:dyDescent="0.2">
      <c r="A962" t="s">
        <v>15</v>
      </c>
      <c r="B962" t="s">
        <v>431</v>
      </c>
      <c r="C962" s="7">
        <v>44937</v>
      </c>
      <c r="D962" s="12">
        <v>44952</v>
      </c>
      <c r="E962" s="11" t="s">
        <v>10</v>
      </c>
      <c r="F962">
        <v>0</v>
      </c>
      <c r="H962">
        <v>1</v>
      </c>
      <c r="J962">
        <v>1</v>
      </c>
      <c r="M962" s="2">
        <f>IF(OR(I962=1, L962=1)=TRUE, 0, 1)</f>
        <v>1</v>
      </c>
      <c r="N962">
        <f>VLOOKUP(B962, 'FULL CYCLE'!$A$5:$D$449, 4, FALSE)</f>
        <v>0</v>
      </c>
      <c r="O962">
        <v>1</v>
      </c>
    </row>
    <row r="963" spans="1:15" ht="16" x14ac:dyDescent="0.2">
      <c r="A963" t="s">
        <v>15</v>
      </c>
      <c r="B963" t="s">
        <v>431</v>
      </c>
      <c r="C963" s="7">
        <v>44937</v>
      </c>
      <c r="D963" s="7">
        <v>44965</v>
      </c>
      <c r="E963" s="11" t="s">
        <v>10</v>
      </c>
      <c r="F963">
        <v>0</v>
      </c>
      <c r="H963">
        <v>1</v>
      </c>
      <c r="I963">
        <v>2</v>
      </c>
      <c r="K963">
        <v>1</v>
      </c>
      <c r="M963" s="2">
        <f>IF(OR(I963=1, L963=1)=TRUE, 0, 1)</f>
        <v>1</v>
      </c>
      <c r="N963">
        <f>VLOOKUP(B963, 'FULL CYCLE'!$A$5:$D$449, 4, FALSE)</f>
        <v>0</v>
      </c>
      <c r="O963">
        <v>1</v>
      </c>
    </row>
    <row r="964" spans="1:15" x14ac:dyDescent="0.2">
      <c r="A964" t="s">
        <v>15</v>
      </c>
      <c r="B964" t="s">
        <v>432</v>
      </c>
      <c r="C964" s="7">
        <v>44937</v>
      </c>
      <c r="D964" s="7">
        <v>44937</v>
      </c>
      <c r="E964" s="11" t="s">
        <v>10</v>
      </c>
      <c r="F964">
        <v>1</v>
      </c>
      <c r="M964" s="2">
        <f>IF(OR(I964=1, L964=1)=TRUE, 0, 1)</f>
        <v>1</v>
      </c>
      <c r="N964">
        <f>VLOOKUP(B964, 'FULL CYCLE'!$A$5:$D$449, 4, FALSE)</f>
        <v>0</v>
      </c>
      <c r="O964">
        <v>1</v>
      </c>
    </row>
    <row r="965" spans="1:15" x14ac:dyDescent="0.2">
      <c r="A965" t="s">
        <v>15</v>
      </c>
      <c r="B965" t="s">
        <v>432</v>
      </c>
      <c r="C965" s="7">
        <v>44937</v>
      </c>
      <c r="D965" s="12">
        <v>44952</v>
      </c>
      <c r="E965" s="11" t="s">
        <v>10</v>
      </c>
      <c r="F965">
        <v>0</v>
      </c>
      <c r="H965">
        <v>1</v>
      </c>
      <c r="J965">
        <v>1</v>
      </c>
      <c r="M965" s="2">
        <f>IF(OR(I965=1, L965=1)=TRUE, 0, 1)</f>
        <v>1</v>
      </c>
      <c r="N965">
        <f>VLOOKUP(B965, 'FULL CYCLE'!$A$5:$D$449, 4, FALSE)</f>
        <v>0</v>
      </c>
      <c r="O965">
        <v>1</v>
      </c>
    </row>
    <row r="966" spans="1:15" x14ac:dyDescent="0.2">
      <c r="A966" t="s">
        <v>15</v>
      </c>
      <c r="B966" t="s">
        <v>432</v>
      </c>
      <c r="C966" s="7">
        <v>44937</v>
      </c>
      <c r="D966" s="7">
        <v>44965</v>
      </c>
      <c r="E966" s="11" t="s">
        <v>10</v>
      </c>
      <c r="F966">
        <v>0</v>
      </c>
      <c r="H966">
        <v>1</v>
      </c>
      <c r="K966">
        <v>1</v>
      </c>
      <c r="M966" s="2">
        <f>IF(OR(I966=1, L966=1)=TRUE, 0, 1)</f>
        <v>1</v>
      </c>
      <c r="N966">
        <f>VLOOKUP(B966, 'FULL CYCLE'!$A$5:$D$449, 4, FALSE)</f>
        <v>0</v>
      </c>
      <c r="O966">
        <v>1</v>
      </c>
    </row>
    <row r="967" spans="1:15" x14ac:dyDescent="0.2">
      <c r="A967" t="s">
        <v>15</v>
      </c>
      <c r="B967" t="s">
        <v>433</v>
      </c>
      <c r="C967" s="7">
        <v>44937</v>
      </c>
      <c r="D967" s="7">
        <v>44937</v>
      </c>
      <c r="E967" s="11" t="s">
        <v>10</v>
      </c>
      <c r="F967">
        <v>1</v>
      </c>
      <c r="M967" s="2">
        <f>IF(OR(I967=1, L967=1)=TRUE, 0, 1)</f>
        <v>1</v>
      </c>
      <c r="N967">
        <f>VLOOKUP(B967, 'FULL CYCLE'!$A$5:$D$449, 4, FALSE)</f>
        <v>1</v>
      </c>
      <c r="O967">
        <v>0</v>
      </c>
    </row>
    <row r="968" spans="1:15" x14ac:dyDescent="0.2">
      <c r="A968" t="s">
        <v>15</v>
      </c>
      <c r="B968" t="s">
        <v>433</v>
      </c>
      <c r="C968" s="7">
        <v>44937</v>
      </c>
      <c r="D968" s="12">
        <v>44952</v>
      </c>
      <c r="E968" s="11" t="s">
        <v>10</v>
      </c>
      <c r="F968">
        <v>0</v>
      </c>
      <c r="L968">
        <v>1</v>
      </c>
      <c r="M968" s="2">
        <f>IF(OR(I968=1, L968=1)=TRUE, 0, 1)</f>
        <v>0</v>
      </c>
      <c r="N968">
        <f>VLOOKUP(B968, 'FULL CYCLE'!$A$5:$D$449, 4, FALSE)</f>
        <v>1</v>
      </c>
      <c r="O968">
        <v>0</v>
      </c>
    </row>
    <row r="969" spans="1:15" x14ac:dyDescent="0.2">
      <c r="A969" t="s">
        <v>15</v>
      </c>
      <c r="B969" t="s">
        <v>433</v>
      </c>
      <c r="C969" s="7">
        <v>44937</v>
      </c>
      <c r="D969" s="7">
        <v>44965</v>
      </c>
      <c r="E969" s="11" t="s">
        <v>10</v>
      </c>
      <c r="F969">
        <v>0</v>
      </c>
      <c r="I969">
        <v>1</v>
      </c>
      <c r="K969">
        <v>1</v>
      </c>
      <c r="M969" s="2">
        <f>IF(OR(I969=1, L969=1)=TRUE, 0, 1)</f>
        <v>0</v>
      </c>
      <c r="N969">
        <f>VLOOKUP(B969, 'FULL CYCLE'!$A$5:$D$449, 4, FALSE)</f>
        <v>1</v>
      </c>
      <c r="O969">
        <v>0</v>
      </c>
    </row>
    <row r="970" spans="1:15" x14ac:dyDescent="0.2">
      <c r="A970" t="s">
        <v>15</v>
      </c>
      <c r="B970" t="s">
        <v>434</v>
      </c>
      <c r="C970" s="7">
        <v>44938</v>
      </c>
      <c r="D970" s="7">
        <v>44938</v>
      </c>
      <c r="E970" s="11" t="s">
        <v>10</v>
      </c>
      <c r="F970">
        <v>1</v>
      </c>
      <c r="M970" s="2">
        <f>IF(OR(I970=1, L970=1)=TRUE, 0, 1)</f>
        <v>1</v>
      </c>
      <c r="N970">
        <f>VLOOKUP(B970, 'FULL CYCLE'!$A$5:$D$449, 4, FALSE)</f>
        <v>0</v>
      </c>
      <c r="O970">
        <v>1</v>
      </c>
    </row>
    <row r="971" spans="1:15" x14ac:dyDescent="0.2">
      <c r="A971" t="s">
        <v>15</v>
      </c>
      <c r="B971" t="s">
        <v>434</v>
      </c>
      <c r="C971" s="7">
        <v>44938</v>
      </c>
      <c r="D971" s="7">
        <v>44951</v>
      </c>
      <c r="E971" s="5" t="s">
        <v>10</v>
      </c>
      <c r="F971">
        <v>0</v>
      </c>
      <c r="H971">
        <v>1</v>
      </c>
      <c r="J971">
        <v>1</v>
      </c>
      <c r="M971" s="2">
        <f>IF(OR(I971=1, L971=1)=TRUE, 0, 1)</f>
        <v>1</v>
      </c>
      <c r="N971">
        <f>VLOOKUP(B971, 'FULL CYCLE'!$A$5:$D$449, 4, FALSE)</f>
        <v>0</v>
      </c>
      <c r="O971">
        <v>1</v>
      </c>
    </row>
    <row r="972" spans="1:15" x14ac:dyDescent="0.2">
      <c r="A972" t="s">
        <v>15</v>
      </c>
      <c r="B972" t="s">
        <v>435</v>
      </c>
      <c r="C972" s="7">
        <v>44938</v>
      </c>
      <c r="D972" s="7">
        <v>44938</v>
      </c>
      <c r="E972" s="11" t="s">
        <v>10</v>
      </c>
      <c r="F972">
        <v>1</v>
      </c>
      <c r="M972" s="2">
        <f>IF(OR(I972=1, L972=1)=TRUE, 0, 1)</f>
        <v>1</v>
      </c>
      <c r="N972">
        <f>VLOOKUP(B972, 'FULL CYCLE'!$A$5:$D$449, 4, FALSE)</f>
        <v>0</v>
      </c>
      <c r="O972">
        <v>1</v>
      </c>
    </row>
    <row r="973" spans="1:15" x14ac:dyDescent="0.2">
      <c r="A973" t="s">
        <v>15</v>
      </c>
      <c r="B973" t="s">
        <v>435</v>
      </c>
      <c r="C973" s="7">
        <v>44938</v>
      </c>
      <c r="D973" s="7">
        <v>44951</v>
      </c>
      <c r="E973" s="5" t="s">
        <v>10</v>
      </c>
      <c r="F973">
        <v>0</v>
      </c>
      <c r="H973">
        <v>1</v>
      </c>
      <c r="I973">
        <v>2</v>
      </c>
      <c r="J973">
        <v>1</v>
      </c>
      <c r="M973" s="2">
        <f>IF(OR(I973=1, L973=1)=TRUE, 0, 1)</f>
        <v>1</v>
      </c>
      <c r="N973">
        <f>VLOOKUP(B973, 'FULL CYCLE'!$A$5:$D$449, 4, FALSE)</f>
        <v>0</v>
      </c>
      <c r="O973">
        <v>1</v>
      </c>
    </row>
    <row r="974" spans="1:15" x14ac:dyDescent="0.2">
      <c r="A974" t="s">
        <v>15</v>
      </c>
      <c r="B974" t="s">
        <v>437</v>
      </c>
      <c r="C974" s="7">
        <v>44938</v>
      </c>
      <c r="D974" s="7">
        <v>44938</v>
      </c>
      <c r="E974" s="5" t="s">
        <v>10</v>
      </c>
      <c r="F974" s="8">
        <v>1</v>
      </c>
      <c r="M974" s="2">
        <f>IF(OR(I974=1, L974=1)=TRUE, 0, 1)</f>
        <v>1</v>
      </c>
      <c r="N974">
        <f>VLOOKUP(B974, 'FULL CYCLE'!$A$5:$D$449, 4, FALSE)</f>
        <v>0</v>
      </c>
      <c r="O974">
        <v>1</v>
      </c>
    </row>
    <row r="975" spans="1:15" x14ac:dyDescent="0.2">
      <c r="A975" t="s">
        <v>15</v>
      </c>
      <c r="B975" t="s">
        <v>437</v>
      </c>
      <c r="C975" s="7">
        <v>44938</v>
      </c>
      <c r="D975" s="7">
        <v>44951</v>
      </c>
      <c r="E975" s="5" t="s">
        <v>10</v>
      </c>
      <c r="F975" s="8">
        <v>0</v>
      </c>
      <c r="H975">
        <v>1</v>
      </c>
      <c r="I975">
        <v>2</v>
      </c>
      <c r="J975">
        <v>1</v>
      </c>
      <c r="M975" s="2">
        <f>IF(OR(I975=1, L975=1)=TRUE, 0, 1)</f>
        <v>1</v>
      </c>
      <c r="N975">
        <f>VLOOKUP(B975, 'FULL CYCLE'!$A$5:$D$449, 4, FALSE)</f>
        <v>0</v>
      </c>
      <c r="O975">
        <v>1</v>
      </c>
    </row>
    <row r="976" spans="1:15" x14ac:dyDescent="0.2">
      <c r="A976" t="s">
        <v>15</v>
      </c>
      <c r="B976" t="s">
        <v>437</v>
      </c>
      <c r="C976" s="7">
        <v>44938</v>
      </c>
      <c r="D976" s="7">
        <v>44965</v>
      </c>
      <c r="E976" s="5" t="s">
        <v>10</v>
      </c>
      <c r="F976" s="8">
        <v>0</v>
      </c>
      <c r="H976">
        <v>1</v>
      </c>
      <c r="I976">
        <v>2</v>
      </c>
      <c r="K976">
        <v>1</v>
      </c>
      <c r="M976" s="2">
        <f>IF(OR(I976=1, L976=1)=TRUE, 0, 1)</f>
        <v>1</v>
      </c>
      <c r="N976">
        <f>VLOOKUP(B976, 'FULL CYCLE'!$A$5:$D$449, 4, FALSE)</f>
        <v>0</v>
      </c>
      <c r="O976">
        <v>1</v>
      </c>
    </row>
    <row r="977" spans="1:15" x14ac:dyDescent="0.2">
      <c r="A977" t="s">
        <v>15</v>
      </c>
      <c r="B977" t="s">
        <v>438</v>
      </c>
      <c r="C977" s="7">
        <v>44938</v>
      </c>
      <c r="D977" s="7">
        <v>44938</v>
      </c>
      <c r="E977" s="5" t="s">
        <v>10</v>
      </c>
      <c r="F977" s="8">
        <v>1</v>
      </c>
      <c r="M977" s="2">
        <f>IF(OR(I977=1, L977=1)=TRUE, 0, 1)</f>
        <v>1</v>
      </c>
      <c r="N977">
        <f>VLOOKUP(B977, 'FULL CYCLE'!$A$5:$D$449, 4, FALSE)</f>
        <v>0</v>
      </c>
      <c r="O977">
        <v>1</v>
      </c>
    </row>
    <row r="978" spans="1:15" ht="16" x14ac:dyDescent="0.2">
      <c r="A978" t="s">
        <v>15</v>
      </c>
      <c r="B978" t="s">
        <v>438</v>
      </c>
      <c r="C978" s="7">
        <v>44938</v>
      </c>
      <c r="D978" s="7">
        <v>44951</v>
      </c>
      <c r="E978" s="5" t="s">
        <v>10</v>
      </c>
      <c r="F978" s="8">
        <v>0</v>
      </c>
      <c r="G978">
        <v>1</v>
      </c>
      <c r="J978">
        <v>1</v>
      </c>
      <c r="M978" s="2">
        <f>IF(OR(I978=1, L978=1)=TRUE, 0, 1)</f>
        <v>1</v>
      </c>
      <c r="N978">
        <f>VLOOKUP(B978, 'FULL CYCLE'!$A$5:$D$449, 4, FALSE)</f>
        <v>0</v>
      </c>
      <c r="O978">
        <v>1</v>
      </c>
    </row>
    <row r="979" spans="1:15" ht="16" x14ac:dyDescent="0.2">
      <c r="A979" t="s">
        <v>15</v>
      </c>
      <c r="B979" t="s">
        <v>438</v>
      </c>
      <c r="C979" s="7">
        <v>44938</v>
      </c>
      <c r="D979" s="7">
        <v>44965</v>
      </c>
      <c r="E979" s="5" t="s">
        <v>10</v>
      </c>
      <c r="F979" s="8">
        <v>0</v>
      </c>
      <c r="G979">
        <v>1</v>
      </c>
      <c r="H979">
        <v>2</v>
      </c>
      <c r="K979">
        <v>1</v>
      </c>
      <c r="M979" s="2">
        <f>IF(OR(I979=1, L979=1)=TRUE, 0, 1)</f>
        <v>1</v>
      </c>
      <c r="N979">
        <f>VLOOKUP(B979, 'FULL CYCLE'!$A$5:$D$449, 4, FALSE)</f>
        <v>0</v>
      </c>
      <c r="O979">
        <v>1</v>
      </c>
    </row>
    <row r="980" spans="1:15" ht="16" x14ac:dyDescent="0.2">
      <c r="A980" t="s">
        <v>15</v>
      </c>
      <c r="B980" t="s">
        <v>439</v>
      </c>
      <c r="C980" s="7">
        <v>44938</v>
      </c>
      <c r="D980" s="7">
        <v>44938</v>
      </c>
      <c r="E980" s="5" t="s">
        <v>10</v>
      </c>
      <c r="F980" s="8">
        <v>1</v>
      </c>
      <c r="M980" s="2">
        <f>IF(OR(I980=1, L980=1)=TRUE, 0, 1)</f>
        <v>1</v>
      </c>
      <c r="N980">
        <f>VLOOKUP(B980, 'FULL CYCLE'!$A$5:$D$449, 4, FALSE)</f>
        <v>0</v>
      </c>
      <c r="O980">
        <v>0</v>
      </c>
    </row>
    <row r="981" spans="1:15" ht="16" x14ac:dyDescent="0.2">
      <c r="A981" t="s">
        <v>15</v>
      </c>
      <c r="B981" t="s">
        <v>439</v>
      </c>
      <c r="C981" s="7">
        <v>44938</v>
      </c>
      <c r="D981" s="7">
        <v>44952</v>
      </c>
      <c r="E981" s="11" t="s">
        <v>10</v>
      </c>
      <c r="F981" s="9">
        <v>0</v>
      </c>
      <c r="G981">
        <v>1</v>
      </c>
      <c r="J981">
        <v>1</v>
      </c>
      <c r="M981" s="2">
        <f>IF(OR(I981=1, L981=1)=TRUE, 0, 1)</f>
        <v>1</v>
      </c>
      <c r="N981">
        <f>VLOOKUP(B981, 'FULL CYCLE'!$A$5:$D$449, 4, FALSE)</f>
        <v>0</v>
      </c>
      <c r="O981">
        <v>0</v>
      </c>
    </row>
    <row r="982" spans="1:15" ht="16" x14ac:dyDescent="0.2">
      <c r="A982" t="s">
        <v>15</v>
      </c>
      <c r="B982" t="s">
        <v>440</v>
      </c>
      <c r="C982" s="7">
        <v>44938</v>
      </c>
      <c r="D982" s="7">
        <v>44938</v>
      </c>
      <c r="E982" s="5" t="s">
        <v>10</v>
      </c>
      <c r="F982" s="8">
        <v>1</v>
      </c>
      <c r="M982" s="2">
        <f>IF(OR(I982=1, L982=1)=TRUE, 0, 1)</f>
        <v>1</v>
      </c>
      <c r="N982">
        <f>VLOOKUP(B982, 'FULL CYCLE'!$A$5:$D$449, 4, FALSE)</f>
        <v>0</v>
      </c>
      <c r="O982">
        <v>1</v>
      </c>
    </row>
    <row r="983" spans="1:15" ht="16" x14ac:dyDescent="0.2">
      <c r="A983" t="s">
        <v>15</v>
      </c>
      <c r="B983" t="s">
        <v>440</v>
      </c>
      <c r="C983" s="7">
        <v>44938</v>
      </c>
      <c r="D983" s="7">
        <v>44952</v>
      </c>
      <c r="E983" s="11" t="s">
        <v>10</v>
      </c>
      <c r="F983" s="9">
        <v>0</v>
      </c>
      <c r="G983">
        <v>1</v>
      </c>
      <c r="J983">
        <v>1</v>
      </c>
      <c r="M983" s="2">
        <f>IF(OR(I983=1, L983=1)=TRUE, 0, 1)</f>
        <v>1</v>
      </c>
      <c r="N983">
        <f>VLOOKUP(B983, 'FULL CYCLE'!$A$5:$D$449, 4, FALSE)</f>
        <v>0</v>
      </c>
      <c r="O983">
        <v>1</v>
      </c>
    </row>
    <row r="984" spans="1:15" ht="16" x14ac:dyDescent="0.2">
      <c r="A984" t="s">
        <v>15</v>
      </c>
      <c r="B984" t="s">
        <v>441</v>
      </c>
      <c r="C984" s="7">
        <v>44938</v>
      </c>
      <c r="D984" s="7">
        <v>44938</v>
      </c>
      <c r="E984" s="5" t="s">
        <v>10</v>
      </c>
      <c r="F984" s="8">
        <v>1</v>
      </c>
      <c r="M984" s="2">
        <f>IF(OR(I984=1, L984=1)=TRUE, 0, 1)</f>
        <v>1</v>
      </c>
      <c r="N984">
        <f>VLOOKUP(B984, 'FULL CYCLE'!$A$5:$D$449, 4, FALSE)</f>
        <v>0</v>
      </c>
      <c r="O984">
        <v>1</v>
      </c>
    </row>
    <row r="985" spans="1:15" ht="16" x14ac:dyDescent="0.2">
      <c r="A985" t="s">
        <v>15</v>
      </c>
      <c r="B985" t="s">
        <v>441</v>
      </c>
      <c r="C985" s="7">
        <v>44938</v>
      </c>
      <c r="D985" s="7">
        <v>44952</v>
      </c>
      <c r="E985" s="11" t="s">
        <v>10</v>
      </c>
      <c r="F985" s="9">
        <v>0</v>
      </c>
      <c r="G985">
        <v>1</v>
      </c>
      <c r="J985">
        <v>1</v>
      </c>
      <c r="M985" s="2">
        <f>IF(OR(I985=1, L985=1)=TRUE, 0, 1)</f>
        <v>1</v>
      </c>
      <c r="N985">
        <f>VLOOKUP(B985, 'FULL CYCLE'!$A$5:$D$449, 4, FALSE)</f>
        <v>0</v>
      </c>
      <c r="O985">
        <v>1</v>
      </c>
    </row>
    <row r="986" spans="1:15" ht="16" x14ac:dyDescent="0.2">
      <c r="A986" t="s">
        <v>15</v>
      </c>
      <c r="B986" t="s">
        <v>357</v>
      </c>
      <c r="C986" s="7">
        <v>44900</v>
      </c>
      <c r="D986" s="6">
        <v>44900</v>
      </c>
      <c r="E986" s="5" t="s">
        <v>10</v>
      </c>
      <c r="F986" s="5">
        <v>1</v>
      </c>
      <c r="G986" s="5"/>
      <c r="H986" s="5">
        <v>1</v>
      </c>
      <c r="I986" s="5"/>
      <c r="J986" s="5"/>
      <c r="K986" s="5"/>
      <c r="L986" s="5"/>
      <c r="M986" s="2">
        <f>IF(OR(I986=1, L986=1)=TRUE, 0, 1)</f>
        <v>1</v>
      </c>
      <c r="N986">
        <f>VLOOKUP(B986, 'FULL CYCLE'!$A$5:$D$449, 4, FALSE)</f>
        <v>0</v>
      </c>
      <c r="O986">
        <v>1</v>
      </c>
    </row>
    <row r="987" spans="1:15" ht="16" x14ac:dyDescent="0.2">
      <c r="A987" t="s">
        <v>15</v>
      </c>
      <c r="B987" t="s">
        <v>357</v>
      </c>
      <c r="C987" s="7">
        <v>44900</v>
      </c>
      <c r="D987" s="6">
        <v>44917</v>
      </c>
      <c r="E987" s="11" t="s">
        <v>10</v>
      </c>
      <c r="F987">
        <v>0</v>
      </c>
      <c r="H987">
        <v>1</v>
      </c>
      <c r="M987" s="2">
        <f>IF(OR(I987=1, L987=1)=TRUE, 0, 1)</f>
        <v>1</v>
      </c>
      <c r="N987">
        <f>VLOOKUP(B987, 'FULL CYCLE'!$A$5:$D$449, 4, FALSE)</f>
        <v>0</v>
      </c>
      <c r="O987">
        <v>1</v>
      </c>
    </row>
    <row r="988" spans="1:15" ht="16" x14ac:dyDescent="0.2">
      <c r="A988" t="s">
        <v>15</v>
      </c>
      <c r="B988" t="s">
        <v>442</v>
      </c>
      <c r="C988" s="7">
        <v>44938</v>
      </c>
      <c r="D988" s="7">
        <v>44938</v>
      </c>
      <c r="E988" s="5" t="s">
        <v>10</v>
      </c>
      <c r="F988" s="8">
        <v>1</v>
      </c>
      <c r="M988" s="2">
        <f>IF(OR(I988=1, L988=1)=TRUE, 0, 1)</f>
        <v>1</v>
      </c>
      <c r="N988">
        <f>VLOOKUP(B988, 'FULL CYCLE'!$A$5:$D$449, 4, FALSE)</f>
        <v>0</v>
      </c>
      <c r="O988">
        <v>1</v>
      </c>
    </row>
    <row r="989" spans="1:15" ht="16" x14ac:dyDescent="0.2">
      <c r="A989" t="s">
        <v>15</v>
      </c>
      <c r="B989" t="s">
        <v>442</v>
      </c>
      <c r="C989" s="7">
        <v>44938</v>
      </c>
      <c r="D989" s="7">
        <v>44952</v>
      </c>
      <c r="E989" s="11" t="s">
        <v>10</v>
      </c>
      <c r="F989" s="9">
        <v>0</v>
      </c>
      <c r="H989">
        <v>1</v>
      </c>
      <c r="J989">
        <v>1</v>
      </c>
      <c r="M989" s="2">
        <f>IF(OR(I989=1, L989=1)=TRUE, 0, 1)</f>
        <v>1</v>
      </c>
      <c r="N989">
        <f>VLOOKUP(B989, 'FULL CYCLE'!$A$5:$D$449, 4, FALSE)</f>
        <v>0</v>
      </c>
      <c r="O989">
        <v>1</v>
      </c>
    </row>
    <row r="990" spans="1:15" ht="16" x14ac:dyDescent="0.2">
      <c r="A990" t="s">
        <v>15</v>
      </c>
      <c r="B990" t="s">
        <v>443</v>
      </c>
      <c r="C990" s="7">
        <v>44938</v>
      </c>
      <c r="D990" s="7">
        <v>44938</v>
      </c>
      <c r="E990" s="5" t="s">
        <v>10</v>
      </c>
      <c r="F990" s="8">
        <v>1</v>
      </c>
      <c r="M990" s="2">
        <f>IF(OR(I990=1, L990=1)=TRUE, 0, 1)</f>
        <v>1</v>
      </c>
      <c r="N990">
        <f>VLOOKUP(B990, 'FULL CYCLE'!$A$5:$D$449, 4, FALSE)</f>
        <v>0</v>
      </c>
      <c r="O990">
        <v>1</v>
      </c>
    </row>
    <row r="991" spans="1:15" ht="16" x14ac:dyDescent="0.2">
      <c r="A991" t="s">
        <v>15</v>
      </c>
      <c r="B991" t="s">
        <v>443</v>
      </c>
      <c r="C991" s="7">
        <v>44938</v>
      </c>
      <c r="D991" s="7">
        <v>44952</v>
      </c>
      <c r="E991" s="11" t="s">
        <v>10</v>
      </c>
      <c r="F991" s="9">
        <v>0</v>
      </c>
      <c r="H991">
        <v>1</v>
      </c>
      <c r="J991">
        <v>1</v>
      </c>
      <c r="M991" s="2">
        <f>IF(OR(I991=1, L991=1)=TRUE, 0, 1)</f>
        <v>1</v>
      </c>
      <c r="N991">
        <f>VLOOKUP(B991, 'FULL CYCLE'!$A$5:$D$449, 4, FALSE)</f>
        <v>0</v>
      </c>
      <c r="O991">
        <v>1</v>
      </c>
    </row>
    <row r="992" spans="1:15" ht="16" x14ac:dyDescent="0.2">
      <c r="A992" t="s">
        <v>15</v>
      </c>
      <c r="B992" t="s">
        <v>444</v>
      </c>
      <c r="C992" s="7">
        <v>44938</v>
      </c>
      <c r="D992" s="7">
        <v>44938</v>
      </c>
      <c r="E992" s="5" t="s">
        <v>10</v>
      </c>
      <c r="F992" s="8">
        <v>1</v>
      </c>
      <c r="M992" s="2">
        <f>IF(OR(I992=1, L992=1)=TRUE, 0, 1)</f>
        <v>1</v>
      </c>
      <c r="N992">
        <f>VLOOKUP(B992, 'FULL CYCLE'!$A$5:$D$449, 4, FALSE)</f>
        <v>0</v>
      </c>
      <c r="O992">
        <v>0</v>
      </c>
    </row>
    <row r="993" spans="1:15" ht="16" x14ac:dyDescent="0.2">
      <c r="A993" t="s">
        <v>15</v>
      </c>
      <c r="B993" t="s">
        <v>444</v>
      </c>
      <c r="C993" s="7">
        <v>44938</v>
      </c>
      <c r="D993" s="7">
        <v>44952</v>
      </c>
      <c r="E993" s="11" t="s">
        <v>10</v>
      </c>
      <c r="F993" s="9">
        <v>0</v>
      </c>
      <c r="H993">
        <v>1</v>
      </c>
      <c r="J993">
        <v>1</v>
      </c>
      <c r="M993" s="2">
        <f>IF(OR(I993=1, L993=1)=TRUE, 0, 1)</f>
        <v>1</v>
      </c>
      <c r="N993">
        <f>VLOOKUP(B993, 'FULL CYCLE'!$A$5:$D$449, 4, FALSE)</f>
        <v>0</v>
      </c>
      <c r="O993">
        <v>0</v>
      </c>
    </row>
    <row r="994" spans="1:15" ht="16" x14ac:dyDescent="0.2">
      <c r="A994" t="s">
        <v>15</v>
      </c>
      <c r="B994" t="s">
        <v>358</v>
      </c>
      <c r="C994" s="7">
        <v>44900</v>
      </c>
      <c r="D994" s="6">
        <v>44900</v>
      </c>
      <c r="E994" s="5" t="s">
        <v>10</v>
      </c>
      <c r="F994" s="5">
        <v>1</v>
      </c>
      <c r="G994" s="5">
        <v>1</v>
      </c>
      <c r="H994" s="5"/>
      <c r="I994" s="5"/>
      <c r="J994" s="5"/>
      <c r="K994" s="5"/>
      <c r="L994" s="5"/>
      <c r="M994" s="2">
        <f>IF(OR(I994=1, L994=1)=TRUE, 0, 1)</f>
        <v>1</v>
      </c>
      <c r="N994">
        <f>VLOOKUP(B994, 'FULL CYCLE'!$A$5:$D$449, 4, FALSE)</f>
        <v>0</v>
      </c>
      <c r="O994">
        <v>1</v>
      </c>
    </row>
    <row r="995" spans="1:15" ht="16" x14ac:dyDescent="0.2">
      <c r="A995" t="s">
        <v>15</v>
      </c>
      <c r="B995" t="s">
        <v>358</v>
      </c>
      <c r="C995" s="7">
        <v>44900</v>
      </c>
      <c r="D995" s="6">
        <v>44917</v>
      </c>
      <c r="E995" s="11" t="s">
        <v>10</v>
      </c>
      <c r="F995">
        <v>0</v>
      </c>
      <c r="H995">
        <v>1</v>
      </c>
      <c r="M995" s="2">
        <f>IF(OR(I995=1, L995=1)=TRUE, 0, 1)</f>
        <v>1</v>
      </c>
      <c r="N995">
        <f>VLOOKUP(B995, 'FULL CYCLE'!$A$5:$D$449, 4, FALSE)</f>
        <v>0</v>
      </c>
      <c r="O995">
        <v>1</v>
      </c>
    </row>
    <row r="996" spans="1:15" ht="16" x14ac:dyDescent="0.2">
      <c r="A996" t="s">
        <v>15</v>
      </c>
      <c r="B996" t="s">
        <v>445</v>
      </c>
      <c r="C996" s="7">
        <v>44938</v>
      </c>
      <c r="D996" s="7">
        <v>44938</v>
      </c>
      <c r="E996" s="11" t="s">
        <v>10</v>
      </c>
      <c r="F996" s="9">
        <v>1</v>
      </c>
      <c r="M996" s="2">
        <f>IF(OR(I996=1, L996=1)=TRUE, 0, 1)</f>
        <v>1</v>
      </c>
      <c r="N996">
        <f>VLOOKUP(B996, 'FULL CYCLE'!$A$5:$D$449, 4, FALSE)</f>
        <v>0</v>
      </c>
      <c r="O996">
        <v>1</v>
      </c>
    </row>
    <row r="997" spans="1:15" ht="16" x14ac:dyDescent="0.2">
      <c r="A997" t="s">
        <v>15</v>
      </c>
      <c r="B997" t="s">
        <v>445</v>
      </c>
      <c r="C997" s="7">
        <v>44938</v>
      </c>
      <c r="D997" s="7">
        <v>44952</v>
      </c>
      <c r="E997" s="11" t="s">
        <v>10</v>
      </c>
      <c r="F997" s="9">
        <v>0</v>
      </c>
      <c r="H997">
        <v>1</v>
      </c>
      <c r="I997">
        <v>2</v>
      </c>
      <c r="J997">
        <v>1</v>
      </c>
      <c r="M997" s="2">
        <f>IF(OR(I997=1, L997=1)=TRUE, 0, 1)</f>
        <v>1</v>
      </c>
      <c r="N997">
        <f>VLOOKUP(B997, 'FULL CYCLE'!$A$5:$D$449, 4, FALSE)</f>
        <v>0</v>
      </c>
      <c r="O997">
        <v>1</v>
      </c>
    </row>
    <row r="998" spans="1:15" ht="16" x14ac:dyDescent="0.2">
      <c r="A998" t="s">
        <v>15</v>
      </c>
      <c r="B998" t="s">
        <v>446</v>
      </c>
      <c r="C998" s="7">
        <v>44938</v>
      </c>
      <c r="D998" s="7">
        <v>44938</v>
      </c>
      <c r="E998" s="11" t="s">
        <v>10</v>
      </c>
      <c r="F998" s="9">
        <v>1</v>
      </c>
      <c r="M998" s="2">
        <f>IF(OR(I998=1, L998=1)=TRUE, 0, 1)</f>
        <v>1</v>
      </c>
      <c r="N998">
        <f>VLOOKUP(B998, 'FULL CYCLE'!$A$5:$D$449, 4, FALSE)</f>
        <v>0</v>
      </c>
      <c r="O998">
        <v>1</v>
      </c>
    </row>
    <row r="999" spans="1:15" ht="16" x14ac:dyDescent="0.2">
      <c r="A999" t="s">
        <v>15</v>
      </c>
      <c r="B999" t="s">
        <v>446</v>
      </c>
      <c r="C999" s="7">
        <v>44938</v>
      </c>
      <c r="D999" s="7">
        <v>44952</v>
      </c>
      <c r="E999" s="11" t="s">
        <v>10</v>
      </c>
      <c r="F999" s="9">
        <v>0</v>
      </c>
      <c r="H999">
        <v>1</v>
      </c>
      <c r="I999">
        <v>2</v>
      </c>
      <c r="J999">
        <v>1</v>
      </c>
      <c r="M999" s="2">
        <f>IF(OR(I999=1, L999=1)=TRUE, 0, 1)</f>
        <v>1</v>
      </c>
      <c r="N999">
        <f>VLOOKUP(B999, 'FULL CYCLE'!$A$5:$D$449, 4, FALSE)</f>
        <v>0</v>
      </c>
      <c r="O999">
        <v>1</v>
      </c>
    </row>
    <row r="1000" spans="1:15" ht="16" x14ac:dyDescent="0.2">
      <c r="A1000" t="s">
        <v>15</v>
      </c>
      <c r="B1000" t="s">
        <v>447</v>
      </c>
      <c r="C1000" s="7">
        <v>44938</v>
      </c>
      <c r="D1000" s="7">
        <v>44938</v>
      </c>
      <c r="E1000" s="11" t="s">
        <v>10</v>
      </c>
      <c r="F1000" s="9">
        <v>1</v>
      </c>
      <c r="M1000" s="2">
        <f>IF(OR(I1000=1, L1000=1)=TRUE, 0, 1)</f>
        <v>1</v>
      </c>
      <c r="N1000">
        <f>VLOOKUP(B1000, 'FULL CYCLE'!$A$5:$D$449, 4, FALSE)</f>
        <v>0</v>
      </c>
      <c r="O1000">
        <v>1</v>
      </c>
    </row>
    <row r="1001" spans="1:15" ht="16" x14ac:dyDescent="0.2">
      <c r="A1001" t="s">
        <v>15</v>
      </c>
      <c r="B1001" t="s">
        <v>447</v>
      </c>
      <c r="C1001" s="7">
        <v>44938</v>
      </c>
      <c r="D1001" s="7">
        <v>44952</v>
      </c>
      <c r="E1001" s="11" t="s">
        <v>10</v>
      </c>
      <c r="F1001" s="9">
        <v>0</v>
      </c>
      <c r="H1001">
        <v>1</v>
      </c>
      <c r="I1001">
        <v>2</v>
      </c>
      <c r="K1001">
        <v>1</v>
      </c>
      <c r="M1001" s="2">
        <f>IF(OR(I1001=1, L1001=1)=TRUE, 0, 1)</f>
        <v>1</v>
      </c>
      <c r="N1001">
        <f>VLOOKUP(B1001, 'FULL CYCLE'!$A$5:$D$449, 4, FALSE)</f>
        <v>0</v>
      </c>
      <c r="O1001">
        <v>1</v>
      </c>
    </row>
    <row r="1002" spans="1:15" ht="16" x14ac:dyDescent="0.2">
      <c r="A1002" t="s">
        <v>15</v>
      </c>
      <c r="B1002" t="s">
        <v>448</v>
      </c>
      <c r="C1002" s="7">
        <v>44938</v>
      </c>
      <c r="D1002" s="7">
        <v>44938</v>
      </c>
      <c r="E1002" s="11" t="s">
        <v>10</v>
      </c>
      <c r="F1002" s="9">
        <v>1</v>
      </c>
      <c r="M1002" s="2">
        <f>IF(OR(I1002=1, L1002=1)=TRUE, 0, 1)</f>
        <v>1</v>
      </c>
      <c r="N1002">
        <f>VLOOKUP(B1002, 'FULL CYCLE'!$A$5:$D$449, 4, FALSE)</f>
        <v>0</v>
      </c>
      <c r="O1002">
        <v>1</v>
      </c>
    </row>
    <row r="1003" spans="1:15" ht="16" x14ac:dyDescent="0.2">
      <c r="A1003" t="s">
        <v>15</v>
      </c>
      <c r="B1003" t="s">
        <v>448</v>
      </c>
      <c r="C1003" s="7">
        <v>44938</v>
      </c>
      <c r="D1003" s="7">
        <v>44952</v>
      </c>
      <c r="E1003" s="11" t="s">
        <v>10</v>
      </c>
      <c r="F1003" s="9">
        <v>0</v>
      </c>
      <c r="G1003">
        <v>1</v>
      </c>
      <c r="H1003">
        <v>2</v>
      </c>
      <c r="J1003">
        <v>1</v>
      </c>
      <c r="M1003" s="2">
        <f>IF(OR(I1003=1, L1003=1)=TRUE, 0, 1)</f>
        <v>1</v>
      </c>
      <c r="N1003">
        <f>VLOOKUP(B1003, 'FULL CYCLE'!$A$5:$D$449, 4, FALSE)</f>
        <v>0</v>
      </c>
      <c r="O1003">
        <v>1</v>
      </c>
    </row>
    <row r="1004" spans="1:15" ht="16" x14ac:dyDescent="0.2">
      <c r="A1004" t="s">
        <v>15</v>
      </c>
      <c r="B1004" t="s">
        <v>449</v>
      </c>
      <c r="C1004" s="7">
        <v>44938</v>
      </c>
      <c r="D1004" s="7">
        <v>44938</v>
      </c>
      <c r="E1004" s="11" t="s">
        <v>10</v>
      </c>
      <c r="F1004" s="9">
        <v>1</v>
      </c>
      <c r="M1004" s="2">
        <f>IF(OR(I1004=1, L1004=1)=TRUE, 0, 1)</f>
        <v>1</v>
      </c>
      <c r="N1004">
        <f>VLOOKUP(B1004, 'FULL CYCLE'!$A$5:$D$449, 4, FALSE)</f>
        <v>0</v>
      </c>
      <c r="O1004">
        <v>1</v>
      </c>
    </row>
    <row r="1005" spans="1:15" ht="16" x14ac:dyDescent="0.2">
      <c r="A1005" t="s">
        <v>15</v>
      </c>
      <c r="B1005" t="s">
        <v>449</v>
      </c>
      <c r="C1005" s="7">
        <v>44938</v>
      </c>
      <c r="D1005" s="7">
        <v>44952</v>
      </c>
      <c r="E1005" s="11" t="s">
        <v>10</v>
      </c>
      <c r="F1005" s="9">
        <v>0</v>
      </c>
      <c r="H1005">
        <v>1</v>
      </c>
      <c r="I1005">
        <v>2</v>
      </c>
      <c r="J1005">
        <v>1</v>
      </c>
      <c r="M1005" s="2">
        <f>IF(OR(I1005=1, L1005=1)=TRUE, 0, 1)</f>
        <v>1</v>
      </c>
      <c r="N1005">
        <f>VLOOKUP(B1005, 'FULL CYCLE'!$A$5:$D$449, 4, FALSE)</f>
        <v>0</v>
      </c>
      <c r="O1005">
        <v>1</v>
      </c>
    </row>
    <row r="1006" spans="1:15" ht="16" x14ac:dyDescent="0.2">
      <c r="A1006" t="s">
        <v>15</v>
      </c>
      <c r="B1006" t="s">
        <v>450</v>
      </c>
      <c r="C1006" s="7">
        <v>44938</v>
      </c>
      <c r="D1006" s="7">
        <v>44938</v>
      </c>
      <c r="E1006" s="11" t="s">
        <v>10</v>
      </c>
      <c r="F1006" s="9">
        <v>1</v>
      </c>
      <c r="M1006" s="2">
        <f>IF(OR(I1006=1, L1006=1)=TRUE, 0, 1)</f>
        <v>1</v>
      </c>
      <c r="N1006">
        <f>VLOOKUP(B1006, 'FULL CYCLE'!$A$5:$D$449, 4, FALSE)</f>
        <v>0</v>
      </c>
      <c r="O1006">
        <v>1</v>
      </c>
    </row>
    <row r="1007" spans="1:15" ht="16" x14ac:dyDescent="0.2">
      <c r="A1007" t="s">
        <v>15</v>
      </c>
      <c r="B1007" t="s">
        <v>450</v>
      </c>
      <c r="C1007" s="7">
        <v>44938</v>
      </c>
      <c r="D1007" s="7">
        <v>44952</v>
      </c>
      <c r="E1007" s="11" t="s">
        <v>10</v>
      </c>
      <c r="F1007" s="9">
        <v>0</v>
      </c>
      <c r="H1007">
        <v>1</v>
      </c>
      <c r="J1007">
        <v>1</v>
      </c>
      <c r="M1007" s="2">
        <f>IF(OR(I1007=1, L1007=1)=TRUE, 0, 1)</f>
        <v>1</v>
      </c>
      <c r="N1007">
        <f>VLOOKUP(B1007, 'FULL CYCLE'!$A$5:$D$449, 4, FALSE)</f>
        <v>0</v>
      </c>
      <c r="O1007">
        <v>1</v>
      </c>
    </row>
    <row r="1008" spans="1:15" x14ac:dyDescent="0.2">
      <c r="A1008" t="s">
        <v>15</v>
      </c>
      <c r="B1008" t="s">
        <v>451</v>
      </c>
      <c r="C1008" s="7">
        <v>44951</v>
      </c>
      <c r="D1008" s="7">
        <v>44951</v>
      </c>
      <c r="E1008" s="11" t="s">
        <v>10</v>
      </c>
      <c r="F1008" s="9">
        <v>1</v>
      </c>
      <c r="M1008" s="2">
        <f>IF(OR(I1008=1, L1008=1)=TRUE, 0, 1)</f>
        <v>1</v>
      </c>
      <c r="N1008">
        <f>VLOOKUP(B1008, 'FULL CYCLE'!$A$5:$D$449, 4, FALSE)</f>
        <v>1</v>
      </c>
      <c r="O1008">
        <v>1</v>
      </c>
    </row>
    <row r="1009" spans="1:15" x14ac:dyDescent="0.2">
      <c r="A1009" t="s">
        <v>15</v>
      </c>
      <c r="B1009" t="s">
        <v>451</v>
      </c>
      <c r="C1009" s="7">
        <v>44951</v>
      </c>
      <c r="D1009" s="7">
        <v>44965</v>
      </c>
      <c r="E1009" s="11" t="s">
        <v>10</v>
      </c>
      <c r="F1009">
        <v>0</v>
      </c>
      <c r="I1009">
        <v>1</v>
      </c>
      <c r="K1009">
        <v>1</v>
      </c>
      <c r="M1009" s="2">
        <f>IF(OR(I1009=1, L1009=1)=TRUE, 0, 1)</f>
        <v>0</v>
      </c>
      <c r="N1009">
        <f>VLOOKUP(B1009, 'FULL CYCLE'!$A$5:$D$449, 4, FALSE)</f>
        <v>1</v>
      </c>
      <c r="O1009">
        <v>1</v>
      </c>
    </row>
    <row r="1010" spans="1:15" x14ac:dyDescent="0.2">
      <c r="A1010" t="s">
        <v>15</v>
      </c>
      <c r="B1010" t="s">
        <v>359</v>
      </c>
      <c r="C1010" s="7">
        <v>44900</v>
      </c>
      <c r="D1010" s="6">
        <v>44900</v>
      </c>
      <c r="E1010" s="5" t="s">
        <v>10</v>
      </c>
      <c r="F1010" s="5">
        <v>1</v>
      </c>
      <c r="G1010" s="5"/>
      <c r="H1010" s="5">
        <v>1</v>
      </c>
      <c r="I1010" s="5"/>
      <c r="J1010" s="5"/>
      <c r="K1010" s="5"/>
      <c r="L1010" s="5"/>
      <c r="M1010" s="2">
        <f>IF(OR(I1010=1, L1010=1)=TRUE, 0, 1)</f>
        <v>1</v>
      </c>
      <c r="N1010">
        <f>VLOOKUP(B1010, 'FULL CYCLE'!$A$5:$D$449, 4, FALSE)</f>
        <v>0</v>
      </c>
      <c r="O1010">
        <v>1</v>
      </c>
    </row>
    <row r="1011" spans="1:15" x14ac:dyDescent="0.2">
      <c r="A1011" t="s">
        <v>15</v>
      </c>
      <c r="B1011" t="s">
        <v>359</v>
      </c>
      <c r="C1011" s="7">
        <v>44900</v>
      </c>
      <c r="D1011" s="6">
        <v>44917</v>
      </c>
      <c r="E1011" s="11" t="s">
        <v>10</v>
      </c>
      <c r="F1011">
        <v>0</v>
      </c>
      <c r="H1011">
        <v>1</v>
      </c>
      <c r="M1011" s="2">
        <f>IF(OR(I1011=1, L1011=1)=TRUE, 0, 1)</f>
        <v>1</v>
      </c>
      <c r="N1011">
        <f>VLOOKUP(B1011, 'FULL CYCLE'!$A$5:$D$449, 4, FALSE)</f>
        <v>0</v>
      </c>
      <c r="O1011">
        <v>1</v>
      </c>
    </row>
    <row r="1012" spans="1:15" x14ac:dyDescent="0.2">
      <c r="A1012" t="s">
        <v>15</v>
      </c>
      <c r="B1012" t="s">
        <v>452</v>
      </c>
      <c r="C1012" s="7">
        <v>44951</v>
      </c>
      <c r="D1012" s="7">
        <v>44951</v>
      </c>
      <c r="E1012" s="5" t="s">
        <v>10</v>
      </c>
      <c r="F1012">
        <v>1</v>
      </c>
      <c r="M1012" s="2">
        <f>IF(OR(I1012=1, L1012=1)=TRUE, 0, 1)</f>
        <v>1</v>
      </c>
      <c r="N1012">
        <f>VLOOKUP(B1012, 'FULL CYCLE'!$A$5:$D$449, 4, FALSE)</f>
        <v>0</v>
      </c>
      <c r="O1012">
        <v>1</v>
      </c>
    </row>
    <row r="1013" spans="1:15" x14ac:dyDescent="0.2">
      <c r="A1013" t="s">
        <v>15</v>
      </c>
      <c r="B1013" t="s">
        <v>453</v>
      </c>
      <c r="C1013" s="7">
        <v>44951</v>
      </c>
      <c r="D1013" s="7">
        <v>44951</v>
      </c>
      <c r="E1013" s="5" t="s">
        <v>10</v>
      </c>
      <c r="F1013">
        <v>1</v>
      </c>
      <c r="M1013" s="2">
        <f>IF(OR(I1013=1, L1013=1)=TRUE, 0, 1)</f>
        <v>1</v>
      </c>
      <c r="N1013">
        <f>VLOOKUP(B1013, 'FULL CYCLE'!$A$5:$D$449, 4, FALSE)</f>
        <v>0</v>
      </c>
      <c r="O1013">
        <v>1</v>
      </c>
    </row>
    <row r="1014" spans="1:15" x14ac:dyDescent="0.2">
      <c r="A1014" t="s">
        <v>15</v>
      </c>
      <c r="B1014" t="s">
        <v>454</v>
      </c>
      <c r="C1014" s="7">
        <v>44951</v>
      </c>
      <c r="D1014" s="7">
        <v>44951</v>
      </c>
      <c r="E1014" s="5" t="s">
        <v>10</v>
      </c>
      <c r="F1014">
        <v>1</v>
      </c>
      <c r="M1014" s="2">
        <f>IF(OR(I1014=1, L1014=1)=TRUE, 0, 1)</f>
        <v>1</v>
      </c>
      <c r="N1014">
        <f>VLOOKUP(B1014, 'FULL CYCLE'!$A$5:$D$449, 4, FALSE)</f>
        <v>0</v>
      </c>
      <c r="O1014">
        <v>1</v>
      </c>
    </row>
    <row r="1015" spans="1:15" x14ac:dyDescent="0.2">
      <c r="A1015" t="s">
        <v>15</v>
      </c>
      <c r="B1015" t="s">
        <v>454</v>
      </c>
      <c r="C1015" s="7">
        <v>44951</v>
      </c>
      <c r="D1015" s="7">
        <v>44965</v>
      </c>
      <c r="E1015" s="5" t="s">
        <v>10</v>
      </c>
      <c r="F1015">
        <v>0</v>
      </c>
      <c r="H1015">
        <v>1</v>
      </c>
      <c r="I1015">
        <v>2</v>
      </c>
      <c r="K1015">
        <v>1</v>
      </c>
      <c r="M1015" s="2">
        <f>IF(OR(I1015=1, L1015=1)=TRUE, 0, 1)</f>
        <v>1</v>
      </c>
      <c r="N1015">
        <f>VLOOKUP(B1015, 'FULL CYCLE'!$A$5:$D$449, 4, FALSE)</f>
        <v>0</v>
      </c>
      <c r="O1015">
        <v>1</v>
      </c>
    </row>
    <row r="1016" spans="1:15" x14ac:dyDescent="0.2">
      <c r="A1016" t="s">
        <v>15</v>
      </c>
      <c r="B1016" t="s">
        <v>360</v>
      </c>
      <c r="C1016" s="7">
        <v>44900</v>
      </c>
      <c r="D1016" s="6">
        <v>44900</v>
      </c>
      <c r="E1016" s="5" t="s">
        <v>10</v>
      </c>
      <c r="F1016" s="5">
        <v>1</v>
      </c>
      <c r="G1016" s="5"/>
      <c r="H1016" s="5">
        <v>1</v>
      </c>
      <c r="I1016" s="5"/>
      <c r="J1016" s="5"/>
      <c r="K1016" s="5"/>
      <c r="L1016" s="5"/>
      <c r="M1016" s="2">
        <f>IF(OR(I1016=1, L1016=1)=TRUE, 0, 1)</f>
        <v>1</v>
      </c>
      <c r="N1016">
        <f>VLOOKUP(B1016, 'FULL CYCLE'!$A$5:$D$449, 4, FALSE)</f>
        <v>0</v>
      </c>
      <c r="O1016">
        <v>1</v>
      </c>
    </row>
    <row r="1017" spans="1:15" x14ac:dyDescent="0.2">
      <c r="A1017" t="s">
        <v>15</v>
      </c>
      <c r="B1017" t="s">
        <v>360</v>
      </c>
      <c r="C1017" s="7">
        <v>44900</v>
      </c>
      <c r="D1017" s="6">
        <v>44917</v>
      </c>
      <c r="E1017" s="11" t="s">
        <v>10</v>
      </c>
      <c r="F1017">
        <v>0</v>
      </c>
      <c r="H1017">
        <v>1</v>
      </c>
      <c r="M1017" s="2">
        <f>IF(OR(I1017=1, L1017=1)=TRUE, 0, 1)</f>
        <v>1</v>
      </c>
      <c r="N1017">
        <f>VLOOKUP(B1017, 'FULL CYCLE'!$A$5:$D$449, 4, FALSE)</f>
        <v>0</v>
      </c>
      <c r="O1017">
        <v>1</v>
      </c>
    </row>
    <row r="1018" spans="1:15" x14ac:dyDescent="0.2">
      <c r="A1018" t="s">
        <v>15</v>
      </c>
      <c r="B1018" t="s">
        <v>455</v>
      </c>
      <c r="C1018" s="7">
        <v>44951</v>
      </c>
      <c r="D1018" s="7">
        <v>44951</v>
      </c>
      <c r="E1018" s="5" t="s">
        <v>10</v>
      </c>
      <c r="F1018">
        <v>1</v>
      </c>
      <c r="M1018" s="2">
        <f>IF(OR(I1018=1, L1018=1)=TRUE, 0, 1)</f>
        <v>1</v>
      </c>
      <c r="N1018">
        <f>VLOOKUP(B1018, 'FULL CYCLE'!$A$5:$D$449, 4, FALSE)</f>
        <v>0</v>
      </c>
      <c r="O1018">
        <v>1</v>
      </c>
    </row>
    <row r="1019" spans="1:15" x14ac:dyDescent="0.2">
      <c r="A1019" t="s">
        <v>15</v>
      </c>
      <c r="B1019" t="s">
        <v>455</v>
      </c>
      <c r="C1019" s="7">
        <v>44951</v>
      </c>
      <c r="D1019" s="7">
        <v>44965</v>
      </c>
      <c r="E1019" s="5" t="s">
        <v>10</v>
      </c>
      <c r="F1019">
        <v>0</v>
      </c>
      <c r="H1019">
        <v>1</v>
      </c>
      <c r="K1019">
        <v>1</v>
      </c>
      <c r="M1019" s="2">
        <f>IF(OR(I1019=1, L1019=1)=TRUE, 0, 1)</f>
        <v>1</v>
      </c>
      <c r="N1019">
        <f>VLOOKUP(B1019, 'FULL CYCLE'!$A$5:$D$449, 4, FALSE)</f>
        <v>0</v>
      </c>
      <c r="O1019">
        <v>1</v>
      </c>
    </row>
    <row r="1020" spans="1:15" x14ac:dyDescent="0.2">
      <c r="A1020" t="s">
        <v>15</v>
      </c>
      <c r="B1020" t="s">
        <v>456</v>
      </c>
      <c r="C1020" s="7">
        <v>44951</v>
      </c>
      <c r="D1020" s="7">
        <v>44951</v>
      </c>
      <c r="E1020" s="5" t="s">
        <v>10</v>
      </c>
      <c r="F1020">
        <v>1</v>
      </c>
      <c r="M1020" s="2">
        <f>IF(OR(I1020=1, L1020=1)=TRUE, 0, 1)</f>
        <v>1</v>
      </c>
      <c r="N1020">
        <f>VLOOKUP(B1020, 'FULL CYCLE'!$A$5:$D$449, 4, FALSE)</f>
        <v>0</v>
      </c>
      <c r="O1020">
        <v>1</v>
      </c>
    </row>
    <row r="1021" spans="1:15" x14ac:dyDescent="0.2">
      <c r="A1021" t="s">
        <v>15</v>
      </c>
      <c r="B1021" t="s">
        <v>456</v>
      </c>
      <c r="C1021" s="7">
        <v>44951</v>
      </c>
      <c r="D1021" s="7">
        <v>44965</v>
      </c>
      <c r="E1021" s="5" t="s">
        <v>10</v>
      </c>
      <c r="F1021">
        <v>0</v>
      </c>
      <c r="G1021">
        <v>1</v>
      </c>
      <c r="K1021">
        <v>1</v>
      </c>
      <c r="M1021" s="2">
        <f>IF(OR(I1021=1, L1021=1)=TRUE, 0, 1)</f>
        <v>1</v>
      </c>
      <c r="N1021">
        <f>VLOOKUP(B1021, 'FULL CYCLE'!$A$5:$D$449, 4, FALSE)</f>
        <v>0</v>
      </c>
      <c r="O1021">
        <v>1</v>
      </c>
    </row>
    <row r="1022" spans="1:15" x14ac:dyDescent="0.2">
      <c r="A1022" t="s">
        <v>15</v>
      </c>
      <c r="B1022" t="s">
        <v>457</v>
      </c>
      <c r="C1022" s="7">
        <v>44951</v>
      </c>
      <c r="D1022" s="7">
        <v>44951</v>
      </c>
      <c r="E1022" s="5" t="s">
        <v>10</v>
      </c>
      <c r="F1022">
        <v>1</v>
      </c>
      <c r="M1022" s="2">
        <f>IF(OR(I1022=1, L1022=1)=TRUE, 0, 1)</f>
        <v>1</v>
      </c>
      <c r="N1022">
        <f>VLOOKUP(B1022, 'FULL CYCLE'!$A$5:$D$449, 4, FALSE)</f>
        <v>0</v>
      </c>
      <c r="O1022">
        <v>1</v>
      </c>
    </row>
    <row r="1023" spans="1:15" x14ac:dyDescent="0.2">
      <c r="A1023" t="s">
        <v>15</v>
      </c>
      <c r="B1023" t="s">
        <v>457</v>
      </c>
      <c r="C1023" s="7">
        <v>44951</v>
      </c>
      <c r="D1023" s="7">
        <v>44965</v>
      </c>
      <c r="E1023" t="s">
        <v>10</v>
      </c>
      <c r="F1023">
        <v>0</v>
      </c>
      <c r="H1023">
        <v>1</v>
      </c>
      <c r="I1023">
        <v>2</v>
      </c>
      <c r="K1023">
        <v>1</v>
      </c>
      <c r="M1023" s="2">
        <f>IF(OR(I1023=1, L1023=1)=TRUE, 0, 1)</f>
        <v>1</v>
      </c>
      <c r="N1023">
        <f>VLOOKUP(B1023, 'FULL CYCLE'!$A$5:$D$449, 4, FALSE)</f>
        <v>0</v>
      </c>
      <c r="O1023">
        <v>1</v>
      </c>
    </row>
    <row r="1024" spans="1:15" x14ac:dyDescent="0.2">
      <c r="A1024" t="s">
        <v>15</v>
      </c>
      <c r="B1024" t="s">
        <v>458</v>
      </c>
      <c r="C1024" s="7">
        <v>44951</v>
      </c>
      <c r="D1024" s="7">
        <v>44951</v>
      </c>
      <c r="E1024" s="5" t="s">
        <v>10</v>
      </c>
      <c r="F1024">
        <v>1</v>
      </c>
      <c r="M1024" s="2">
        <f>IF(OR(I1024=1, L1024=1)=TRUE, 0, 1)</f>
        <v>1</v>
      </c>
      <c r="N1024">
        <f>VLOOKUP(B1024, 'FULL CYCLE'!$A$5:$D$449, 4, FALSE)</f>
        <v>0</v>
      </c>
      <c r="O1024">
        <v>1</v>
      </c>
    </row>
    <row r="1025" spans="1:15" x14ac:dyDescent="0.2">
      <c r="A1025" t="s">
        <v>15</v>
      </c>
      <c r="B1025" t="s">
        <v>458</v>
      </c>
      <c r="C1025" s="7">
        <v>44951</v>
      </c>
      <c r="D1025" s="7">
        <v>44965</v>
      </c>
      <c r="E1025" t="s">
        <v>10</v>
      </c>
      <c r="F1025">
        <v>0</v>
      </c>
      <c r="H1025">
        <v>1</v>
      </c>
      <c r="I1025">
        <v>2</v>
      </c>
      <c r="K1025">
        <v>1</v>
      </c>
      <c r="M1025" s="2">
        <f>IF(OR(I1025=1, L1025=1)=TRUE, 0, 1)</f>
        <v>1</v>
      </c>
      <c r="N1025">
        <f>VLOOKUP(B1025, 'FULL CYCLE'!$A$5:$D$449, 4, FALSE)</f>
        <v>0</v>
      </c>
      <c r="O1025">
        <v>1</v>
      </c>
    </row>
    <row r="1026" spans="1:15" x14ac:dyDescent="0.2">
      <c r="A1026" t="s">
        <v>15</v>
      </c>
      <c r="B1026" t="s">
        <v>459</v>
      </c>
      <c r="C1026" s="7">
        <v>44952</v>
      </c>
      <c r="D1026" s="7">
        <v>44952</v>
      </c>
      <c r="E1026" t="s">
        <v>10</v>
      </c>
      <c r="F1026">
        <v>1</v>
      </c>
      <c r="M1026" s="2">
        <f>IF(OR(I1026=1, L1026=1)=TRUE, 0, 1)</f>
        <v>1</v>
      </c>
      <c r="N1026">
        <f>VLOOKUP(B1026, 'FULL CYCLE'!$A$5:$D$449, 4, FALSE)</f>
        <v>0</v>
      </c>
      <c r="O1026">
        <v>1</v>
      </c>
    </row>
    <row r="1027" spans="1:15" x14ac:dyDescent="0.2">
      <c r="A1027" t="s">
        <v>15</v>
      </c>
      <c r="B1027" t="s">
        <v>460</v>
      </c>
      <c r="C1027" s="7">
        <v>44952</v>
      </c>
      <c r="D1027" s="7">
        <v>44952</v>
      </c>
      <c r="E1027" s="5" t="s">
        <v>10</v>
      </c>
      <c r="F1027" s="8">
        <v>1</v>
      </c>
      <c r="M1027" s="2">
        <f>IF(OR(I1027=1, L1027=1)=TRUE, 0, 1)</f>
        <v>1</v>
      </c>
      <c r="N1027">
        <f>VLOOKUP(B1027, 'FULL CYCLE'!$A$5:$D$449, 4, FALSE)</f>
        <v>0</v>
      </c>
      <c r="O1027">
        <v>1</v>
      </c>
    </row>
    <row r="1028" spans="1:15" x14ac:dyDescent="0.2">
      <c r="A1028" t="s">
        <v>15</v>
      </c>
      <c r="B1028" t="s">
        <v>461</v>
      </c>
      <c r="C1028" s="7">
        <v>44952</v>
      </c>
      <c r="D1028" s="7">
        <v>44952</v>
      </c>
      <c r="E1028" s="2" t="s">
        <v>13</v>
      </c>
      <c r="F1028">
        <v>1</v>
      </c>
      <c r="M1028" s="2">
        <f>IF(OR(I1028=1, L1028=1)=TRUE, 0, 1)</f>
        <v>1</v>
      </c>
      <c r="N1028">
        <f>VLOOKUP(B1028, 'FULL CYCLE'!$A$5:$D$449, 4, FALSE)</f>
        <v>0</v>
      </c>
      <c r="O1028">
        <v>0</v>
      </c>
    </row>
    <row r="1029" spans="1:15" x14ac:dyDescent="0.2">
      <c r="A1029" t="s">
        <v>15</v>
      </c>
      <c r="B1029" t="s">
        <v>462</v>
      </c>
      <c r="C1029" s="7">
        <v>44952</v>
      </c>
      <c r="D1029" s="7">
        <v>44952</v>
      </c>
      <c r="E1029" s="2" t="s">
        <v>13</v>
      </c>
      <c r="F1029">
        <v>1</v>
      </c>
      <c r="M1029" s="2">
        <f>IF(OR(I1029=1, L1029=1)=TRUE, 0, 1)</f>
        <v>1</v>
      </c>
      <c r="N1029">
        <f>VLOOKUP(B1029, 'FULL CYCLE'!$A$5:$D$449, 4, FALSE)</f>
        <v>0</v>
      </c>
      <c r="O1029">
        <v>0</v>
      </c>
    </row>
    <row r="1030" spans="1:15" x14ac:dyDescent="0.2">
      <c r="A1030" t="s">
        <v>15</v>
      </c>
      <c r="B1030" t="s">
        <v>463</v>
      </c>
      <c r="C1030" s="7">
        <v>44952</v>
      </c>
      <c r="D1030" s="7">
        <v>44952</v>
      </c>
      <c r="E1030" s="5" t="s">
        <v>10</v>
      </c>
      <c r="F1030" s="8">
        <v>1</v>
      </c>
      <c r="M1030" s="2">
        <f>IF(OR(I1030=1, L1030=1)=TRUE, 0, 1)</f>
        <v>1</v>
      </c>
      <c r="N1030">
        <f>VLOOKUP(B1030, 'FULL CYCLE'!$A$5:$D$449, 4, FALSE)</f>
        <v>0</v>
      </c>
      <c r="O1030">
        <v>1</v>
      </c>
    </row>
    <row r="1031" spans="1:15" x14ac:dyDescent="0.2">
      <c r="A1031" t="s">
        <v>15</v>
      </c>
      <c r="B1031" t="s">
        <v>464</v>
      </c>
      <c r="C1031" s="7">
        <v>44952</v>
      </c>
      <c r="D1031" s="7">
        <v>44952</v>
      </c>
      <c r="E1031" s="11" t="s">
        <v>10</v>
      </c>
      <c r="F1031" s="9">
        <v>1</v>
      </c>
      <c r="M1031" s="2">
        <f>IF(OR(I1031=1, L1031=1)=TRUE, 0, 1)</f>
        <v>1</v>
      </c>
      <c r="N1031">
        <f>VLOOKUP(B1031, 'FULL CYCLE'!$A$5:$D$449, 4, FALSE)</f>
        <v>0</v>
      </c>
      <c r="O1031">
        <v>1</v>
      </c>
    </row>
    <row r="1032" spans="1:15" ht="16" x14ac:dyDescent="0.2">
      <c r="A1032" t="s">
        <v>15</v>
      </c>
      <c r="B1032" t="s">
        <v>361</v>
      </c>
      <c r="C1032" s="7">
        <v>44900</v>
      </c>
      <c r="D1032" s="6">
        <v>44900</v>
      </c>
      <c r="E1032" s="5" t="s">
        <v>10</v>
      </c>
      <c r="F1032" s="5">
        <v>1</v>
      </c>
      <c r="G1032" s="5">
        <v>1</v>
      </c>
      <c r="H1032" s="5"/>
      <c r="I1032" s="5"/>
      <c r="J1032" s="5"/>
      <c r="K1032" s="5"/>
      <c r="L1032" s="5"/>
      <c r="M1032" s="2">
        <f>IF(OR(I1032=1, L1032=1)=TRUE, 0, 1)</f>
        <v>1</v>
      </c>
      <c r="N1032">
        <f>VLOOKUP(B1032, 'FULL CYCLE'!$A$5:$D$449, 4, FALSE)</f>
        <v>0</v>
      </c>
      <c r="O1032">
        <v>1</v>
      </c>
    </row>
    <row r="1033" spans="1:15" ht="16" x14ac:dyDescent="0.2">
      <c r="A1033" t="s">
        <v>15</v>
      </c>
      <c r="B1033" t="s">
        <v>361</v>
      </c>
      <c r="C1033" s="7">
        <v>44900</v>
      </c>
      <c r="D1033" s="6">
        <v>44917</v>
      </c>
      <c r="E1033" s="11" t="s">
        <v>10</v>
      </c>
      <c r="F1033">
        <v>0</v>
      </c>
      <c r="H1033">
        <v>1</v>
      </c>
      <c r="M1033" s="2">
        <f>IF(OR(I1033=1, L1033=1)=TRUE, 0, 1)</f>
        <v>1</v>
      </c>
      <c r="N1033">
        <f>VLOOKUP(B1033, 'FULL CYCLE'!$A$5:$D$449, 4, FALSE)</f>
        <v>0</v>
      </c>
      <c r="O1033">
        <v>1</v>
      </c>
    </row>
    <row r="1034" spans="1:15" ht="16" x14ac:dyDescent="0.2">
      <c r="A1034" t="s">
        <v>15</v>
      </c>
      <c r="B1034" t="s">
        <v>465</v>
      </c>
      <c r="C1034" s="7">
        <v>44952</v>
      </c>
      <c r="D1034" s="7">
        <v>44952</v>
      </c>
      <c r="E1034" s="11" t="s">
        <v>10</v>
      </c>
      <c r="F1034" s="9">
        <v>1</v>
      </c>
      <c r="M1034" s="2">
        <f>IF(OR(I1034=1, L1034=1)=TRUE, 0, 1)</f>
        <v>1</v>
      </c>
      <c r="N1034">
        <f>VLOOKUP(B1034, 'FULL CYCLE'!$A$5:$D$449, 4, FALSE)</f>
        <v>0</v>
      </c>
      <c r="O1034">
        <v>1</v>
      </c>
    </row>
    <row r="1035" spans="1:15" ht="16" x14ac:dyDescent="0.2">
      <c r="A1035" t="s">
        <v>15</v>
      </c>
      <c r="B1035" t="s">
        <v>362</v>
      </c>
      <c r="C1035" s="7">
        <v>44900</v>
      </c>
      <c r="D1035" s="6">
        <v>44900</v>
      </c>
      <c r="E1035" s="5" t="s">
        <v>10</v>
      </c>
      <c r="F1035" s="5">
        <v>1</v>
      </c>
      <c r="G1035" s="5">
        <v>1</v>
      </c>
      <c r="H1035" s="5"/>
      <c r="I1035" s="5"/>
      <c r="J1035" s="5"/>
      <c r="K1035" s="5"/>
      <c r="L1035" s="5"/>
      <c r="M1035" s="2">
        <f>IF(OR(I1035=1, L1035=1)=TRUE, 0, 1)</f>
        <v>1</v>
      </c>
      <c r="N1035">
        <f>VLOOKUP(B1035, 'FULL CYCLE'!$A$5:$D$449, 4, FALSE)</f>
        <v>0</v>
      </c>
      <c r="O1035">
        <v>1</v>
      </c>
    </row>
    <row r="1036" spans="1:15" ht="16" x14ac:dyDescent="0.2">
      <c r="A1036" t="s">
        <v>15</v>
      </c>
      <c r="B1036" t="s">
        <v>362</v>
      </c>
      <c r="C1036" s="7">
        <v>44900</v>
      </c>
      <c r="D1036" s="6">
        <v>44917</v>
      </c>
      <c r="E1036" s="11" t="s">
        <v>10</v>
      </c>
      <c r="F1036">
        <v>0</v>
      </c>
      <c r="H1036">
        <v>1</v>
      </c>
      <c r="M1036" s="2">
        <f>IF(OR(I1036=1, L1036=1)=TRUE, 0, 1)</f>
        <v>1</v>
      </c>
      <c r="N1036">
        <f>VLOOKUP(B1036, 'FULL CYCLE'!$A$5:$D$449, 4, FALSE)</f>
        <v>0</v>
      </c>
      <c r="O1036">
        <v>1</v>
      </c>
    </row>
    <row r="1037" spans="1:15" ht="16" x14ac:dyDescent="0.2">
      <c r="A1037" t="s">
        <v>15</v>
      </c>
      <c r="B1037" t="s">
        <v>363</v>
      </c>
      <c r="C1037" s="7">
        <v>44900</v>
      </c>
      <c r="D1037" s="6">
        <v>44900</v>
      </c>
      <c r="E1037" s="5" t="s">
        <v>10</v>
      </c>
      <c r="F1037" s="5">
        <v>1</v>
      </c>
      <c r="G1037" s="5">
        <v>1</v>
      </c>
      <c r="H1037" s="5"/>
      <c r="I1037" s="5"/>
      <c r="J1037" s="5"/>
      <c r="K1037" s="5"/>
      <c r="L1037" s="5"/>
      <c r="M1037" s="2">
        <f>IF(OR(I1037=1, L1037=1)=TRUE, 0, 1)</f>
        <v>1</v>
      </c>
      <c r="N1037">
        <f>VLOOKUP(B1037, 'FULL CYCLE'!$A$5:$D$449, 4, FALSE)</f>
        <v>0</v>
      </c>
      <c r="O1037">
        <v>1</v>
      </c>
    </row>
    <row r="1038" spans="1:15" ht="16" x14ac:dyDescent="0.2">
      <c r="A1038" t="s">
        <v>15</v>
      </c>
      <c r="B1038" t="s">
        <v>363</v>
      </c>
      <c r="C1038" s="7">
        <v>44900</v>
      </c>
      <c r="D1038" s="6">
        <v>44917</v>
      </c>
      <c r="E1038" s="11" t="s">
        <v>10</v>
      </c>
      <c r="F1038">
        <v>0</v>
      </c>
      <c r="H1038">
        <v>1</v>
      </c>
      <c r="M1038" s="2">
        <f>IF(OR(I1038=1, L1038=1)=TRUE, 0, 1)</f>
        <v>1</v>
      </c>
      <c r="N1038">
        <f>VLOOKUP(B1038, 'FULL CYCLE'!$A$5:$D$449, 4, FALSE)</f>
        <v>0</v>
      </c>
      <c r="O1038">
        <v>1</v>
      </c>
    </row>
    <row r="1039" spans="1:15" ht="16" x14ac:dyDescent="0.2">
      <c r="A1039" t="s">
        <v>15</v>
      </c>
      <c r="B1039" t="s">
        <v>364</v>
      </c>
      <c r="C1039" s="7">
        <v>44900</v>
      </c>
      <c r="D1039" s="6">
        <v>44900</v>
      </c>
      <c r="E1039" s="5" t="s">
        <v>10</v>
      </c>
      <c r="F1039" s="5">
        <v>1</v>
      </c>
      <c r="G1039" s="5"/>
      <c r="H1039" s="5">
        <v>1</v>
      </c>
      <c r="I1039" s="5"/>
      <c r="J1039" s="5"/>
      <c r="K1039" s="5"/>
      <c r="L1039" s="5"/>
      <c r="M1039" s="2">
        <f>IF(OR(I1039=1, L1039=1)=TRUE, 0, 1)</f>
        <v>1</v>
      </c>
      <c r="N1039">
        <f>VLOOKUP(B1039, 'FULL CYCLE'!$A$5:$D$449, 4, FALSE)</f>
        <v>0</v>
      </c>
      <c r="O1039">
        <v>1</v>
      </c>
    </row>
    <row r="1040" spans="1:15" x14ac:dyDescent="0.2">
      <c r="A1040" t="s">
        <v>15</v>
      </c>
      <c r="B1040" t="s">
        <v>364</v>
      </c>
      <c r="C1040" s="7">
        <v>44900</v>
      </c>
      <c r="D1040" s="6">
        <v>44917</v>
      </c>
      <c r="E1040" s="11" t="s">
        <v>10</v>
      </c>
      <c r="F1040">
        <v>0</v>
      </c>
      <c r="H1040">
        <v>1</v>
      </c>
      <c r="M1040" s="2">
        <f>IF(OR(I1040=1, L1040=1)=TRUE, 0, 1)</f>
        <v>1</v>
      </c>
      <c r="N1040">
        <f>VLOOKUP(B1040, 'FULL CYCLE'!$A$5:$D$449, 4, FALSE)</f>
        <v>0</v>
      </c>
      <c r="O1040">
        <v>1</v>
      </c>
    </row>
    <row r="1041" spans="1:15" x14ac:dyDescent="0.2">
      <c r="A1041" t="s">
        <v>15</v>
      </c>
      <c r="B1041" t="s">
        <v>365</v>
      </c>
      <c r="C1041" s="7">
        <v>44900</v>
      </c>
      <c r="D1041" s="6">
        <v>44900</v>
      </c>
      <c r="E1041" s="5" t="s">
        <v>10</v>
      </c>
      <c r="F1041" s="5">
        <v>1</v>
      </c>
      <c r="G1041" s="5"/>
      <c r="H1041" s="5">
        <v>1</v>
      </c>
      <c r="I1041" s="5"/>
      <c r="J1041" s="5"/>
      <c r="K1041" s="5"/>
      <c r="L1041" s="5"/>
      <c r="M1041" s="2">
        <f>IF(OR(I1041=1, L1041=1)=TRUE, 0, 1)</f>
        <v>1</v>
      </c>
      <c r="N1041">
        <f>VLOOKUP(B1041, 'FULL CYCLE'!$A$5:$D$449, 4, FALSE)</f>
        <v>0</v>
      </c>
      <c r="O1041">
        <v>1</v>
      </c>
    </row>
    <row r="1042" spans="1:15" x14ac:dyDescent="0.2">
      <c r="A1042" t="s">
        <v>15</v>
      </c>
      <c r="B1042" t="s">
        <v>365</v>
      </c>
      <c r="C1042" s="7">
        <v>44900</v>
      </c>
      <c r="D1042" s="6">
        <v>44917</v>
      </c>
      <c r="E1042" s="11" t="s">
        <v>10</v>
      </c>
      <c r="F1042">
        <v>0</v>
      </c>
      <c r="H1042">
        <v>1</v>
      </c>
      <c r="M1042" s="2">
        <f>IF(OR(I1042=1, L1042=1)=TRUE, 0, 1)</f>
        <v>1</v>
      </c>
      <c r="N1042">
        <f>VLOOKUP(B1042, 'FULL CYCLE'!$A$5:$D$449, 4, FALSE)</f>
        <v>0</v>
      </c>
      <c r="O1042">
        <v>1</v>
      </c>
    </row>
    <row r="1043" spans="1:15" x14ac:dyDescent="0.2">
      <c r="A1043" t="s">
        <v>15</v>
      </c>
      <c r="B1043" t="s">
        <v>366</v>
      </c>
      <c r="C1043" s="7">
        <v>44902</v>
      </c>
      <c r="D1043" s="6">
        <v>44902</v>
      </c>
      <c r="E1043" s="5" t="s">
        <v>10</v>
      </c>
      <c r="F1043" s="5">
        <v>1</v>
      </c>
      <c r="G1043" s="5"/>
      <c r="H1043" s="5"/>
      <c r="I1043" s="5"/>
      <c r="J1043" s="5"/>
      <c r="K1043" s="5"/>
      <c r="L1043" s="5"/>
      <c r="M1043" s="2">
        <f>IF(OR(I1043=1, L1043=1)=TRUE, 0, 1)</f>
        <v>1</v>
      </c>
      <c r="N1043">
        <f>VLOOKUP(B1043, 'FULL CYCLE'!$A$5:$D$449, 4, FALSE)</f>
        <v>0</v>
      </c>
      <c r="O1043">
        <v>0</v>
      </c>
    </row>
    <row r="1044" spans="1:15" x14ac:dyDescent="0.2">
      <c r="A1044" t="s">
        <v>15</v>
      </c>
      <c r="B1044" t="s">
        <v>366</v>
      </c>
      <c r="C1044" s="7">
        <v>44902</v>
      </c>
      <c r="D1044" s="10">
        <v>44914</v>
      </c>
      <c r="E1044" s="11" t="s">
        <v>10</v>
      </c>
      <c r="F1044" s="9">
        <v>0</v>
      </c>
      <c r="G1044" s="9">
        <v>1</v>
      </c>
      <c r="H1044" s="11"/>
      <c r="I1044" s="11"/>
      <c r="J1044" s="9">
        <v>1</v>
      </c>
      <c r="K1044" s="11"/>
      <c r="L1044" s="11"/>
      <c r="M1044" s="2">
        <f>IF(OR(I1044=1, L1044=1)=TRUE, 0, 1)</f>
        <v>1</v>
      </c>
      <c r="N1044">
        <f>VLOOKUP(B1044, 'FULL CYCLE'!$A$5:$D$449, 4, FALSE)</f>
        <v>0</v>
      </c>
      <c r="O1044">
        <v>0</v>
      </c>
    </row>
    <row r="1045" spans="1:15" x14ac:dyDescent="0.2">
      <c r="A1045" t="s">
        <v>15</v>
      </c>
      <c r="B1045" t="s">
        <v>366</v>
      </c>
      <c r="C1045" s="7">
        <v>44902</v>
      </c>
      <c r="D1045" s="7">
        <v>44938</v>
      </c>
      <c r="E1045" s="11" t="s">
        <v>10</v>
      </c>
      <c r="F1045" s="9">
        <v>0</v>
      </c>
      <c r="G1045">
        <v>1</v>
      </c>
      <c r="H1045">
        <v>2</v>
      </c>
      <c r="J1045">
        <v>1</v>
      </c>
      <c r="M1045" s="2">
        <f>IF(OR(I1045=1, L1045=1)=TRUE, 0, 1)</f>
        <v>1</v>
      </c>
      <c r="N1045">
        <f>VLOOKUP(B1045, 'FULL CYCLE'!$A$5:$D$449, 4, FALSE)</f>
        <v>0</v>
      </c>
      <c r="O1045">
        <v>0</v>
      </c>
    </row>
    <row r="1046" spans="1:15" x14ac:dyDescent="0.2">
      <c r="A1046" t="s">
        <v>15</v>
      </c>
      <c r="B1046" t="s">
        <v>366</v>
      </c>
      <c r="C1046" s="7">
        <v>44902</v>
      </c>
      <c r="D1046" s="7">
        <v>44952</v>
      </c>
      <c r="E1046" s="11" t="s">
        <v>10</v>
      </c>
      <c r="F1046" s="9">
        <v>0</v>
      </c>
      <c r="G1046">
        <v>1</v>
      </c>
      <c r="J1046">
        <v>1</v>
      </c>
      <c r="M1046" s="2">
        <f>IF(OR(I1046=1, L1046=1)=TRUE, 0, 1)</f>
        <v>1</v>
      </c>
      <c r="N1046">
        <f>VLOOKUP(B1046, 'FULL CYCLE'!$A$5:$D$449, 4, FALSE)</f>
        <v>0</v>
      </c>
      <c r="O1046">
        <v>0</v>
      </c>
    </row>
    <row r="1047" spans="1:15" x14ac:dyDescent="0.2">
      <c r="A1047" t="s">
        <v>15</v>
      </c>
      <c r="B1047" t="s">
        <v>367</v>
      </c>
      <c r="C1047" s="7">
        <v>44902</v>
      </c>
      <c r="D1047" s="6">
        <v>44902</v>
      </c>
      <c r="E1047" s="5" t="s">
        <v>10</v>
      </c>
      <c r="F1047" s="5">
        <v>1</v>
      </c>
      <c r="G1047" s="5"/>
      <c r="H1047" s="5"/>
      <c r="I1047" s="5"/>
      <c r="J1047" s="5"/>
      <c r="K1047" s="5"/>
      <c r="L1047" s="5"/>
      <c r="M1047" s="2">
        <f>IF(OR(I1047=1, L1047=1)=TRUE, 0, 1)</f>
        <v>1</v>
      </c>
      <c r="N1047">
        <f>VLOOKUP(B1047, 'FULL CYCLE'!$A$5:$D$449, 4, FALSE)</f>
        <v>1</v>
      </c>
      <c r="O1047">
        <v>1</v>
      </c>
    </row>
    <row r="1048" spans="1:15" x14ac:dyDescent="0.2">
      <c r="A1048" t="s">
        <v>15</v>
      </c>
      <c r="B1048" t="s">
        <v>367</v>
      </c>
      <c r="C1048" s="7">
        <v>44902</v>
      </c>
      <c r="D1048" s="10">
        <v>44914</v>
      </c>
      <c r="E1048" s="11" t="s">
        <v>10</v>
      </c>
      <c r="F1048" s="9">
        <v>0</v>
      </c>
      <c r="G1048" s="9">
        <v>1</v>
      </c>
      <c r="H1048" s="11"/>
      <c r="I1048" s="11"/>
      <c r="J1048" s="9">
        <v>1</v>
      </c>
      <c r="K1048" s="11"/>
      <c r="L1048" s="11"/>
      <c r="M1048" s="2">
        <f>IF(OR(I1048=1, L1048=1)=TRUE, 0, 1)</f>
        <v>1</v>
      </c>
      <c r="N1048">
        <f>VLOOKUP(B1048, 'FULL CYCLE'!$A$5:$D$449, 4, FALSE)</f>
        <v>1</v>
      </c>
      <c r="O1048">
        <v>1</v>
      </c>
    </row>
    <row r="1049" spans="1:15" x14ac:dyDescent="0.2">
      <c r="A1049" t="s">
        <v>15</v>
      </c>
      <c r="B1049" t="s">
        <v>367</v>
      </c>
      <c r="C1049" s="7">
        <v>44902</v>
      </c>
      <c r="D1049" s="7">
        <v>44938</v>
      </c>
      <c r="E1049" s="11" t="s">
        <v>10</v>
      </c>
      <c r="F1049" s="9">
        <v>0</v>
      </c>
      <c r="I1049">
        <v>1</v>
      </c>
      <c r="K1049">
        <v>1</v>
      </c>
      <c r="M1049" s="2">
        <f>IF(OR(I1049=1, L1049=1)=TRUE, 0, 1)</f>
        <v>0</v>
      </c>
      <c r="N1049">
        <f>VLOOKUP(B1049, 'FULL CYCLE'!$A$5:$D$449, 4, FALSE)</f>
        <v>1</v>
      </c>
      <c r="O1049">
        <v>1</v>
      </c>
    </row>
    <row r="1050" spans="1:15" x14ac:dyDescent="0.2">
      <c r="A1050" t="s">
        <v>15</v>
      </c>
      <c r="B1050" t="s">
        <v>368</v>
      </c>
      <c r="C1050" s="7">
        <v>44902</v>
      </c>
      <c r="D1050" s="6">
        <v>44902</v>
      </c>
      <c r="E1050" s="5" t="s">
        <v>10</v>
      </c>
      <c r="F1050" s="5">
        <v>1</v>
      </c>
      <c r="G1050" s="5"/>
      <c r="H1050" s="5"/>
      <c r="I1050" s="5"/>
      <c r="J1050" s="5"/>
      <c r="K1050" s="5"/>
      <c r="L1050" s="5"/>
      <c r="M1050" s="2">
        <f>IF(OR(I1050=1, L1050=1)=TRUE, 0, 1)</f>
        <v>1</v>
      </c>
      <c r="N1050">
        <f>VLOOKUP(B1050, 'FULL CYCLE'!$A$5:$D$449, 4, FALSE)</f>
        <v>0</v>
      </c>
      <c r="O1050">
        <v>1</v>
      </c>
    </row>
    <row r="1051" spans="1:15" x14ac:dyDescent="0.2">
      <c r="A1051" t="s">
        <v>15</v>
      </c>
      <c r="B1051" t="s">
        <v>368</v>
      </c>
      <c r="C1051" s="7">
        <v>44902</v>
      </c>
      <c r="D1051" s="10">
        <v>44914</v>
      </c>
      <c r="E1051" s="11" t="s">
        <v>10</v>
      </c>
      <c r="F1051" s="9">
        <v>0</v>
      </c>
      <c r="G1051" s="11"/>
      <c r="H1051" s="9">
        <v>1</v>
      </c>
      <c r="I1051" s="11"/>
      <c r="J1051" s="11"/>
      <c r="K1051" s="11">
        <v>1</v>
      </c>
      <c r="L1051" s="11"/>
      <c r="M1051" s="2">
        <f>IF(OR(I1051=1, L1051=1)=TRUE, 0, 1)</f>
        <v>1</v>
      </c>
      <c r="N1051">
        <f>VLOOKUP(B1051, 'FULL CYCLE'!$A$5:$D$449, 4, FALSE)</f>
        <v>0</v>
      </c>
      <c r="O1051">
        <v>1</v>
      </c>
    </row>
    <row r="1052" spans="1:15" x14ac:dyDescent="0.2">
      <c r="A1052" t="s">
        <v>15</v>
      </c>
      <c r="B1052" t="s">
        <v>369</v>
      </c>
      <c r="C1052" s="7">
        <v>44902</v>
      </c>
      <c r="D1052" s="6">
        <v>44902</v>
      </c>
      <c r="E1052" s="5" t="s">
        <v>10</v>
      </c>
      <c r="F1052" s="5">
        <v>1</v>
      </c>
      <c r="G1052" s="5"/>
      <c r="H1052" s="5"/>
      <c r="I1052" s="5"/>
      <c r="J1052" s="5"/>
      <c r="K1052" s="5"/>
      <c r="L1052" s="5"/>
      <c r="M1052" s="2">
        <f>IF(OR(I1052=1, L1052=1)=TRUE, 0, 1)</f>
        <v>1</v>
      </c>
      <c r="N1052">
        <f>VLOOKUP(B1052, 'FULL CYCLE'!$A$5:$D$449, 4, FALSE)</f>
        <v>0</v>
      </c>
      <c r="O1052">
        <v>0</v>
      </c>
    </row>
    <row r="1053" spans="1:15" x14ac:dyDescent="0.2">
      <c r="A1053" t="s">
        <v>15</v>
      </c>
      <c r="B1053" t="s">
        <v>369</v>
      </c>
      <c r="C1053" s="7">
        <v>44902</v>
      </c>
      <c r="D1053" s="10">
        <v>44914</v>
      </c>
      <c r="E1053" s="11" t="s">
        <v>10</v>
      </c>
      <c r="F1053" s="9">
        <v>0</v>
      </c>
      <c r="G1053" s="9">
        <v>1</v>
      </c>
      <c r="H1053" s="11"/>
      <c r="I1053" s="11"/>
      <c r="J1053" s="9">
        <v>1</v>
      </c>
      <c r="K1053" s="11"/>
      <c r="L1053" s="11"/>
      <c r="M1053" s="2">
        <f>IF(OR(I1053=1, L1053=1)=TRUE, 0, 1)</f>
        <v>1</v>
      </c>
      <c r="N1053">
        <f>VLOOKUP(B1053, 'FULL CYCLE'!$A$5:$D$449, 4, FALSE)</f>
        <v>0</v>
      </c>
      <c r="O1053">
        <v>0</v>
      </c>
    </row>
    <row r="1054" spans="1:15" ht="16" x14ac:dyDescent="0.2">
      <c r="A1054" t="s">
        <v>15</v>
      </c>
      <c r="B1054" t="s">
        <v>369</v>
      </c>
      <c r="C1054" s="7">
        <v>44902</v>
      </c>
      <c r="D1054" s="7">
        <v>44938</v>
      </c>
      <c r="E1054" s="11" t="s">
        <v>10</v>
      </c>
      <c r="F1054" s="9">
        <v>0</v>
      </c>
      <c r="H1054">
        <v>1</v>
      </c>
      <c r="J1054">
        <v>1</v>
      </c>
      <c r="M1054" s="2">
        <f>IF(OR(I1054=1, L1054=1)=TRUE, 0, 1)</f>
        <v>1</v>
      </c>
      <c r="N1054">
        <f>VLOOKUP(B1054, 'FULL CYCLE'!$A$5:$D$449, 4, FALSE)</f>
        <v>0</v>
      </c>
      <c r="O1054">
        <v>0</v>
      </c>
    </row>
    <row r="1055" spans="1:15" ht="16" x14ac:dyDescent="0.2">
      <c r="A1055" t="s">
        <v>15</v>
      </c>
      <c r="B1055" t="s">
        <v>369</v>
      </c>
      <c r="C1055" s="7">
        <v>44902</v>
      </c>
      <c r="D1055" s="7">
        <v>44952</v>
      </c>
      <c r="E1055" s="11" t="s">
        <v>10</v>
      </c>
      <c r="F1055" s="9">
        <v>0</v>
      </c>
      <c r="H1055">
        <v>1</v>
      </c>
      <c r="J1055">
        <v>1</v>
      </c>
      <c r="M1055" s="2">
        <f>IF(OR(I1055=1, L1055=1)=TRUE, 0, 1)</f>
        <v>1</v>
      </c>
      <c r="N1055">
        <f>VLOOKUP(B1055, 'FULL CYCLE'!$A$5:$D$449, 4, FALSE)</f>
        <v>0</v>
      </c>
      <c r="O1055">
        <v>0</v>
      </c>
    </row>
    <row r="1056" spans="1:15" ht="16" x14ac:dyDescent="0.2">
      <c r="A1056" t="s">
        <v>15</v>
      </c>
      <c r="B1056" t="s">
        <v>370</v>
      </c>
      <c r="C1056" s="7">
        <v>44902</v>
      </c>
      <c r="D1056" s="6">
        <v>44902</v>
      </c>
      <c r="E1056" s="5" t="s">
        <v>10</v>
      </c>
      <c r="F1056" s="5">
        <v>1</v>
      </c>
      <c r="G1056" s="5"/>
      <c r="H1056" s="5"/>
      <c r="I1056" s="5"/>
      <c r="J1056" s="5"/>
      <c r="K1056" s="5"/>
      <c r="L1056" s="5"/>
      <c r="M1056" s="2">
        <f>IF(OR(I1056=1, L1056=1)=TRUE, 0, 1)</f>
        <v>1</v>
      </c>
      <c r="N1056">
        <f>VLOOKUP(B1056, 'FULL CYCLE'!$A$5:$D$449, 4, FALSE)</f>
        <v>1</v>
      </c>
      <c r="O1056">
        <v>1</v>
      </c>
    </row>
    <row r="1057" spans="1:15" x14ac:dyDescent="0.2">
      <c r="A1057" t="s">
        <v>15</v>
      </c>
      <c r="B1057" t="s">
        <v>370</v>
      </c>
      <c r="C1057" s="7">
        <v>44902</v>
      </c>
      <c r="D1057" s="10">
        <v>44914</v>
      </c>
      <c r="E1057" s="11" t="s">
        <v>10</v>
      </c>
      <c r="F1057" s="9">
        <v>0</v>
      </c>
      <c r="G1057" s="11"/>
      <c r="H1057" s="9">
        <v>1</v>
      </c>
      <c r="I1057" s="11"/>
      <c r="J1057" s="9">
        <v>1</v>
      </c>
      <c r="K1057" s="11"/>
      <c r="L1057" s="11"/>
      <c r="M1057" s="2">
        <f>IF(OR(I1057=1, L1057=1)=TRUE, 0, 1)</f>
        <v>1</v>
      </c>
      <c r="N1057">
        <f>VLOOKUP(B1057, 'FULL CYCLE'!$A$5:$D$449, 4, FALSE)</f>
        <v>1</v>
      </c>
      <c r="O1057">
        <v>1</v>
      </c>
    </row>
    <row r="1058" spans="1:15" ht="16" x14ac:dyDescent="0.2">
      <c r="A1058" t="s">
        <v>15</v>
      </c>
      <c r="B1058" t="s">
        <v>370</v>
      </c>
      <c r="C1058" s="7">
        <v>44902</v>
      </c>
      <c r="D1058" s="7">
        <v>44938</v>
      </c>
      <c r="E1058" s="11" t="s">
        <v>10</v>
      </c>
      <c r="F1058" s="9">
        <v>0</v>
      </c>
      <c r="H1058">
        <v>1</v>
      </c>
      <c r="J1058">
        <v>1</v>
      </c>
      <c r="M1058" s="2">
        <f>IF(OR(I1058=1, L1058=1)=TRUE, 0, 1)</f>
        <v>1</v>
      </c>
      <c r="N1058">
        <f>VLOOKUP(B1058, 'FULL CYCLE'!$A$5:$D$449, 4, FALSE)</f>
        <v>1</v>
      </c>
      <c r="O1058">
        <v>1</v>
      </c>
    </row>
    <row r="1059" spans="1:15" ht="16" x14ac:dyDescent="0.2">
      <c r="A1059" t="s">
        <v>15</v>
      </c>
      <c r="B1059" t="s">
        <v>370</v>
      </c>
      <c r="C1059" s="7">
        <v>44902</v>
      </c>
      <c r="D1059" s="7">
        <v>44952</v>
      </c>
      <c r="E1059" s="11" t="s">
        <v>10</v>
      </c>
      <c r="F1059" s="9">
        <v>0</v>
      </c>
      <c r="I1059">
        <v>1</v>
      </c>
      <c r="K1059">
        <v>1</v>
      </c>
      <c r="M1059" s="2">
        <f>IF(OR(I1059=1, L1059=1)=TRUE, 0, 1)</f>
        <v>0</v>
      </c>
      <c r="N1059">
        <f>VLOOKUP(B1059, 'FULL CYCLE'!$A$5:$D$449, 4, FALSE)</f>
        <v>1</v>
      </c>
      <c r="O1059">
        <v>1</v>
      </c>
    </row>
    <row r="1060" spans="1:15" x14ac:dyDescent="0.2">
      <c r="A1060" t="s">
        <v>15</v>
      </c>
      <c r="B1060" t="s">
        <v>338</v>
      </c>
      <c r="C1060" s="7">
        <v>44887</v>
      </c>
      <c r="D1060" s="6">
        <v>44887</v>
      </c>
      <c r="E1060" s="5" t="s">
        <v>10</v>
      </c>
      <c r="F1060" s="5">
        <v>1</v>
      </c>
      <c r="G1060" s="5"/>
      <c r="H1060" s="5"/>
      <c r="I1060" s="5"/>
      <c r="J1060" s="5"/>
      <c r="K1060" s="5"/>
      <c r="L1060" s="5"/>
      <c r="M1060" s="2">
        <f>IF(OR(I1060=1, L1060=1)=TRUE, 0, 1)</f>
        <v>1</v>
      </c>
      <c r="N1060">
        <f>VLOOKUP(B1060, 'FULL CYCLE'!$A$5:$D$449, 4, FALSE)</f>
        <v>0</v>
      </c>
      <c r="O1060">
        <v>1</v>
      </c>
    </row>
    <row r="1061" spans="1:15" x14ac:dyDescent="0.2">
      <c r="A1061" t="s">
        <v>15</v>
      </c>
      <c r="B1061" t="s">
        <v>338</v>
      </c>
      <c r="C1061" s="7">
        <v>44887</v>
      </c>
      <c r="D1061" s="6">
        <v>44902</v>
      </c>
      <c r="E1061" s="5" t="s">
        <v>10</v>
      </c>
      <c r="F1061" s="5">
        <v>0</v>
      </c>
      <c r="G1061" s="5"/>
      <c r="H1061" s="5">
        <v>1</v>
      </c>
      <c r="I1061" s="5"/>
      <c r="J1061" s="5">
        <v>1</v>
      </c>
      <c r="K1061" s="5"/>
      <c r="L1061" s="5"/>
      <c r="M1061" s="2">
        <f>IF(OR(I1061=1, L1061=1)=TRUE, 0, 1)</f>
        <v>1</v>
      </c>
      <c r="N1061">
        <f>VLOOKUP(B1061, 'FULL CYCLE'!$A$5:$D$449, 4, FALSE)</f>
        <v>0</v>
      </c>
      <c r="O1061">
        <v>1</v>
      </c>
    </row>
    <row r="1062" spans="1:15" x14ac:dyDescent="0.2">
      <c r="A1062" t="s">
        <v>15</v>
      </c>
      <c r="B1062" t="s">
        <v>338</v>
      </c>
      <c r="C1062" s="7">
        <v>44887</v>
      </c>
      <c r="D1062" s="10">
        <v>44914</v>
      </c>
      <c r="E1062" s="11" t="s">
        <v>10</v>
      </c>
      <c r="F1062" s="9">
        <v>0</v>
      </c>
      <c r="G1062" s="11"/>
      <c r="H1062" s="9">
        <v>1</v>
      </c>
      <c r="I1062" s="11"/>
      <c r="J1062" s="9">
        <v>1</v>
      </c>
      <c r="K1062" s="11"/>
      <c r="L1062" s="11"/>
      <c r="M1062" s="2">
        <f>IF(OR(I1062=1, L1062=1)=TRUE, 0, 1)</f>
        <v>1</v>
      </c>
      <c r="N1062">
        <f>VLOOKUP(B1062, 'FULL CYCLE'!$A$5:$D$449, 4, FALSE)</f>
        <v>0</v>
      </c>
      <c r="O1062">
        <v>1</v>
      </c>
    </row>
    <row r="1063" spans="1:15" x14ac:dyDescent="0.2">
      <c r="A1063" t="s">
        <v>15</v>
      </c>
      <c r="B1063" t="s">
        <v>338</v>
      </c>
      <c r="C1063" s="7">
        <v>44887</v>
      </c>
      <c r="D1063" s="7">
        <v>44938</v>
      </c>
      <c r="E1063" s="11" t="s">
        <v>10</v>
      </c>
      <c r="F1063" s="9">
        <v>0</v>
      </c>
      <c r="H1063">
        <v>1</v>
      </c>
      <c r="I1063">
        <v>2</v>
      </c>
      <c r="K1063">
        <v>1</v>
      </c>
      <c r="M1063" s="2">
        <f>IF(OR(I1063=1, L1063=1)=TRUE, 0, 1)</f>
        <v>1</v>
      </c>
      <c r="N1063">
        <f>VLOOKUP(B1063, 'FULL CYCLE'!$A$5:$D$449, 4, FALSE)</f>
        <v>0</v>
      </c>
      <c r="O1063">
        <v>1</v>
      </c>
    </row>
    <row r="1064" spans="1:15" x14ac:dyDescent="0.2">
      <c r="A1064" t="s">
        <v>15</v>
      </c>
      <c r="B1064" t="s">
        <v>371</v>
      </c>
      <c r="C1064" s="7">
        <v>44902</v>
      </c>
      <c r="D1064" s="6">
        <v>44902</v>
      </c>
      <c r="E1064" s="5" t="s">
        <v>10</v>
      </c>
      <c r="F1064" s="5">
        <v>1</v>
      </c>
      <c r="G1064" s="5"/>
      <c r="H1064" s="5"/>
      <c r="I1064" s="5"/>
      <c r="J1064" s="5"/>
      <c r="K1064" s="5"/>
      <c r="L1064" s="5"/>
      <c r="M1064" s="2">
        <f>IF(OR(I1064=1, L1064=1)=TRUE, 0, 1)</f>
        <v>1</v>
      </c>
      <c r="N1064">
        <f>VLOOKUP(B1064, 'FULL CYCLE'!$A$5:$D$449, 4, FALSE)</f>
        <v>0</v>
      </c>
      <c r="O1064">
        <v>1</v>
      </c>
    </row>
    <row r="1065" spans="1:15" x14ac:dyDescent="0.2">
      <c r="A1065" t="s">
        <v>15</v>
      </c>
      <c r="B1065" t="s">
        <v>371</v>
      </c>
      <c r="C1065" s="7">
        <v>44902</v>
      </c>
      <c r="D1065" s="12">
        <v>44930</v>
      </c>
      <c r="E1065" s="5" t="s">
        <v>10</v>
      </c>
      <c r="F1065">
        <v>0</v>
      </c>
      <c r="H1065">
        <v>1</v>
      </c>
      <c r="J1065">
        <v>1</v>
      </c>
      <c r="M1065" s="2">
        <f>IF(OR(I1065=1, L1065=1)=TRUE, 0, 1)</f>
        <v>1</v>
      </c>
      <c r="N1065">
        <f>VLOOKUP(B1065, 'FULL CYCLE'!$A$5:$D$449, 4, FALSE)</f>
        <v>0</v>
      </c>
      <c r="O1065">
        <v>1</v>
      </c>
    </row>
    <row r="1066" spans="1:15" ht="16" x14ac:dyDescent="0.2">
      <c r="A1066" t="s">
        <v>15</v>
      </c>
      <c r="B1066" t="s">
        <v>371</v>
      </c>
      <c r="C1066" s="7">
        <v>44902</v>
      </c>
      <c r="D1066" s="7">
        <v>44938</v>
      </c>
      <c r="E1066" s="5" t="s">
        <v>10</v>
      </c>
      <c r="F1066">
        <v>0</v>
      </c>
      <c r="G1066">
        <v>1</v>
      </c>
      <c r="H1066">
        <v>2</v>
      </c>
      <c r="J1066">
        <v>1</v>
      </c>
      <c r="M1066" s="2">
        <f>IF(OR(I1066=1, L1066=1)=TRUE, 0, 1)</f>
        <v>1</v>
      </c>
      <c r="N1066">
        <f>VLOOKUP(B1066, 'FULL CYCLE'!$A$5:$D$449, 4, FALSE)</f>
        <v>0</v>
      </c>
      <c r="O1066">
        <v>1</v>
      </c>
    </row>
    <row r="1067" spans="1:15" ht="16" x14ac:dyDescent="0.2">
      <c r="A1067" t="s">
        <v>15</v>
      </c>
      <c r="B1067" t="s">
        <v>371</v>
      </c>
      <c r="C1067" s="7">
        <v>44902</v>
      </c>
      <c r="D1067" s="7">
        <v>44951</v>
      </c>
      <c r="E1067" s="5" t="s">
        <v>10</v>
      </c>
      <c r="F1067">
        <v>0</v>
      </c>
      <c r="H1067">
        <v>1</v>
      </c>
      <c r="I1067">
        <v>2</v>
      </c>
      <c r="J1067">
        <v>1</v>
      </c>
      <c r="M1067" s="2">
        <f>IF(OR(I1067=1, L1067=1)=TRUE, 0, 1)</f>
        <v>1</v>
      </c>
      <c r="N1067">
        <f>VLOOKUP(B1067, 'FULL CYCLE'!$A$5:$D$449, 4, FALSE)</f>
        <v>0</v>
      </c>
      <c r="O1067">
        <v>1</v>
      </c>
    </row>
    <row r="1068" spans="1:15" ht="16" x14ac:dyDescent="0.2">
      <c r="A1068" t="s">
        <v>15</v>
      </c>
      <c r="B1068" t="s">
        <v>372</v>
      </c>
      <c r="C1068" s="7">
        <v>44902</v>
      </c>
      <c r="D1068" s="6">
        <v>44902</v>
      </c>
      <c r="E1068" s="5" t="s">
        <v>10</v>
      </c>
      <c r="F1068" s="5">
        <v>1</v>
      </c>
      <c r="G1068" s="5"/>
      <c r="H1068" s="5"/>
      <c r="I1068" s="5"/>
      <c r="J1068" s="5"/>
      <c r="K1068" s="5"/>
      <c r="L1068" s="5"/>
      <c r="M1068" s="2">
        <f>IF(OR(I1068=1, L1068=1)=TRUE, 0, 1)</f>
        <v>1</v>
      </c>
      <c r="N1068">
        <f>VLOOKUP(B1068, 'FULL CYCLE'!$A$5:$D$449, 4, FALSE)</f>
        <v>0</v>
      </c>
      <c r="O1068">
        <v>1</v>
      </c>
    </row>
    <row r="1069" spans="1:15" ht="16" x14ac:dyDescent="0.2">
      <c r="A1069" t="s">
        <v>15</v>
      </c>
      <c r="B1069" t="s">
        <v>372</v>
      </c>
      <c r="C1069" s="7">
        <v>44902</v>
      </c>
      <c r="D1069" s="10">
        <v>44914</v>
      </c>
      <c r="E1069" s="11" t="s">
        <v>10</v>
      </c>
      <c r="F1069" s="9">
        <v>0</v>
      </c>
      <c r="G1069" s="11"/>
      <c r="H1069" s="9">
        <v>1</v>
      </c>
      <c r="I1069" s="11"/>
      <c r="J1069" s="9">
        <v>1</v>
      </c>
      <c r="K1069" s="11"/>
      <c r="L1069" s="11"/>
      <c r="M1069" s="2">
        <f>IF(OR(I1069=1, L1069=1)=TRUE, 0, 1)</f>
        <v>1</v>
      </c>
      <c r="N1069">
        <f>VLOOKUP(B1069, 'FULL CYCLE'!$A$5:$D$449, 4, FALSE)</f>
        <v>0</v>
      </c>
      <c r="O1069">
        <v>1</v>
      </c>
    </row>
    <row r="1070" spans="1:15" ht="16" x14ac:dyDescent="0.2">
      <c r="A1070" t="s">
        <v>15</v>
      </c>
      <c r="B1070" t="s">
        <v>372</v>
      </c>
      <c r="C1070" s="7">
        <v>44902</v>
      </c>
      <c r="D1070" s="7">
        <v>44937</v>
      </c>
      <c r="E1070" s="11" t="s">
        <v>10</v>
      </c>
      <c r="F1070">
        <v>0</v>
      </c>
      <c r="H1070">
        <v>1</v>
      </c>
      <c r="J1070">
        <v>1</v>
      </c>
      <c r="M1070" s="2">
        <f>IF(OR(I1070=1, L1070=1)=TRUE, 0, 1)</f>
        <v>1</v>
      </c>
      <c r="N1070">
        <f>VLOOKUP(B1070, 'FULL CYCLE'!$A$5:$D$449, 4, FALSE)</f>
        <v>0</v>
      </c>
      <c r="O1070">
        <v>1</v>
      </c>
    </row>
    <row r="1071" spans="1:15" ht="16" x14ac:dyDescent="0.2">
      <c r="A1071" t="s">
        <v>15</v>
      </c>
      <c r="B1071" t="s">
        <v>372</v>
      </c>
      <c r="C1071" s="7">
        <v>44902</v>
      </c>
      <c r="D1071" s="12">
        <v>44952</v>
      </c>
      <c r="E1071" s="11" t="s">
        <v>10</v>
      </c>
      <c r="F1071">
        <v>0</v>
      </c>
      <c r="H1071">
        <v>1</v>
      </c>
      <c r="J1071">
        <v>1</v>
      </c>
      <c r="M1071" s="2">
        <f>IF(OR(I1071=1, L1071=1)=TRUE, 0, 1)</f>
        <v>1</v>
      </c>
      <c r="N1071">
        <f>VLOOKUP(B1071, 'FULL CYCLE'!$A$5:$D$449, 4, FALSE)</f>
        <v>0</v>
      </c>
      <c r="O1071">
        <v>1</v>
      </c>
    </row>
    <row r="1072" spans="1:15" ht="16" x14ac:dyDescent="0.2">
      <c r="A1072" t="s">
        <v>15</v>
      </c>
      <c r="B1072" t="s">
        <v>372</v>
      </c>
      <c r="C1072" s="7">
        <v>44902</v>
      </c>
      <c r="D1072" s="7">
        <v>44965</v>
      </c>
      <c r="E1072" s="11" t="s">
        <v>10</v>
      </c>
      <c r="F1072">
        <v>0</v>
      </c>
      <c r="H1072">
        <v>1</v>
      </c>
      <c r="K1072">
        <v>1</v>
      </c>
      <c r="M1072" s="2">
        <f>IF(OR(I1072=1, L1072=1)=TRUE, 0, 1)</f>
        <v>1</v>
      </c>
      <c r="N1072">
        <f>VLOOKUP(B1072, 'FULL CYCLE'!$A$5:$D$449, 4, FALSE)</f>
        <v>0</v>
      </c>
      <c r="O1072">
        <v>1</v>
      </c>
    </row>
    <row r="1073" spans="1:15" ht="16" x14ac:dyDescent="0.2">
      <c r="A1073" t="s">
        <v>15</v>
      </c>
      <c r="B1073" t="s">
        <v>339</v>
      </c>
      <c r="C1073" s="7">
        <v>44887</v>
      </c>
      <c r="D1073" s="6">
        <v>44887</v>
      </c>
      <c r="E1073" s="5" t="s">
        <v>10</v>
      </c>
      <c r="F1073" s="5">
        <v>1</v>
      </c>
      <c r="G1073" s="5"/>
      <c r="H1073" s="5"/>
      <c r="I1073" s="5"/>
      <c r="J1073" s="5"/>
      <c r="K1073" s="5"/>
      <c r="L1073" s="5"/>
      <c r="M1073" s="2">
        <f>IF(OR(I1073=1, L1073=1)=TRUE, 0, 1)</f>
        <v>1</v>
      </c>
      <c r="N1073">
        <f>VLOOKUP(B1073, 'FULL CYCLE'!$A$5:$D$449, 4, FALSE)</f>
        <v>1</v>
      </c>
      <c r="O1073">
        <v>1</v>
      </c>
    </row>
    <row r="1074" spans="1:15" ht="16" x14ac:dyDescent="0.2">
      <c r="A1074" t="s">
        <v>15</v>
      </c>
      <c r="B1074" t="s">
        <v>339</v>
      </c>
      <c r="C1074" s="7">
        <v>44887</v>
      </c>
      <c r="D1074" s="6">
        <v>44902</v>
      </c>
      <c r="E1074" s="5" t="s">
        <v>10</v>
      </c>
      <c r="F1074" s="5">
        <v>0</v>
      </c>
      <c r="G1074" s="5"/>
      <c r="H1074" s="5">
        <v>1</v>
      </c>
      <c r="I1074" s="5"/>
      <c r="J1074" s="5">
        <v>1</v>
      </c>
      <c r="K1074" s="5"/>
      <c r="L1074" s="5"/>
      <c r="M1074" s="2">
        <f>IF(OR(I1074=1, L1074=1)=TRUE, 0, 1)</f>
        <v>1</v>
      </c>
      <c r="N1074">
        <f>VLOOKUP(B1074, 'FULL CYCLE'!$A$5:$D$449, 4, FALSE)</f>
        <v>1</v>
      </c>
      <c r="O1074">
        <v>1</v>
      </c>
    </row>
    <row r="1075" spans="1:15" ht="16" x14ac:dyDescent="0.2">
      <c r="A1075" t="s">
        <v>15</v>
      </c>
      <c r="B1075" t="s">
        <v>339</v>
      </c>
      <c r="C1075" s="7">
        <v>44887</v>
      </c>
      <c r="D1075" s="10">
        <v>44914</v>
      </c>
      <c r="E1075" s="11" t="s">
        <v>10</v>
      </c>
      <c r="F1075" s="9">
        <v>0</v>
      </c>
      <c r="G1075" s="11"/>
      <c r="H1075" s="9">
        <v>1</v>
      </c>
      <c r="I1075" s="11"/>
      <c r="J1075" s="9">
        <v>1</v>
      </c>
      <c r="K1075" s="11"/>
      <c r="L1075" s="11"/>
      <c r="M1075" s="2">
        <f>IF(OR(I1075=1, L1075=1)=TRUE, 0, 1)</f>
        <v>1</v>
      </c>
      <c r="N1075">
        <f>VLOOKUP(B1075, 'FULL CYCLE'!$A$5:$D$449, 4, FALSE)</f>
        <v>1</v>
      </c>
      <c r="O1075">
        <v>1</v>
      </c>
    </row>
    <row r="1076" spans="1:15" ht="16" x14ac:dyDescent="0.2">
      <c r="A1076" t="s">
        <v>15</v>
      </c>
      <c r="B1076" t="s">
        <v>339</v>
      </c>
      <c r="C1076" s="7">
        <v>44887</v>
      </c>
      <c r="D1076" s="7">
        <v>44938</v>
      </c>
      <c r="E1076" s="11" t="s">
        <v>10</v>
      </c>
      <c r="F1076" s="9">
        <v>0</v>
      </c>
      <c r="I1076">
        <v>1</v>
      </c>
      <c r="K1076">
        <v>1</v>
      </c>
      <c r="M1076" s="2">
        <f>IF(OR(I1076=1, L1076=1)=TRUE, 0, 1)</f>
        <v>0</v>
      </c>
      <c r="N1076">
        <f>VLOOKUP(B1076, 'FULL CYCLE'!$A$5:$D$449, 4, FALSE)</f>
        <v>1</v>
      </c>
      <c r="O1076">
        <v>1</v>
      </c>
    </row>
    <row r="1077" spans="1:15" ht="16" x14ac:dyDescent="0.2">
      <c r="A1077" t="s">
        <v>15</v>
      </c>
      <c r="B1077" t="s">
        <v>373</v>
      </c>
      <c r="C1077" s="7">
        <v>44902</v>
      </c>
      <c r="D1077" s="6">
        <v>44902</v>
      </c>
      <c r="E1077" s="5" t="s">
        <v>10</v>
      </c>
      <c r="F1077" s="5">
        <v>1</v>
      </c>
      <c r="G1077" s="5"/>
      <c r="H1077" s="5"/>
      <c r="I1077" s="5"/>
      <c r="J1077" s="5"/>
      <c r="K1077" s="5"/>
      <c r="L1077" s="5"/>
      <c r="M1077" s="2">
        <f>IF(OR(I1077=1, L1077=1)=TRUE, 0, 1)</f>
        <v>1</v>
      </c>
      <c r="N1077">
        <f>VLOOKUP(B1077, 'FULL CYCLE'!$A$5:$D$449, 4, FALSE)</f>
        <v>1</v>
      </c>
      <c r="O1077">
        <v>1</v>
      </c>
    </row>
    <row r="1078" spans="1:15" ht="16" x14ac:dyDescent="0.2">
      <c r="A1078" t="s">
        <v>15</v>
      </c>
      <c r="B1078" t="s">
        <v>373</v>
      </c>
      <c r="C1078" s="7">
        <v>44902</v>
      </c>
      <c r="D1078" s="10">
        <v>44914</v>
      </c>
      <c r="E1078" s="11" t="s">
        <v>10</v>
      </c>
      <c r="F1078" s="9">
        <v>0</v>
      </c>
      <c r="G1078" s="11"/>
      <c r="H1078" s="9">
        <v>1</v>
      </c>
      <c r="I1078" s="11"/>
      <c r="J1078" s="9">
        <v>1</v>
      </c>
      <c r="K1078" s="11"/>
      <c r="L1078" s="11"/>
      <c r="M1078" s="2">
        <f>IF(OR(I1078=1, L1078=1)=TRUE, 0, 1)</f>
        <v>1</v>
      </c>
      <c r="N1078">
        <f>VLOOKUP(B1078, 'FULL CYCLE'!$A$5:$D$449, 4, FALSE)</f>
        <v>1</v>
      </c>
      <c r="O1078">
        <v>1</v>
      </c>
    </row>
    <row r="1079" spans="1:15" ht="16" x14ac:dyDescent="0.2">
      <c r="A1079" t="s">
        <v>15</v>
      </c>
      <c r="B1079" t="s">
        <v>373</v>
      </c>
      <c r="C1079" s="7">
        <v>44902</v>
      </c>
      <c r="D1079" s="7">
        <v>44937</v>
      </c>
      <c r="E1079" s="11" t="s">
        <v>10</v>
      </c>
      <c r="F1079">
        <v>0</v>
      </c>
      <c r="I1079">
        <v>1</v>
      </c>
      <c r="K1079">
        <v>1</v>
      </c>
      <c r="M1079" s="2">
        <f>IF(OR(I1079=1, L1079=1)=TRUE, 0, 1)</f>
        <v>0</v>
      </c>
      <c r="N1079">
        <f>VLOOKUP(B1079, 'FULL CYCLE'!$A$5:$D$449, 4, FALSE)</f>
        <v>1</v>
      </c>
      <c r="O1079">
        <v>1</v>
      </c>
    </row>
    <row r="1080" spans="1:15" ht="16" x14ac:dyDescent="0.2">
      <c r="A1080" t="s">
        <v>15</v>
      </c>
      <c r="B1080" t="s">
        <v>374</v>
      </c>
      <c r="C1080" s="7">
        <v>44902</v>
      </c>
      <c r="D1080" s="6">
        <v>44902</v>
      </c>
      <c r="E1080" s="5" t="s">
        <v>10</v>
      </c>
      <c r="F1080" s="5">
        <v>1</v>
      </c>
      <c r="G1080" s="5"/>
      <c r="H1080" s="5"/>
      <c r="I1080" s="5"/>
      <c r="J1080" s="5"/>
      <c r="K1080" s="5"/>
      <c r="L1080" s="5"/>
      <c r="M1080" s="2">
        <f>IF(OR(I1080=1, L1080=1)=TRUE, 0, 1)</f>
        <v>1</v>
      </c>
      <c r="N1080">
        <f>VLOOKUP(B1080, 'FULL CYCLE'!$A$5:$D$449, 4, FALSE)</f>
        <v>1</v>
      </c>
      <c r="O1080">
        <v>1</v>
      </c>
    </row>
    <row r="1081" spans="1:15" ht="16" x14ac:dyDescent="0.2">
      <c r="A1081" t="s">
        <v>15</v>
      </c>
      <c r="B1081" t="s">
        <v>374</v>
      </c>
      <c r="C1081" s="7">
        <v>44902</v>
      </c>
      <c r="D1081" s="10">
        <v>44914</v>
      </c>
      <c r="E1081" s="11" t="s">
        <v>10</v>
      </c>
      <c r="F1081" s="9">
        <v>0</v>
      </c>
      <c r="G1081" s="9">
        <v>1</v>
      </c>
      <c r="H1081" s="9">
        <v>2</v>
      </c>
      <c r="I1081" s="11"/>
      <c r="J1081" s="9">
        <v>1</v>
      </c>
      <c r="K1081" s="11"/>
      <c r="L1081" s="11"/>
      <c r="M1081" s="2">
        <f>IF(OR(I1081=1, L1081=1)=TRUE, 0, 1)</f>
        <v>1</v>
      </c>
      <c r="N1081">
        <f>VLOOKUP(B1081, 'FULL CYCLE'!$A$5:$D$449, 4, FALSE)</f>
        <v>1</v>
      </c>
      <c r="O1081">
        <v>1</v>
      </c>
    </row>
    <row r="1082" spans="1:15" ht="16" x14ac:dyDescent="0.2">
      <c r="A1082" t="s">
        <v>15</v>
      </c>
      <c r="B1082" t="s">
        <v>374</v>
      </c>
      <c r="C1082" s="7">
        <v>44902</v>
      </c>
      <c r="D1082" s="7">
        <v>44937</v>
      </c>
      <c r="E1082" s="11" t="s">
        <v>10</v>
      </c>
      <c r="F1082">
        <v>0</v>
      </c>
      <c r="I1082">
        <v>1</v>
      </c>
      <c r="K1082">
        <v>1</v>
      </c>
      <c r="M1082" s="2">
        <f>IF(OR(I1082=1, L1082=1)=TRUE, 0, 1)</f>
        <v>0</v>
      </c>
      <c r="N1082">
        <f>VLOOKUP(B1082, 'FULL CYCLE'!$A$5:$D$449, 4, FALSE)</f>
        <v>1</v>
      </c>
      <c r="O1082">
        <v>1</v>
      </c>
    </row>
    <row r="1083" spans="1:15" ht="16" x14ac:dyDescent="0.2">
      <c r="A1083" t="s">
        <v>15</v>
      </c>
      <c r="B1083" t="s">
        <v>375</v>
      </c>
      <c r="C1083" s="7">
        <v>44902</v>
      </c>
      <c r="D1083" s="6">
        <v>44902</v>
      </c>
      <c r="E1083" s="5" t="s">
        <v>10</v>
      </c>
      <c r="F1083" s="5">
        <v>1</v>
      </c>
      <c r="G1083" s="5"/>
      <c r="H1083" s="5"/>
      <c r="I1083" s="5"/>
      <c r="J1083" s="5"/>
      <c r="K1083" s="5"/>
      <c r="L1083" s="5"/>
      <c r="M1083" s="2">
        <f>IF(OR(I1083=1, L1083=1)=TRUE, 0, 1)</f>
        <v>1</v>
      </c>
      <c r="N1083">
        <f>VLOOKUP(B1083, 'FULL CYCLE'!$A$5:$D$449, 4, FALSE)</f>
        <v>1</v>
      </c>
      <c r="O1083">
        <v>1</v>
      </c>
    </row>
    <row r="1084" spans="1:15" ht="16" x14ac:dyDescent="0.2">
      <c r="A1084" t="s">
        <v>15</v>
      </c>
      <c r="B1084" t="s">
        <v>375</v>
      </c>
      <c r="C1084" s="7">
        <v>44902</v>
      </c>
      <c r="D1084" s="10">
        <v>44914</v>
      </c>
      <c r="E1084" s="11" t="s">
        <v>10</v>
      </c>
      <c r="F1084" s="9">
        <v>0</v>
      </c>
      <c r="G1084" s="11"/>
      <c r="H1084" s="11"/>
      <c r="I1084" s="9">
        <v>1</v>
      </c>
      <c r="J1084" s="11"/>
      <c r="K1084" s="9">
        <v>1</v>
      </c>
      <c r="L1084" s="11"/>
      <c r="M1084" s="2">
        <f>IF(OR(I1084=1, L1084=1)=TRUE, 0, 1)</f>
        <v>0</v>
      </c>
      <c r="N1084">
        <f>VLOOKUP(B1084, 'FULL CYCLE'!$A$5:$D$449, 4, FALSE)</f>
        <v>1</v>
      </c>
      <c r="O1084">
        <v>1</v>
      </c>
    </row>
    <row r="1085" spans="1:15" ht="16" x14ac:dyDescent="0.2">
      <c r="A1085" t="s">
        <v>15</v>
      </c>
      <c r="B1085" t="s">
        <v>376</v>
      </c>
      <c r="C1085" s="7">
        <v>44902</v>
      </c>
      <c r="D1085" s="6">
        <v>44902</v>
      </c>
      <c r="E1085" s="5" t="s">
        <v>14</v>
      </c>
      <c r="F1085" s="5">
        <v>1</v>
      </c>
      <c r="G1085" s="5"/>
      <c r="H1085" s="5"/>
      <c r="I1085" s="5"/>
      <c r="J1085" s="5"/>
      <c r="K1085" s="5"/>
      <c r="L1085" s="5"/>
      <c r="M1085" s="2">
        <f>IF(OR(I1085=1, L1085=1)=TRUE, 0, 1)</f>
        <v>1</v>
      </c>
      <c r="N1085">
        <f>VLOOKUP(B1085, 'FULL CYCLE'!$A$5:$D$449, 4, FALSE)</f>
        <v>0</v>
      </c>
      <c r="O1085">
        <v>0</v>
      </c>
    </row>
    <row r="1086" spans="1:15" ht="16" x14ac:dyDescent="0.2">
      <c r="A1086" t="s">
        <v>15</v>
      </c>
      <c r="B1086" t="s">
        <v>376</v>
      </c>
      <c r="C1086" s="7">
        <v>44902</v>
      </c>
      <c r="D1086" s="10">
        <v>44914</v>
      </c>
      <c r="E1086" s="11" t="s">
        <v>14</v>
      </c>
      <c r="F1086" s="9">
        <v>0</v>
      </c>
      <c r="G1086" s="11"/>
      <c r="H1086" s="9">
        <v>1</v>
      </c>
      <c r="I1086" s="11"/>
      <c r="J1086" s="9">
        <v>1</v>
      </c>
      <c r="K1086" s="11"/>
      <c r="L1086" s="11"/>
      <c r="M1086" s="2">
        <f>IF(OR(I1086=1, L1086=1)=TRUE, 0, 1)</f>
        <v>1</v>
      </c>
      <c r="N1086">
        <f>VLOOKUP(B1086, 'FULL CYCLE'!$A$5:$D$449, 4, FALSE)</f>
        <v>0</v>
      </c>
      <c r="O1086">
        <v>0</v>
      </c>
    </row>
    <row r="1087" spans="1:15" ht="16" x14ac:dyDescent="0.2">
      <c r="A1087" t="s">
        <v>15</v>
      </c>
      <c r="B1087" t="s">
        <v>376</v>
      </c>
      <c r="C1087" s="7">
        <v>44902</v>
      </c>
      <c r="D1087" s="7">
        <v>44937</v>
      </c>
      <c r="E1087" s="11" t="s">
        <v>14</v>
      </c>
      <c r="F1087">
        <v>0</v>
      </c>
      <c r="H1087">
        <v>1</v>
      </c>
      <c r="I1087">
        <v>2</v>
      </c>
      <c r="K1087">
        <v>1</v>
      </c>
      <c r="M1087" s="2">
        <f>IF(OR(I1087=1, L1087=1)=TRUE, 0, 1)</f>
        <v>1</v>
      </c>
      <c r="N1087">
        <f>VLOOKUP(B1087, 'FULL CYCLE'!$A$5:$D$449, 4, FALSE)</f>
        <v>0</v>
      </c>
      <c r="O1087">
        <v>0</v>
      </c>
    </row>
    <row r="1088" spans="1:15" ht="16" x14ac:dyDescent="0.2">
      <c r="A1088" t="s">
        <v>15</v>
      </c>
      <c r="B1088" t="s">
        <v>377</v>
      </c>
      <c r="C1088" s="7">
        <v>44902</v>
      </c>
      <c r="D1088" s="6">
        <v>44902</v>
      </c>
      <c r="E1088" s="5" t="s">
        <v>10</v>
      </c>
      <c r="F1088" s="5">
        <v>1</v>
      </c>
      <c r="G1088" s="5"/>
      <c r="H1088" s="5"/>
      <c r="I1088" s="5"/>
      <c r="J1088" s="5"/>
      <c r="K1088" s="5"/>
      <c r="L1088" s="5"/>
      <c r="M1088" s="2">
        <f>IF(OR(I1088=1, L1088=1)=TRUE, 0, 1)</f>
        <v>1</v>
      </c>
      <c r="N1088">
        <f>VLOOKUP(B1088, 'FULL CYCLE'!$A$5:$D$449, 4, FALSE)</f>
        <v>1</v>
      </c>
      <c r="O1088">
        <v>1</v>
      </c>
    </row>
    <row r="1089" spans="1:15" ht="16" x14ac:dyDescent="0.2">
      <c r="A1089" t="s">
        <v>15</v>
      </c>
      <c r="B1089" t="s">
        <v>377</v>
      </c>
      <c r="C1089" s="7">
        <v>44902</v>
      </c>
      <c r="D1089" s="10">
        <v>44914</v>
      </c>
      <c r="E1089" s="11" t="s">
        <v>10</v>
      </c>
      <c r="F1089" s="9">
        <v>0</v>
      </c>
      <c r="G1089" s="11"/>
      <c r="H1089" s="9">
        <v>1</v>
      </c>
      <c r="I1089" s="11"/>
      <c r="J1089" s="9">
        <v>1</v>
      </c>
      <c r="K1089" s="11"/>
      <c r="L1089" s="11"/>
      <c r="M1089" s="2">
        <f>IF(OR(I1089=1, L1089=1)=TRUE, 0, 1)</f>
        <v>1</v>
      </c>
      <c r="N1089">
        <f>VLOOKUP(B1089, 'FULL CYCLE'!$A$5:$D$449, 4, FALSE)</f>
        <v>1</v>
      </c>
      <c r="O1089">
        <v>1</v>
      </c>
    </row>
    <row r="1090" spans="1:15" ht="16" x14ac:dyDescent="0.2">
      <c r="A1090" t="s">
        <v>15</v>
      </c>
      <c r="B1090" t="s">
        <v>377</v>
      </c>
      <c r="C1090" s="7">
        <v>44902</v>
      </c>
      <c r="D1090" s="7">
        <v>44937</v>
      </c>
      <c r="E1090" s="11" t="s">
        <v>10</v>
      </c>
      <c r="F1090">
        <v>0</v>
      </c>
      <c r="I1090">
        <v>1</v>
      </c>
      <c r="K1090">
        <v>1</v>
      </c>
      <c r="M1090" s="2">
        <f>IF(OR(I1090=1, L1090=1)=TRUE, 0, 1)</f>
        <v>0</v>
      </c>
      <c r="N1090">
        <f>VLOOKUP(B1090, 'FULL CYCLE'!$A$5:$D$449, 4, FALSE)</f>
        <v>1</v>
      </c>
      <c r="O1090">
        <v>1</v>
      </c>
    </row>
    <row r="1091" spans="1:15" ht="16" x14ac:dyDescent="0.2">
      <c r="A1091" t="s">
        <v>15</v>
      </c>
      <c r="B1091" t="s">
        <v>378</v>
      </c>
      <c r="C1091" s="7">
        <v>44902</v>
      </c>
      <c r="D1091" s="6">
        <v>44902</v>
      </c>
      <c r="E1091" s="5" t="s">
        <v>14</v>
      </c>
      <c r="F1091" s="5">
        <v>1</v>
      </c>
      <c r="G1091" s="5"/>
      <c r="H1091" s="5"/>
      <c r="I1091" s="5"/>
      <c r="J1091" s="5"/>
      <c r="K1091" s="5"/>
      <c r="L1091" s="5"/>
      <c r="M1091" s="2">
        <f>IF(OR(I1091=1, L1091=1)=TRUE, 0, 1)</f>
        <v>1</v>
      </c>
      <c r="N1091">
        <f>VLOOKUP(B1091, 'FULL CYCLE'!$A$5:$D$449, 4, FALSE)</f>
        <v>1</v>
      </c>
      <c r="O1091">
        <v>0</v>
      </c>
    </row>
    <row r="1092" spans="1:15" ht="16" x14ac:dyDescent="0.2">
      <c r="A1092" t="s">
        <v>15</v>
      </c>
      <c r="B1092" t="s">
        <v>378</v>
      </c>
      <c r="C1092" s="7">
        <v>44902</v>
      </c>
      <c r="D1092" s="10">
        <v>44914</v>
      </c>
      <c r="E1092" s="11" t="s">
        <v>14</v>
      </c>
      <c r="F1092" s="9">
        <v>0</v>
      </c>
      <c r="G1092" s="9">
        <v>1</v>
      </c>
      <c r="H1092" s="11"/>
      <c r="I1092" s="11"/>
      <c r="J1092" s="9">
        <v>1</v>
      </c>
      <c r="K1092" s="11"/>
      <c r="L1092" s="11"/>
      <c r="M1092" s="2">
        <f>IF(OR(I1092=1, L1092=1)=TRUE, 0, 1)</f>
        <v>1</v>
      </c>
      <c r="N1092">
        <f>VLOOKUP(B1092, 'FULL CYCLE'!$A$5:$D$449, 4, FALSE)</f>
        <v>1</v>
      </c>
      <c r="O1092">
        <v>0</v>
      </c>
    </row>
    <row r="1093" spans="1:15" ht="16" x14ac:dyDescent="0.2">
      <c r="A1093" t="s">
        <v>15</v>
      </c>
      <c r="B1093" t="s">
        <v>378</v>
      </c>
      <c r="C1093" s="7">
        <v>44902</v>
      </c>
      <c r="D1093" s="7">
        <v>44937</v>
      </c>
      <c r="E1093" s="11" t="s">
        <v>14</v>
      </c>
      <c r="F1093" s="9">
        <v>0</v>
      </c>
      <c r="M1093" s="2">
        <f>IF(OR(I1093=1, L1093=1)=TRUE, 0, 1)</f>
        <v>1</v>
      </c>
      <c r="N1093">
        <f>VLOOKUP(B1093, 'FULL CYCLE'!$A$5:$D$449, 4, FALSE)</f>
        <v>1</v>
      </c>
      <c r="O1093">
        <v>0</v>
      </c>
    </row>
    <row r="1094" spans="1:15" ht="16" x14ac:dyDescent="0.2">
      <c r="A1094" t="s">
        <v>15</v>
      </c>
      <c r="B1094" t="s">
        <v>378</v>
      </c>
      <c r="C1094" s="7">
        <v>44902</v>
      </c>
      <c r="D1094" s="7">
        <v>44951</v>
      </c>
      <c r="E1094" t="s">
        <v>14</v>
      </c>
      <c r="F1094">
        <v>0</v>
      </c>
      <c r="H1094">
        <v>1</v>
      </c>
      <c r="J1094">
        <v>1</v>
      </c>
      <c r="M1094" s="2">
        <f>IF(OR(I1094=1, L1094=1)=TRUE, 0, 1)</f>
        <v>1</v>
      </c>
      <c r="N1094">
        <f>VLOOKUP(B1094, 'FULL CYCLE'!$A$5:$D$449, 4, FALSE)</f>
        <v>1</v>
      </c>
      <c r="O1094">
        <v>0</v>
      </c>
    </row>
    <row r="1095" spans="1:15" ht="16" x14ac:dyDescent="0.2">
      <c r="A1095" t="s">
        <v>15</v>
      </c>
      <c r="B1095" t="s">
        <v>378</v>
      </c>
      <c r="C1095" s="7">
        <v>44902</v>
      </c>
      <c r="D1095" s="7">
        <v>44965</v>
      </c>
      <c r="E1095" t="s">
        <v>14</v>
      </c>
      <c r="F1095">
        <v>0</v>
      </c>
      <c r="I1095">
        <v>1</v>
      </c>
      <c r="K1095">
        <v>1</v>
      </c>
      <c r="M1095" s="2">
        <f>IF(OR(I1095=1, L1095=1)=TRUE, 0, 1)</f>
        <v>0</v>
      </c>
      <c r="N1095">
        <f>VLOOKUP(B1095, 'FULL CYCLE'!$A$5:$D$449, 4, FALSE)</f>
        <v>1</v>
      </c>
      <c r="O1095">
        <v>0</v>
      </c>
    </row>
    <row r="1096" spans="1:15" x14ac:dyDescent="0.2">
      <c r="A1096" t="s">
        <v>15</v>
      </c>
      <c r="B1096" t="s">
        <v>379</v>
      </c>
      <c r="C1096" s="7">
        <v>44902</v>
      </c>
      <c r="D1096" s="6">
        <v>44902</v>
      </c>
      <c r="E1096" s="5" t="s">
        <v>10</v>
      </c>
      <c r="F1096" s="5">
        <v>1</v>
      </c>
      <c r="G1096" s="5"/>
      <c r="H1096" s="5">
        <v>1</v>
      </c>
      <c r="I1096" s="5"/>
      <c r="J1096" s="5"/>
      <c r="K1096" s="5"/>
      <c r="L1096" s="5"/>
      <c r="M1096" s="2">
        <f>IF(OR(I1096=1, L1096=1)=TRUE, 0, 1)</f>
        <v>1</v>
      </c>
      <c r="N1096">
        <f>VLOOKUP(B1096, 'FULL CYCLE'!$A$5:$D$449, 4, FALSE)</f>
        <v>1</v>
      </c>
      <c r="O1096">
        <v>1</v>
      </c>
    </row>
    <row r="1097" spans="1:15" x14ac:dyDescent="0.2">
      <c r="A1097" t="s">
        <v>15</v>
      </c>
      <c r="B1097" t="s">
        <v>379</v>
      </c>
      <c r="C1097" s="7">
        <v>44902</v>
      </c>
      <c r="D1097" s="10">
        <v>44914</v>
      </c>
      <c r="E1097" s="11" t="s">
        <v>10</v>
      </c>
      <c r="F1097" s="9">
        <v>0</v>
      </c>
      <c r="G1097" s="11"/>
      <c r="H1097" s="9">
        <v>1</v>
      </c>
      <c r="I1097" s="11"/>
      <c r="J1097" s="9">
        <v>1</v>
      </c>
      <c r="K1097" s="11"/>
      <c r="L1097" s="11"/>
      <c r="M1097" s="2">
        <f>IF(OR(I1097=1, L1097=1)=TRUE, 0, 1)</f>
        <v>1</v>
      </c>
      <c r="N1097">
        <f>VLOOKUP(B1097, 'FULL CYCLE'!$A$5:$D$449, 4, FALSE)</f>
        <v>1</v>
      </c>
      <c r="O1097">
        <v>1</v>
      </c>
    </row>
    <row r="1098" spans="1:15" x14ac:dyDescent="0.2">
      <c r="A1098" t="s">
        <v>15</v>
      </c>
      <c r="B1098" t="s">
        <v>379</v>
      </c>
      <c r="C1098" s="7">
        <v>44902</v>
      </c>
      <c r="D1098" s="7">
        <v>44937</v>
      </c>
      <c r="E1098" s="11" t="s">
        <v>10</v>
      </c>
      <c r="F1098" s="9">
        <v>0</v>
      </c>
      <c r="I1098">
        <v>1</v>
      </c>
      <c r="K1098">
        <v>1</v>
      </c>
      <c r="M1098" s="2">
        <f>IF(OR(I1098=1, L1098=1)=TRUE, 0, 1)</f>
        <v>0</v>
      </c>
      <c r="N1098">
        <f>VLOOKUP(B1098, 'FULL CYCLE'!$A$5:$D$449, 4, FALSE)</f>
        <v>1</v>
      </c>
      <c r="O1098">
        <v>1</v>
      </c>
    </row>
    <row r="1099" spans="1:15" x14ac:dyDescent="0.2">
      <c r="A1099" t="s">
        <v>15</v>
      </c>
      <c r="B1099" t="s">
        <v>380</v>
      </c>
      <c r="C1099" s="7">
        <v>44902</v>
      </c>
      <c r="D1099" s="6">
        <v>44902</v>
      </c>
      <c r="E1099" s="5" t="s">
        <v>14</v>
      </c>
      <c r="F1099" s="5">
        <v>1</v>
      </c>
      <c r="G1099" s="5"/>
      <c r="H1099" s="5"/>
      <c r="I1099" s="5"/>
      <c r="J1099" s="5"/>
      <c r="K1099" s="5"/>
      <c r="L1099" s="5"/>
      <c r="M1099" s="2">
        <f>IF(OR(I1099=1, L1099=1)=TRUE, 0, 1)</f>
        <v>1</v>
      </c>
      <c r="N1099">
        <f>VLOOKUP(B1099, 'FULL CYCLE'!$A$5:$D$449, 4, FALSE)</f>
        <v>0</v>
      </c>
      <c r="O1099">
        <v>0</v>
      </c>
    </row>
    <row r="1100" spans="1:15" x14ac:dyDescent="0.2">
      <c r="A1100" t="s">
        <v>15</v>
      </c>
      <c r="B1100" t="s">
        <v>380</v>
      </c>
      <c r="C1100" s="7">
        <v>44902</v>
      </c>
      <c r="D1100" s="10">
        <v>44914</v>
      </c>
      <c r="E1100" s="11" t="s">
        <v>14</v>
      </c>
      <c r="F1100" s="9">
        <v>0</v>
      </c>
      <c r="G1100" s="9">
        <v>1</v>
      </c>
      <c r="H1100" s="9">
        <v>2</v>
      </c>
      <c r="I1100" s="11"/>
      <c r="J1100" s="9">
        <v>1</v>
      </c>
      <c r="K1100" s="11"/>
      <c r="L1100" s="11"/>
      <c r="M1100" s="2">
        <f>IF(OR(I1100=1, L1100=1)=TRUE, 0, 1)</f>
        <v>1</v>
      </c>
      <c r="N1100">
        <f>VLOOKUP(B1100, 'FULL CYCLE'!$A$5:$D$449, 4, FALSE)</f>
        <v>0</v>
      </c>
      <c r="O1100">
        <v>0</v>
      </c>
    </row>
    <row r="1101" spans="1:15" x14ac:dyDescent="0.2">
      <c r="A1101" t="s">
        <v>15</v>
      </c>
      <c r="B1101" t="s">
        <v>380</v>
      </c>
      <c r="C1101" s="7">
        <v>44902</v>
      </c>
      <c r="D1101" s="7">
        <v>44937</v>
      </c>
      <c r="E1101" s="11" t="s">
        <v>14</v>
      </c>
      <c r="F1101" s="9">
        <v>0</v>
      </c>
      <c r="H1101">
        <v>1</v>
      </c>
      <c r="J1101">
        <v>1</v>
      </c>
      <c r="M1101" s="2">
        <f>IF(OR(I1101=1, L1101=1)=TRUE, 0, 1)</f>
        <v>1</v>
      </c>
      <c r="N1101">
        <f>VLOOKUP(B1101, 'FULL CYCLE'!$A$5:$D$449, 4, FALSE)</f>
        <v>0</v>
      </c>
      <c r="O1101">
        <v>0</v>
      </c>
    </row>
    <row r="1102" spans="1:15" x14ac:dyDescent="0.2">
      <c r="A1102" t="s">
        <v>15</v>
      </c>
      <c r="B1102" t="s">
        <v>380</v>
      </c>
      <c r="C1102" s="7">
        <v>44902</v>
      </c>
      <c r="D1102" s="7">
        <v>44951</v>
      </c>
      <c r="E1102" t="s">
        <v>14</v>
      </c>
      <c r="F1102">
        <v>0</v>
      </c>
      <c r="H1102">
        <v>1</v>
      </c>
      <c r="J1102">
        <v>1</v>
      </c>
      <c r="M1102" s="2">
        <f>IF(OR(I1102=1, L1102=1)=TRUE, 0, 1)</f>
        <v>1</v>
      </c>
      <c r="N1102">
        <f>VLOOKUP(B1102, 'FULL CYCLE'!$A$5:$D$449, 4, FALSE)</f>
        <v>0</v>
      </c>
      <c r="O1102">
        <v>0</v>
      </c>
    </row>
    <row r="1103" spans="1:15" x14ac:dyDescent="0.2">
      <c r="A1103" t="s">
        <v>15</v>
      </c>
      <c r="B1103" t="s">
        <v>380</v>
      </c>
      <c r="C1103" s="7">
        <v>44902</v>
      </c>
      <c r="D1103" s="7">
        <v>44965</v>
      </c>
      <c r="E1103" t="s">
        <v>14</v>
      </c>
      <c r="F1103">
        <v>0</v>
      </c>
      <c r="H1103">
        <v>1</v>
      </c>
      <c r="K1103">
        <v>1</v>
      </c>
      <c r="M1103" s="2">
        <f>IF(OR(I1103=1, L1103=1)=TRUE, 0, 1)</f>
        <v>1</v>
      </c>
      <c r="N1103">
        <f>VLOOKUP(B1103, 'FULL CYCLE'!$A$5:$D$449, 4, FALSE)</f>
        <v>0</v>
      </c>
      <c r="O1103">
        <v>0</v>
      </c>
    </row>
    <row r="1104" spans="1:15" x14ac:dyDescent="0.2">
      <c r="A1104" t="s">
        <v>15</v>
      </c>
      <c r="B1104" t="s">
        <v>381</v>
      </c>
      <c r="C1104" s="7">
        <v>44902</v>
      </c>
      <c r="D1104" s="6">
        <v>44902</v>
      </c>
      <c r="E1104" s="5" t="s">
        <v>10</v>
      </c>
      <c r="F1104" s="5">
        <v>1</v>
      </c>
      <c r="G1104" s="5"/>
      <c r="H1104" s="5"/>
      <c r="I1104" s="5"/>
      <c r="J1104" s="5"/>
      <c r="K1104" s="5"/>
      <c r="L1104" s="5"/>
      <c r="M1104" s="2">
        <f>IF(OR(I1104=1, L1104=1)=TRUE, 0, 1)</f>
        <v>1</v>
      </c>
      <c r="N1104">
        <f>VLOOKUP(B1104, 'FULL CYCLE'!$A$5:$D$449, 4, FALSE)</f>
        <v>1</v>
      </c>
      <c r="O1104">
        <v>1</v>
      </c>
    </row>
    <row r="1105" spans="1:15" x14ac:dyDescent="0.2">
      <c r="A1105" t="s">
        <v>15</v>
      </c>
      <c r="B1105" t="s">
        <v>381</v>
      </c>
      <c r="C1105" s="7">
        <v>44902</v>
      </c>
      <c r="D1105" s="10">
        <v>44914</v>
      </c>
      <c r="E1105" s="11" t="s">
        <v>10</v>
      </c>
      <c r="F1105" s="9">
        <v>0</v>
      </c>
      <c r="G1105" s="11"/>
      <c r="H1105" s="9">
        <v>1</v>
      </c>
      <c r="I1105" s="11"/>
      <c r="J1105" s="9">
        <v>1</v>
      </c>
      <c r="K1105" s="11"/>
      <c r="L1105" s="11"/>
      <c r="M1105" s="2">
        <f>IF(OR(I1105=1, L1105=1)=TRUE, 0, 1)</f>
        <v>1</v>
      </c>
      <c r="N1105">
        <f>VLOOKUP(B1105, 'FULL CYCLE'!$A$5:$D$449, 4, FALSE)</f>
        <v>1</v>
      </c>
      <c r="O1105">
        <v>1</v>
      </c>
    </row>
    <row r="1106" spans="1:15" x14ac:dyDescent="0.2">
      <c r="A1106" t="s">
        <v>15</v>
      </c>
      <c r="B1106" t="s">
        <v>381</v>
      </c>
      <c r="C1106" s="7">
        <v>44902</v>
      </c>
      <c r="D1106" s="7">
        <v>44937</v>
      </c>
      <c r="E1106" s="11" t="s">
        <v>10</v>
      </c>
      <c r="F1106" s="9">
        <v>0</v>
      </c>
      <c r="I1106">
        <v>1</v>
      </c>
      <c r="K1106">
        <v>1</v>
      </c>
      <c r="M1106" s="2">
        <f>IF(OR(I1106=1, L1106=1)=TRUE, 0, 1)</f>
        <v>0</v>
      </c>
      <c r="N1106">
        <f>VLOOKUP(B1106, 'FULL CYCLE'!$A$5:$D$449, 4, FALSE)</f>
        <v>1</v>
      </c>
      <c r="O1106">
        <v>1</v>
      </c>
    </row>
    <row r="1107" spans="1:15" x14ac:dyDescent="0.2">
      <c r="A1107" t="s">
        <v>15</v>
      </c>
      <c r="B1107" t="s">
        <v>382</v>
      </c>
      <c r="C1107" s="7">
        <v>44902</v>
      </c>
      <c r="D1107" s="6">
        <v>44902</v>
      </c>
      <c r="E1107" s="5" t="s">
        <v>10</v>
      </c>
      <c r="F1107" s="5">
        <v>1</v>
      </c>
      <c r="G1107" s="5"/>
      <c r="H1107" s="5"/>
      <c r="I1107" s="5"/>
      <c r="J1107" s="5"/>
      <c r="K1107" s="5"/>
      <c r="L1107" s="5"/>
      <c r="M1107" s="2">
        <f>IF(OR(I1107=1, L1107=1)=TRUE, 0, 1)</f>
        <v>1</v>
      </c>
      <c r="N1107">
        <f>VLOOKUP(B1107, 'FULL CYCLE'!$A$5:$D$449, 4, FALSE)</f>
        <v>1</v>
      </c>
      <c r="O1107">
        <v>1</v>
      </c>
    </row>
    <row r="1108" spans="1:15" x14ac:dyDescent="0.2">
      <c r="A1108" t="s">
        <v>15</v>
      </c>
      <c r="B1108" t="s">
        <v>382</v>
      </c>
      <c r="C1108" s="7">
        <v>44902</v>
      </c>
      <c r="D1108" s="10">
        <v>44914</v>
      </c>
      <c r="E1108" s="11" t="s">
        <v>10</v>
      </c>
      <c r="F1108" s="9">
        <v>0</v>
      </c>
      <c r="G1108" s="11"/>
      <c r="H1108" s="9">
        <v>1</v>
      </c>
      <c r="I1108" s="11"/>
      <c r="J1108" s="9">
        <v>1</v>
      </c>
      <c r="K1108" s="11"/>
      <c r="L1108" s="11"/>
      <c r="M1108" s="2">
        <f>IF(OR(I1108=1, L1108=1)=TRUE, 0, 1)</f>
        <v>1</v>
      </c>
      <c r="N1108">
        <f>VLOOKUP(B1108, 'FULL CYCLE'!$A$5:$D$449, 4, FALSE)</f>
        <v>1</v>
      </c>
      <c r="O1108">
        <v>1</v>
      </c>
    </row>
    <row r="1109" spans="1:15" x14ac:dyDescent="0.2">
      <c r="A1109" t="s">
        <v>15</v>
      </c>
      <c r="B1109" t="s">
        <v>382</v>
      </c>
      <c r="C1109" s="7">
        <v>44902</v>
      </c>
      <c r="D1109" s="7">
        <v>44937</v>
      </c>
      <c r="E1109" s="11" t="s">
        <v>10</v>
      </c>
      <c r="F1109" s="9">
        <v>0</v>
      </c>
      <c r="I1109">
        <v>1</v>
      </c>
      <c r="K1109">
        <v>1</v>
      </c>
      <c r="M1109" s="2">
        <f>IF(OR(I1109=1, L1109=1)=TRUE, 0, 1)</f>
        <v>0</v>
      </c>
      <c r="N1109">
        <f>VLOOKUP(B1109, 'FULL CYCLE'!$A$5:$D$449, 4, FALSE)</f>
        <v>1</v>
      </c>
      <c r="O1109">
        <v>1</v>
      </c>
    </row>
    <row r="1110" spans="1:15" x14ac:dyDescent="0.2">
      <c r="A1110" t="s">
        <v>15</v>
      </c>
      <c r="B1110" t="s">
        <v>383</v>
      </c>
      <c r="C1110" s="7">
        <v>44902</v>
      </c>
      <c r="D1110" s="6">
        <v>44902</v>
      </c>
      <c r="E1110" s="5" t="s">
        <v>10</v>
      </c>
      <c r="F1110" s="5">
        <v>1</v>
      </c>
      <c r="G1110" s="5"/>
      <c r="H1110" s="5"/>
      <c r="I1110" s="5"/>
      <c r="J1110" s="5"/>
      <c r="K1110" s="5"/>
      <c r="L1110" s="5"/>
      <c r="M1110" s="2">
        <f>IF(OR(I1110=1, L1110=1)=TRUE, 0, 1)</f>
        <v>1</v>
      </c>
      <c r="N1110">
        <f>VLOOKUP(B1110, 'FULL CYCLE'!$A$5:$D$449, 4, FALSE)</f>
        <v>0</v>
      </c>
      <c r="O1110">
        <v>1</v>
      </c>
    </row>
    <row r="1111" spans="1:15" x14ac:dyDescent="0.2">
      <c r="A1111" t="s">
        <v>15</v>
      </c>
      <c r="B1111" t="s">
        <v>383</v>
      </c>
      <c r="C1111" s="7">
        <v>44902</v>
      </c>
      <c r="D1111" s="10">
        <v>44914</v>
      </c>
      <c r="E1111" s="11" t="s">
        <v>10</v>
      </c>
      <c r="F1111" s="9">
        <v>0</v>
      </c>
      <c r="G1111" s="11"/>
      <c r="H1111" s="9">
        <v>1</v>
      </c>
      <c r="I1111" s="11"/>
      <c r="J1111" s="9">
        <v>1</v>
      </c>
      <c r="K1111" s="11"/>
      <c r="L1111" s="11"/>
      <c r="M1111" s="2">
        <f>IF(OR(I1111=1, L1111=1)=TRUE, 0, 1)</f>
        <v>1</v>
      </c>
      <c r="N1111">
        <f>VLOOKUP(B1111, 'FULL CYCLE'!$A$5:$D$449, 4, FALSE)</f>
        <v>0</v>
      </c>
      <c r="O1111">
        <v>1</v>
      </c>
    </row>
    <row r="1112" spans="1:15" x14ac:dyDescent="0.2">
      <c r="A1112" t="s">
        <v>15</v>
      </c>
      <c r="B1112" t="s">
        <v>383</v>
      </c>
      <c r="C1112" s="7">
        <v>44902</v>
      </c>
      <c r="D1112" s="7">
        <v>44937</v>
      </c>
      <c r="E1112" s="11" t="s">
        <v>10</v>
      </c>
      <c r="F1112" s="9">
        <v>0</v>
      </c>
      <c r="G1112">
        <v>1</v>
      </c>
      <c r="H1112">
        <v>2</v>
      </c>
      <c r="J1112">
        <v>1</v>
      </c>
      <c r="M1112" s="2">
        <f>IF(OR(I1112=1, L1112=1)=TRUE, 0, 1)</f>
        <v>1</v>
      </c>
      <c r="N1112">
        <f>VLOOKUP(B1112, 'FULL CYCLE'!$A$5:$D$449, 4, FALSE)</f>
        <v>0</v>
      </c>
      <c r="O1112">
        <v>1</v>
      </c>
    </row>
    <row r="1113" spans="1:15" x14ac:dyDescent="0.2">
      <c r="A1113" t="s">
        <v>15</v>
      </c>
      <c r="B1113" t="s">
        <v>383</v>
      </c>
      <c r="C1113" s="7">
        <v>44902</v>
      </c>
      <c r="D1113" s="7">
        <v>44951</v>
      </c>
      <c r="E1113" t="s">
        <v>10</v>
      </c>
      <c r="F1113">
        <v>0</v>
      </c>
      <c r="H1113">
        <v>1</v>
      </c>
      <c r="J1113">
        <v>1</v>
      </c>
      <c r="M1113" s="2">
        <f>IF(OR(I1113=1, L1113=1)=TRUE, 0, 1)</f>
        <v>1</v>
      </c>
      <c r="N1113">
        <f>VLOOKUP(B1113, 'FULL CYCLE'!$A$5:$D$449, 4, FALSE)</f>
        <v>0</v>
      </c>
      <c r="O1113">
        <v>1</v>
      </c>
    </row>
    <row r="1114" spans="1:15" x14ac:dyDescent="0.2">
      <c r="A1114" t="s">
        <v>15</v>
      </c>
      <c r="B1114" t="s">
        <v>383</v>
      </c>
      <c r="C1114" s="7">
        <v>44902</v>
      </c>
      <c r="D1114" s="7">
        <v>44965</v>
      </c>
      <c r="E1114" t="s">
        <v>10</v>
      </c>
      <c r="F1114">
        <v>0</v>
      </c>
      <c r="H1114">
        <v>1</v>
      </c>
      <c r="I1114">
        <v>2</v>
      </c>
      <c r="K1114">
        <v>1</v>
      </c>
      <c r="M1114" s="2">
        <f>IF(OR(I1114=1, L1114=1)=TRUE, 0, 1)</f>
        <v>1</v>
      </c>
      <c r="N1114">
        <f>VLOOKUP(B1114, 'FULL CYCLE'!$A$5:$D$449, 4, FALSE)</f>
        <v>0</v>
      </c>
      <c r="O1114">
        <v>1</v>
      </c>
    </row>
    <row r="1115" spans="1:15" x14ac:dyDescent="0.2">
      <c r="A1115" t="s">
        <v>15</v>
      </c>
      <c r="B1115" t="s">
        <v>384</v>
      </c>
      <c r="C1115" s="7">
        <v>44903</v>
      </c>
      <c r="D1115" s="6">
        <v>44903</v>
      </c>
      <c r="E1115" s="5" t="s">
        <v>10</v>
      </c>
      <c r="F1115" s="5">
        <v>1</v>
      </c>
      <c r="G1115" s="5"/>
      <c r="H1115" s="5"/>
      <c r="I1115" s="5"/>
      <c r="J1115" s="5"/>
      <c r="K1115" s="5"/>
      <c r="L1115" s="5"/>
      <c r="M1115" s="2">
        <f>IF(OR(I1115=1, L1115=1)=TRUE, 0, 1)</f>
        <v>1</v>
      </c>
      <c r="N1115">
        <f>VLOOKUP(B1115, 'FULL CYCLE'!$A$5:$D$449, 4, FALSE)</f>
        <v>0</v>
      </c>
      <c r="O1115">
        <v>1</v>
      </c>
    </row>
    <row r="1116" spans="1:15" x14ac:dyDescent="0.2">
      <c r="A1116" t="s">
        <v>15</v>
      </c>
      <c r="B1116" t="s">
        <v>384</v>
      </c>
      <c r="C1116" s="7">
        <v>44903</v>
      </c>
      <c r="D1116" s="12">
        <v>44924</v>
      </c>
      <c r="E1116" s="5" t="s">
        <v>10</v>
      </c>
      <c r="F1116">
        <v>0</v>
      </c>
      <c r="H1116">
        <v>1</v>
      </c>
      <c r="J1116">
        <v>1</v>
      </c>
      <c r="M1116" s="2">
        <f>IF(OR(I1116=1, L1116=1)=TRUE, 0, 1)</f>
        <v>1</v>
      </c>
      <c r="N1116">
        <f>VLOOKUP(B1116, 'FULL CYCLE'!$A$5:$D$449, 4, FALSE)</f>
        <v>0</v>
      </c>
      <c r="O1116">
        <v>1</v>
      </c>
    </row>
    <row r="1117" spans="1:15" x14ac:dyDescent="0.2">
      <c r="A1117" t="s">
        <v>15</v>
      </c>
      <c r="B1117" t="s">
        <v>384</v>
      </c>
      <c r="C1117" s="7">
        <v>44903</v>
      </c>
      <c r="D1117" s="7">
        <v>44937</v>
      </c>
      <c r="E1117" s="5" t="s">
        <v>10</v>
      </c>
      <c r="F1117">
        <v>0</v>
      </c>
      <c r="H1117">
        <v>1</v>
      </c>
      <c r="J1117">
        <v>1</v>
      </c>
      <c r="M1117" s="2">
        <f>IF(OR(I1117=1, L1117=1)=TRUE, 0, 1)</f>
        <v>1</v>
      </c>
      <c r="N1117">
        <f>VLOOKUP(B1117, 'FULL CYCLE'!$A$5:$D$449, 4, FALSE)</f>
        <v>0</v>
      </c>
      <c r="O1117">
        <v>1</v>
      </c>
    </row>
    <row r="1118" spans="1:15" ht="16" x14ac:dyDescent="0.2">
      <c r="A1118" t="s">
        <v>15</v>
      </c>
      <c r="B1118" t="s">
        <v>384</v>
      </c>
      <c r="C1118" s="7">
        <v>44903</v>
      </c>
      <c r="D1118" s="7">
        <v>44952</v>
      </c>
      <c r="E1118" s="5" t="s">
        <v>10</v>
      </c>
      <c r="F1118">
        <v>0</v>
      </c>
      <c r="H1118">
        <v>1</v>
      </c>
      <c r="J1118">
        <v>1</v>
      </c>
      <c r="M1118" s="2">
        <f>IF(OR(I1118=1, L1118=1)=TRUE, 0, 1)</f>
        <v>1</v>
      </c>
      <c r="N1118">
        <f>VLOOKUP(B1118, 'FULL CYCLE'!$A$5:$D$449, 4, FALSE)</f>
        <v>0</v>
      </c>
      <c r="O1118">
        <v>1</v>
      </c>
    </row>
    <row r="1119" spans="1:15" ht="16" x14ac:dyDescent="0.2">
      <c r="A1119" t="s">
        <v>15</v>
      </c>
      <c r="B1119" t="s">
        <v>385</v>
      </c>
      <c r="C1119" s="7">
        <v>44903</v>
      </c>
      <c r="D1119" s="6">
        <v>44903</v>
      </c>
      <c r="E1119" s="5" t="s">
        <v>10</v>
      </c>
      <c r="F1119" s="5">
        <v>1</v>
      </c>
      <c r="G1119" s="5"/>
      <c r="H1119" s="5"/>
      <c r="I1119" s="5"/>
      <c r="J1119" s="5"/>
      <c r="K1119" s="5"/>
      <c r="L1119" s="5"/>
      <c r="M1119" s="2">
        <f>IF(OR(I1119=1, L1119=1)=TRUE, 0, 1)</f>
        <v>1</v>
      </c>
      <c r="N1119">
        <f>VLOOKUP(B1119, 'FULL CYCLE'!$A$5:$D$449, 4, FALSE)</f>
        <v>0</v>
      </c>
      <c r="O1119">
        <v>1</v>
      </c>
    </row>
    <row r="1120" spans="1:15" ht="16" x14ac:dyDescent="0.2">
      <c r="A1120" t="s">
        <v>15</v>
      </c>
      <c r="B1120" t="s">
        <v>385</v>
      </c>
      <c r="C1120" s="7">
        <v>44903</v>
      </c>
      <c r="D1120" s="12">
        <v>44924</v>
      </c>
      <c r="E1120" s="5" t="s">
        <v>10</v>
      </c>
      <c r="F1120">
        <v>0</v>
      </c>
      <c r="H1120">
        <v>1</v>
      </c>
      <c r="J1120">
        <v>1</v>
      </c>
      <c r="M1120" s="2">
        <f>IF(OR(I1120=1, L1120=1)=TRUE, 0, 1)</f>
        <v>1</v>
      </c>
      <c r="N1120">
        <f>VLOOKUP(B1120, 'FULL CYCLE'!$A$5:$D$449, 4, FALSE)</f>
        <v>0</v>
      </c>
      <c r="O1120">
        <v>1</v>
      </c>
    </row>
    <row r="1121" spans="1:15" ht="16" x14ac:dyDescent="0.2">
      <c r="A1121" t="s">
        <v>15</v>
      </c>
      <c r="B1121" t="s">
        <v>385</v>
      </c>
      <c r="C1121" s="7">
        <v>44903</v>
      </c>
      <c r="D1121" s="7">
        <v>44937</v>
      </c>
      <c r="E1121" s="5" t="s">
        <v>10</v>
      </c>
      <c r="F1121">
        <v>0</v>
      </c>
      <c r="H1121">
        <v>1</v>
      </c>
      <c r="J1121">
        <v>1</v>
      </c>
      <c r="M1121" s="2">
        <f>IF(OR(I1121=1, L1121=1)=TRUE, 0, 1)</f>
        <v>1</v>
      </c>
      <c r="N1121">
        <f>VLOOKUP(B1121, 'FULL CYCLE'!$A$5:$D$449, 4, FALSE)</f>
        <v>0</v>
      </c>
      <c r="O1121">
        <v>1</v>
      </c>
    </row>
    <row r="1122" spans="1:15" ht="16" x14ac:dyDescent="0.2">
      <c r="A1122" t="s">
        <v>15</v>
      </c>
      <c r="B1122" t="s">
        <v>385</v>
      </c>
      <c r="C1122" s="7">
        <v>44903</v>
      </c>
      <c r="D1122" s="7">
        <v>44952</v>
      </c>
      <c r="E1122" s="5" t="s">
        <v>10</v>
      </c>
      <c r="F1122">
        <v>0</v>
      </c>
      <c r="H1122">
        <v>1</v>
      </c>
      <c r="J1122">
        <v>1</v>
      </c>
      <c r="M1122" s="2">
        <f>IF(OR(I1122=1, L1122=1)=TRUE, 0, 1)</f>
        <v>1</v>
      </c>
      <c r="N1122">
        <f>VLOOKUP(B1122, 'FULL CYCLE'!$A$5:$D$449, 4, FALSE)</f>
        <v>0</v>
      </c>
      <c r="O1122">
        <v>1</v>
      </c>
    </row>
  </sheetData>
  <autoFilter ref="A1:O1122" xr:uid="{00000000-0009-0000-0000-000003000000}">
    <sortState xmlns:xlrd2="http://schemas.microsoft.com/office/spreadsheetml/2017/richdata2" ref="A2:O1122">
      <sortCondition ref="B2:B1122"/>
      <sortCondition ref="D2:D1122"/>
    </sortState>
  </autoFilter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49"/>
  <sheetViews>
    <sheetView workbookViewId="0">
      <selection activeCell="B8" sqref="B8"/>
    </sheetView>
  </sheetViews>
  <sheetFormatPr baseColWidth="10" defaultRowHeight="15" x14ac:dyDescent="0.2"/>
  <cols>
    <col min="1" max="1" width="22.5" bestFit="1" customWidth="1"/>
    <col min="2" max="2" width="23.83203125" customWidth="1"/>
    <col min="3" max="3" width="2" bestFit="1" customWidth="1"/>
    <col min="4" max="4" width="12.5" customWidth="1"/>
    <col min="5" max="5" width="12.5" bestFit="1" customWidth="1"/>
  </cols>
  <sheetData>
    <row r="1" spans="1:4" x14ac:dyDescent="0.2">
      <c r="A1" s="14" t="s">
        <v>634</v>
      </c>
      <c r="B1" t="s">
        <v>642</v>
      </c>
    </row>
    <row r="3" spans="1:4" x14ac:dyDescent="0.2">
      <c r="A3" s="14" t="s">
        <v>471</v>
      </c>
      <c r="B3" s="14" t="s">
        <v>474</v>
      </c>
    </row>
    <row r="4" spans="1:4" x14ac:dyDescent="0.2">
      <c r="A4" s="14" t="s">
        <v>16</v>
      </c>
      <c r="B4">
        <v>0</v>
      </c>
      <c r="C4">
        <v>1</v>
      </c>
      <c r="D4" s="17" t="s">
        <v>473</v>
      </c>
    </row>
    <row r="5" spans="1:4" x14ac:dyDescent="0.2">
      <c r="A5" s="15" t="s">
        <v>21</v>
      </c>
      <c r="C5">
        <v>2</v>
      </c>
      <c r="D5">
        <f>IF(AND(B5&lt;&gt;0, C5&lt;&gt;0)=TRUE,1,0)</f>
        <v>0</v>
      </c>
    </row>
    <row r="6" spans="1:4" x14ac:dyDescent="0.2">
      <c r="A6" s="15" t="s">
        <v>23</v>
      </c>
      <c r="C6">
        <v>2</v>
      </c>
      <c r="D6">
        <f t="shared" ref="D6:D69" si="0">IF(AND(B6&lt;&gt;0, C6&lt;&gt;0)=TRUE,1,0)</f>
        <v>0</v>
      </c>
    </row>
    <row r="7" spans="1:4" x14ac:dyDescent="0.2">
      <c r="A7" s="15" t="s">
        <v>24</v>
      </c>
      <c r="C7">
        <v>2</v>
      </c>
      <c r="D7">
        <f t="shared" si="0"/>
        <v>0</v>
      </c>
    </row>
    <row r="8" spans="1:4" x14ac:dyDescent="0.2">
      <c r="A8" s="15" t="s">
        <v>49</v>
      </c>
      <c r="C8">
        <v>3</v>
      </c>
      <c r="D8">
        <f t="shared" si="0"/>
        <v>0</v>
      </c>
    </row>
    <row r="9" spans="1:4" x14ac:dyDescent="0.2">
      <c r="A9" s="15" t="s">
        <v>50</v>
      </c>
      <c r="C9">
        <v>1</v>
      </c>
      <c r="D9">
        <f t="shared" si="0"/>
        <v>0</v>
      </c>
    </row>
    <row r="10" spans="1:4" x14ac:dyDescent="0.2">
      <c r="A10" s="15" t="s">
        <v>51</v>
      </c>
      <c r="C10">
        <v>3</v>
      </c>
      <c r="D10">
        <f t="shared" si="0"/>
        <v>0</v>
      </c>
    </row>
    <row r="11" spans="1:4" x14ac:dyDescent="0.2">
      <c r="A11" s="15" t="s">
        <v>52</v>
      </c>
      <c r="C11">
        <v>2</v>
      </c>
      <c r="D11">
        <f t="shared" si="0"/>
        <v>0</v>
      </c>
    </row>
    <row r="12" spans="1:4" x14ac:dyDescent="0.2">
      <c r="A12" s="15" t="s">
        <v>53</v>
      </c>
      <c r="C12">
        <v>2</v>
      </c>
      <c r="D12">
        <f t="shared" si="0"/>
        <v>0</v>
      </c>
    </row>
    <row r="13" spans="1:4" x14ac:dyDescent="0.2">
      <c r="A13" s="15" t="s">
        <v>54</v>
      </c>
      <c r="C13">
        <v>2</v>
      </c>
      <c r="D13">
        <f t="shared" si="0"/>
        <v>0</v>
      </c>
    </row>
    <row r="14" spans="1:4" x14ac:dyDescent="0.2">
      <c r="A14" s="15" t="s">
        <v>55</v>
      </c>
      <c r="C14">
        <v>2</v>
      </c>
      <c r="D14">
        <f t="shared" si="0"/>
        <v>0</v>
      </c>
    </row>
    <row r="15" spans="1:4" x14ac:dyDescent="0.2">
      <c r="A15" s="15" t="s">
        <v>56</v>
      </c>
      <c r="B15">
        <v>1</v>
      </c>
      <c r="C15">
        <v>1</v>
      </c>
      <c r="D15">
        <f t="shared" si="0"/>
        <v>1</v>
      </c>
    </row>
    <row r="16" spans="1:4" x14ac:dyDescent="0.2">
      <c r="A16" s="15" t="s">
        <v>57</v>
      </c>
      <c r="B16">
        <v>1</v>
      </c>
      <c r="C16">
        <v>1</v>
      </c>
      <c r="D16">
        <f t="shared" si="0"/>
        <v>1</v>
      </c>
    </row>
    <row r="17" spans="1:4" x14ac:dyDescent="0.2">
      <c r="A17" s="15" t="s">
        <v>58</v>
      </c>
      <c r="C17">
        <v>2</v>
      </c>
      <c r="D17">
        <f t="shared" si="0"/>
        <v>0</v>
      </c>
    </row>
    <row r="18" spans="1:4" x14ac:dyDescent="0.2">
      <c r="A18" s="15" t="s">
        <v>25</v>
      </c>
      <c r="C18">
        <v>2</v>
      </c>
      <c r="D18">
        <f t="shared" si="0"/>
        <v>0</v>
      </c>
    </row>
    <row r="19" spans="1:4" x14ac:dyDescent="0.2">
      <c r="A19" s="15" t="s">
        <v>59</v>
      </c>
      <c r="C19">
        <v>2</v>
      </c>
      <c r="D19">
        <f t="shared" si="0"/>
        <v>0</v>
      </c>
    </row>
    <row r="20" spans="1:4" x14ac:dyDescent="0.2">
      <c r="A20" s="15" t="s">
        <v>60</v>
      </c>
      <c r="C20">
        <v>2</v>
      </c>
      <c r="D20">
        <f t="shared" si="0"/>
        <v>0</v>
      </c>
    </row>
    <row r="21" spans="1:4" x14ac:dyDescent="0.2">
      <c r="A21" s="15" t="s">
        <v>61</v>
      </c>
      <c r="C21">
        <v>1</v>
      </c>
      <c r="D21">
        <f t="shared" si="0"/>
        <v>0</v>
      </c>
    </row>
    <row r="22" spans="1:4" x14ac:dyDescent="0.2">
      <c r="A22" s="15" t="s">
        <v>62</v>
      </c>
      <c r="B22">
        <v>2</v>
      </c>
      <c r="C22">
        <v>1</v>
      </c>
      <c r="D22">
        <f t="shared" si="0"/>
        <v>1</v>
      </c>
    </row>
    <row r="23" spans="1:4" x14ac:dyDescent="0.2">
      <c r="A23" s="15" t="s">
        <v>139</v>
      </c>
      <c r="C23">
        <v>1</v>
      </c>
      <c r="D23">
        <f t="shared" si="0"/>
        <v>0</v>
      </c>
    </row>
    <row r="24" spans="1:4" x14ac:dyDescent="0.2">
      <c r="A24" s="15" t="s">
        <v>138</v>
      </c>
      <c r="B24">
        <v>1</v>
      </c>
      <c r="D24">
        <f t="shared" si="0"/>
        <v>0</v>
      </c>
    </row>
    <row r="25" spans="1:4" x14ac:dyDescent="0.2">
      <c r="A25" s="15" t="s">
        <v>140</v>
      </c>
      <c r="C25">
        <v>1</v>
      </c>
      <c r="D25">
        <f t="shared" si="0"/>
        <v>0</v>
      </c>
    </row>
    <row r="26" spans="1:4" x14ac:dyDescent="0.2">
      <c r="A26" s="15" t="s">
        <v>126</v>
      </c>
      <c r="C26">
        <v>1</v>
      </c>
      <c r="D26">
        <f t="shared" si="0"/>
        <v>0</v>
      </c>
    </row>
    <row r="27" spans="1:4" x14ac:dyDescent="0.2">
      <c r="A27" s="15" t="s">
        <v>127</v>
      </c>
      <c r="B27">
        <v>1</v>
      </c>
      <c r="D27">
        <f t="shared" si="0"/>
        <v>0</v>
      </c>
    </row>
    <row r="28" spans="1:4" x14ac:dyDescent="0.2">
      <c r="A28" s="15" t="s">
        <v>128</v>
      </c>
      <c r="C28">
        <v>2</v>
      </c>
      <c r="D28">
        <f t="shared" si="0"/>
        <v>0</v>
      </c>
    </row>
    <row r="29" spans="1:4" x14ac:dyDescent="0.2">
      <c r="A29" s="15" t="s">
        <v>129</v>
      </c>
      <c r="C29">
        <v>2</v>
      </c>
      <c r="D29">
        <f t="shared" si="0"/>
        <v>0</v>
      </c>
    </row>
    <row r="30" spans="1:4" x14ac:dyDescent="0.2">
      <c r="A30" s="15" t="s">
        <v>130</v>
      </c>
      <c r="C30">
        <v>1</v>
      </c>
      <c r="D30">
        <f t="shared" si="0"/>
        <v>0</v>
      </c>
    </row>
    <row r="31" spans="1:4" x14ac:dyDescent="0.2">
      <c r="A31" s="15" t="s">
        <v>131</v>
      </c>
      <c r="C31">
        <v>1</v>
      </c>
      <c r="D31">
        <f t="shared" si="0"/>
        <v>0</v>
      </c>
    </row>
    <row r="32" spans="1:4" x14ac:dyDescent="0.2">
      <c r="A32" s="15" t="s">
        <v>132</v>
      </c>
      <c r="C32">
        <v>1</v>
      </c>
      <c r="D32">
        <f t="shared" si="0"/>
        <v>0</v>
      </c>
    </row>
    <row r="33" spans="1:4" x14ac:dyDescent="0.2">
      <c r="A33" s="15" t="s">
        <v>133</v>
      </c>
      <c r="C33">
        <v>1</v>
      </c>
      <c r="D33">
        <f t="shared" si="0"/>
        <v>0</v>
      </c>
    </row>
    <row r="34" spans="1:4" x14ac:dyDescent="0.2">
      <c r="A34" s="15" t="s">
        <v>134</v>
      </c>
      <c r="B34">
        <v>1</v>
      </c>
      <c r="D34">
        <f t="shared" si="0"/>
        <v>0</v>
      </c>
    </row>
    <row r="35" spans="1:4" x14ac:dyDescent="0.2">
      <c r="A35" s="15" t="s">
        <v>135</v>
      </c>
      <c r="C35">
        <v>1</v>
      </c>
      <c r="D35">
        <f t="shared" si="0"/>
        <v>0</v>
      </c>
    </row>
    <row r="36" spans="1:4" x14ac:dyDescent="0.2">
      <c r="A36" s="15" t="s">
        <v>136</v>
      </c>
      <c r="C36">
        <v>1</v>
      </c>
      <c r="D36">
        <f t="shared" si="0"/>
        <v>0</v>
      </c>
    </row>
    <row r="37" spans="1:4" x14ac:dyDescent="0.2">
      <c r="A37" s="15" t="s">
        <v>137</v>
      </c>
      <c r="B37">
        <v>1</v>
      </c>
      <c r="D37">
        <f t="shared" si="0"/>
        <v>0</v>
      </c>
    </row>
    <row r="38" spans="1:4" x14ac:dyDescent="0.2">
      <c r="A38" s="15" t="s">
        <v>95</v>
      </c>
      <c r="C38">
        <v>1</v>
      </c>
      <c r="D38">
        <f t="shared" si="0"/>
        <v>0</v>
      </c>
    </row>
    <row r="39" spans="1:4" x14ac:dyDescent="0.2">
      <c r="A39" s="15" t="s">
        <v>96</v>
      </c>
      <c r="C39">
        <v>1</v>
      </c>
      <c r="D39">
        <f t="shared" si="0"/>
        <v>0</v>
      </c>
    </row>
    <row r="40" spans="1:4" x14ac:dyDescent="0.2">
      <c r="A40" s="15" t="s">
        <v>97</v>
      </c>
      <c r="C40">
        <v>1</v>
      </c>
      <c r="D40">
        <f t="shared" si="0"/>
        <v>0</v>
      </c>
    </row>
    <row r="41" spans="1:4" x14ac:dyDescent="0.2">
      <c r="A41" s="15" t="s">
        <v>98</v>
      </c>
      <c r="B41">
        <v>1</v>
      </c>
      <c r="D41">
        <f t="shared" si="0"/>
        <v>0</v>
      </c>
    </row>
    <row r="42" spans="1:4" x14ac:dyDescent="0.2">
      <c r="A42" s="15" t="s">
        <v>26</v>
      </c>
      <c r="C42">
        <v>3</v>
      </c>
      <c r="D42">
        <f t="shared" si="0"/>
        <v>0</v>
      </c>
    </row>
    <row r="43" spans="1:4" x14ac:dyDescent="0.2">
      <c r="A43" s="15" t="s">
        <v>99</v>
      </c>
      <c r="C43">
        <v>1</v>
      </c>
      <c r="D43">
        <f t="shared" si="0"/>
        <v>0</v>
      </c>
    </row>
    <row r="44" spans="1:4" x14ac:dyDescent="0.2">
      <c r="A44" s="15" t="s">
        <v>100</v>
      </c>
      <c r="C44">
        <v>1</v>
      </c>
      <c r="D44">
        <f t="shared" si="0"/>
        <v>0</v>
      </c>
    </row>
    <row r="45" spans="1:4" x14ac:dyDescent="0.2">
      <c r="A45" s="15" t="s">
        <v>27</v>
      </c>
      <c r="C45">
        <v>3</v>
      </c>
      <c r="D45">
        <f t="shared" si="0"/>
        <v>0</v>
      </c>
    </row>
    <row r="46" spans="1:4" x14ac:dyDescent="0.2">
      <c r="A46" s="15" t="s">
        <v>28</v>
      </c>
      <c r="C46">
        <v>3</v>
      </c>
      <c r="D46">
        <f t="shared" si="0"/>
        <v>0</v>
      </c>
    </row>
    <row r="47" spans="1:4" x14ac:dyDescent="0.2">
      <c r="A47" s="15" t="s">
        <v>29</v>
      </c>
      <c r="B47">
        <v>1</v>
      </c>
      <c r="C47">
        <v>1</v>
      </c>
      <c r="D47">
        <f t="shared" si="0"/>
        <v>1</v>
      </c>
    </row>
    <row r="48" spans="1:4" x14ac:dyDescent="0.2">
      <c r="A48" s="15" t="s">
        <v>101</v>
      </c>
      <c r="C48">
        <v>1</v>
      </c>
      <c r="D48">
        <f t="shared" si="0"/>
        <v>0</v>
      </c>
    </row>
    <row r="49" spans="1:4" x14ac:dyDescent="0.2">
      <c r="A49" s="15" t="s">
        <v>102</v>
      </c>
      <c r="C49">
        <v>1</v>
      </c>
      <c r="D49">
        <f t="shared" si="0"/>
        <v>0</v>
      </c>
    </row>
    <row r="50" spans="1:4" x14ac:dyDescent="0.2">
      <c r="A50" s="15" t="s">
        <v>103</v>
      </c>
      <c r="C50">
        <v>1</v>
      </c>
      <c r="D50">
        <f t="shared" si="0"/>
        <v>0</v>
      </c>
    </row>
    <row r="51" spans="1:4" x14ac:dyDescent="0.2">
      <c r="A51" s="15" t="s">
        <v>30</v>
      </c>
      <c r="B51">
        <v>1</v>
      </c>
      <c r="C51">
        <v>1</v>
      </c>
      <c r="D51">
        <f t="shared" si="0"/>
        <v>1</v>
      </c>
    </row>
    <row r="52" spans="1:4" x14ac:dyDescent="0.2">
      <c r="A52" s="15" t="s">
        <v>104</v>
      </c>
      <c r="C52">
        <v>1</v>
      </c>
      <c r="D52">
        <f t="shared" si="0"/>
        <v>0</v>
      </c>
    </row>
    <row r="53" spans="1:4" x14ac:dyDescent="0.2">
      <c r="A53" s="15" t="s">
        <v>107</v>
      </c>
      <c r="C53">
        <v>1</v>
      </c>
      <c r="D53">
        <f t="shared" si="0"/>
        <v>0</v>
      </c>
    </row>
    <row r="54" spans="1:4" x14ac:dyDescent="0.2">
      <c r="A54" s="15" t="s">
        <v>108</v>
      </c>
      <c r="C54">
        <v>1</v>
      </c>
      <c r="D54">
        <f t="shared" si="0"/>
        <v>0</v>
      </c>
    </row>
    <row r="55" spans="1:4" x14ac:dyDescent="0.2">
      <c r="A55" s="15" t="s">
        <v>109</v>
      </c>
      <c r="C55">
        <v>1</v>
      </c>
      <c r="D55">
        <f t="shared" si="0"/>
        <v>0</v>
      </c>
    </row>
    <row r="56" spans="1:4" x14ac:dyDescent="0.2">
      <c r="A56" s="15" t="s">
        <v>31</v>
      </c>
      <c r="C56">
        <v>2</v>
      </c>
      <c r="D56">
        <f t="shared" si="0"/>
        <v>0</v>
      </c>
    </row>
    <row r="57" spans="1:4" x14ac:dyDescent="0.2">
      <c r="A57" s="15" t="s">
        <v>110</v>
      </c>
      <c r="C57">
        <v>1</v>
      </c>
      <c r="D57">
        <f t="shared" si="0"/>
        <v>0</v>
      </c>
    </row>
    <row r="58" spans="1:4" x14ac:dyDescent="0.2">
      <c r="A58" s="15" t="s">
        <v>111</v>
      </c>
      <c r="C58">
        <v>1</v>
      </c>
      <c r="D58">
        <f t="shared" si="0"/>
        <v>0</v>
      </c>
    </row>
    <row r="59" spans="1:4" x14ac:dyDescent="0.2">
      <c r="A59" s="15" t="s">
        <v>112</v>
      </c>
      <c r="C59">
        <v>1</v>
      </c>
      <c r="D59">
        <f t="shared" si="0"/>
        <v>0</v>
      </c>
    </row>
    <row r="60" spans="1:4" x14ac:dyDescent="0.2">
      <c r="A60" s="15" t="s">
        <v>32</v>
      </c>
      <c r="C60">
        <v>2</v>
      </c>
      <c r="D60">
        <f t="shared" si="0"/>
        <v>0</v>
      </c>
    </row>
    <row r="61" spans="1:4" x14ac:dyDescent="0.2">
      <c r="A61" s="15" t="s">
        <v>113</v>
      </c>
      <c r="C61">
        <v>1</v>
      </c>
      <c r="D61">
        <f t="shared" si="0"/>
        <v>0</v>
      </c>
    </row>
    <row r="62" spans="1:4" x14ac:dyDescent="0.2">
      <c r="A62" s="15" t="s">
        <v>114</v>
      </c>
      <c r="C62">
        <v>1</v>
      </c>
      <c r="D62">
        <f t="shared" si="0"/>
        <v>0</v>
      </c>
    </row>
    <row r="63" spans="1:4" x14ac:dyDescent="0.2">
      <c r="A63" s="15" t="s">
        <v>115</v>
      </c>
      <c r="C63">
        <v>1</v>
      </c>
      <c r="D63">
        <f t="shared" si="0"/>
        <v>0</v>
      </c>
    </row>
    <row r="64" spans="1:4" x14ac:dyDescent="0.2">
      <c r="A64" s="15" t="s">
        <v>105</v>
      </c>
      <c r="C64">
        <v>1</v>
      </c>
      <c r="D64">
        <f t="shared" si="0"/>
        <v>0</v>
      </c>
    </row>
    <row r="65" spans="1:4" x14ac:dyDescent="0.2">
      <c r="A65" s="15" t="s">
        <v>106</v>
      </c>
      <c r="B65">
        <v>1</v>
      </c>
      <c r="C65">
        <v>1</v>
      </c>
      <c r="D65">
        <f t="shared" si="0"/>
        <v>1</v>
      </c>
    </row>
    <row r="66" spans="1:4" x14ac:dyDescent="0.2">
      <c r="A66" s="15" t="s">
        <v>33</v>
      </c>
      <c r="C66">
        <v>2</v>
      </c>
      <c r="D66">
        <f t="shared" si="0"/>
        <v>0</v>
      </c>
    </row>
    <row r="67" spans="1:4" x14ac:dyDescent="0.2">
      <c r="A67" s="15" t="s">
        <v>116</v>
      </c>
      <c r="C67">
        <v>1</v>
      </c>
      <c r="D67">
        <f t="shared" si="0"/>
        <v>0</v>
      </c>
    </row>
    <row r="68" spans="1:4" x14ac:dyDescent="0.2">
      <c r="A68" s="15" t="s">
        <v>117</v>
      </c>
      <c r="C68">
        <v>1</v>
      </c>
      <c r="D68">
        <f t="shared" si="0"/>
        <v>0</v>
      </c>
    </row>
    <row r="69" spans="1:4" x14ac:dyDescent="0.2">
      <c r="A69" s="15" t="s">
        <v>118</v>
      </c>
      <c r="C69">
        <v>1</v>
      </c>
      <c r="D69">
        <f t="shared" si="0"/>
        <v>0</v>
      </c>
    </row>
    <row r="70" spans="1:4" x14ac:dyDescent="0.2">
      <c r="A70" s="15" t="s">
        <v>34</v>
      </c>
      <c r="C70">
        <v>3</v>
      </c>
      <c r="D70">
        <f t="shared" ref="D70:D133" si="1">IF(AND(B70&lt;&gt;0, C70&lt;&gt;0)=TRUE,1,0)</f>
        <v>0</v>
      </c>
    </row>
    <row r="71" spans="1:4" x14ac:dyDescent="0.2">
      <c r="A71" s="15" t="s">
        <v>120</v>
      </c>
      <c r="C71">
        <v>1</v>
      </c>
      <c r="D71">
        <f t="shared" si="1"/>
        <v>0</v>
      </c>
    </row>
    <row r="72" spans="1:4" x14ac:dyDescent="0.2">
      <c r="A72" s="15" t="s">
        <v>121</v>
      </c>
      <c r="C72">
        <v>1</v>
      </c>
      <c r="D72">
        <f t="shared" si="1"/>
        <v>0</v>
      </c>
    </row>
    <row r="73" spans="1:4" x14ac:dyDescent="0.2">
      <c r="A73" s="15" t="s">
        <v>122</v>
      </c>
      <c r="C73">
        <v>1</v>
      </c>
      <c r="D73">
        <f t="shared" si="1"/>
        <v>0</v>
      </c>
    </row>
    <row r="74" spans="1:4" x14ac:dyDescent="0.2">
      <c r="A74" s="15" t="s">
        <v>123</v>
      </c>
      <c r="C74">
        <v>1</v>
      </c>
      <c r="D74">
        <f t="shared" si="1"/>
        <v>0</v>
      </c>
    </row>
    <row r="75" spans="1:4" x14ac:dyDescent="0.2">
      <c r="A75" s="15" t="s">
        <v>124</v>
      </c>
      <c r="C75">
        <v>1</v>
      </c>
      <c r="D75">
        <f t="shared" si="1"/>
        <v>0</v>
      </c>
    </row>
    <row r="76" spans="1:4" x14ac:dyDescent="0.2">
      <c r="A76" s="15" t="s">
        <v>119</v>
      </c>
      <c r="C76">
        <v>1</v>
      </c>
      <c r="D76">
        <f t="shared" si="1"/>
        <v>0</v>
      </c>
    </row>
    <row r="77" spans="1:4" x14ac:dyDescent="0.2">
      <c r="A77" s="15" t="s">
        <v>35</v>
      </c>
      <c r="C77">
        <v>2</v>
      </c>
      <c r="D77">
        <f t="shared" si="1"/>
        <v>0</v>
      </c>
    </row>
    <row r="78" spans="1:4" x14ac:dyDescent="0.2">
      <c r="A78" s="15" t="s">
        <v>125</v>
      </c>
      <c r="C78">
        <v>1</v>
      </c>
      <c r="D78">
        <f t="shared" si="1"/>
        <v>0</v>
      </c>
    </row>
    <row r="79" spans="1:4" x14ac:dyDescent="0.2">
      <c r="A79" s="15" t="s">
        <v>36</v>
      </c>
      <c r="C79">
        <v>1</v>
      </c>
      <c r="D79">
        <f t="shared" si="1"/>
        <v>0</v>
      </c>
    </row>
    <row r="80" spans="1:4" x14ac:dyDescent="0.2">
      <c r="A80" s="15" t="s">
        <v>37</v>
      </c>
      <c r="C80">
        <v>2</v>
      </c>
      <c r="D80">
        <f t="shared" si="1"/>
        <v>0</v>
      </c>
    </row>
    <row r="81" spans="1:4" x14ac:dyDescent="0.2">
      <c r="A81" s="15" t="s">
        <v>38</v>
      </c>
      <c r="C81">
        <v>2</v>
      </c>
      <c r="D81">
        <f t="shared" si="1"/>
        <v>0</v>
      </c>
    </row>
    <row r="82" spans="1:4" x14ac:dyDescent="0.2">
      <c r="A82" s="15" t="s">
        <v>39</v>
      </c>
      <c r="B82">
        <v>1</v>
      </c>
      <c r="C82">
        <v>1</v>
      </c>
      <c r="D82">
        <f t="shared" si="1"/>
        <v>1</v>
      </c>
    </row>
    <row r="83" spans="1:4" x14ac:dyDescent="0.2">
      <c r="A83" s="15" t="s">
        <v>40</v>
      </c>
      <c r="C83">
        <v>1</v>
      </c>
      <c r="D83">
        <f t="shared" si="1"/>
        <v>0</v>
      </c>
    </row>
    <row r="84" spans="1:4" x14ac:dyDescent="0.2">
      <c r="A84" s="15" t="s">
        <v>90</v>
      </c>
      <c r="C84">
        <v>1</v>
      </c>
      <c r="D84">
        <f t="shared" si="1"/>
        <v>0</v>
      </c>
    </row>
    <row r="85" spans="1:4" x14ac:dyDescent="0.2">
      <c r="A85" s="15" t="s">
        <v>91</v>
      </c>
      <c r="C85">
        <v>1</v>
      </c>
      <c r="D85">
        <f t="shared" si="1"/>
        <v>0</v>
      </c>
    </row>
    <row r="86" spans="1:4" x14ac:dyDescent="0.2">
      <c r="A86" s="15" t="s">
        <v>92</v>
      </c>
      <c r="C86">
        <v>1</v>
      </c>
      <c r="D86">
        <f t="shared" si="1"/>
        <v>0</v>
      </c>
    </row>
    <row r="87" spans="1:4" x14ac:dyDescent="0.2">
      <c r="A87" s="15" t="s">
        <v>41</v>
      </c>
      <c r="C87">
        <v>3</v>
      </c>
      <c r="D87">
        <f t="shared" si="1"/>
        <v>0</v>
      </c>
    </row>
    <row r="88" spans="1:4" x14ac:dyDescent="0.2">
      <c r="A88" s="15" t="s">
        <v>42</v>
      </c>
      <c r="C88">
        <v>3</v>
      </c>
      <c r="D88">
        <f t="shared" si="1"/>
        <v>0</v>
      </c>
    </row>
    <row r="89" spans="1:4" x14ac:dyDescent="0.2">
      <c r="A89" s="15" t="s">
        <v>43</v>
      </c>
      <c r="C89">
        <v>3</v>
      </c>
      <c r="D89">
        <f t="shared" si="1"/>
        <v>0</v>
      </c>
    </row>
    <row r="90" spans="1:4" x14ac:dyDescent="0.2">
      <c r="A90" s="15" t="s">
        <v>44</v>
      </c>
      <c r="C90">
        <v>2</v>
      </c>
      <c r="D90">
        <f t="shared" si="1"/>
        <v>0</v>
      </c>
    </row>
    <row r="91" spans="1:4" x14ac:dyDescent="0.2">
      <c r="A91" s="15" t="s">
        <v>45</v>
      </c>
      <c r="C91">
        <v>4</v>
      </c>
      <c r="D91">
        <f t="shared" si="1"/>
        <v>0</v>
      </c>
    </row>
    <row r="92" spans="1:4" x14ac:dyDescent="0.2">
      <c r="A92" s="15" t="s">
        <v>46</v>
      </c>
      <c r="C92">
        <v>3</v>
      </c>
      <c r="D92">
        <f t="shared" si="1"/>
        <v>0</v>
      </c>
    </row>
    <row r="93" spans="1:4" x14ac:dyDescent="0.2">
      <c r="A93" s="15" t="s">
        <v>47</v>
      </c>
      <c r="C93">
        <v>2</v>
      </c>
      <c r="D93">
        <f t="shared" si="1"/>
        <v>0</v>
      </c>
    </row>
    <row r="94" spans="1:4" x14ac:dyDescent="0.2">
      <c r="A94" s="15" t="s">
        <v>48</v>
      </c>
      <c r="C94">
        <v>3</v>
      </c>
      <c r="D94">
        <f t="shared" si="1"/>
        <v>0</v>
      </c>
    </row>
    <row r="95" spans="1:4" x14ac:dyDescent="0.2">
      <c r="A95" s="15" t="s">
        <v>93</v>
      </c>
      <c r="C95">
        <v>1</v>
      </c>
      <c r="D95">
        <f t="shared" si="1"/>
        <v>0</v>
      </c>
    </row>
    <row r="96" spans="1:4" x14ac:dyDescent="0.2">
      <c r="A96" s="15" t="s">
        <v>94</v>
      </c>
      <c r="C96">
        <v>1</v>
      </c>
      <c r="D96">
        <f t="shared" si="1"/>
        <v>0</v>
      </c>
    </row>
    <row r="97" spans="1:4" x14ac:dyDescent="0.2">
      <c r="A97" s="15" t="s">
        <v>67</v>
      </c>
      <c r="C97">
        <v>1</v>
      </c>
      <c r="D97">
        <f t="shared" si="1"/>
        <v>0</v>
      </c>
    </row>
    <row r="98" spans="1:4" x14ac:dyDescent="0.2">
      <c r="A98" s="15" t="s">
        <v>68</v>
      </c>
      <c r="B98">
        <v>1</v>
      </c>
      <c r="D98">
        <f t="shared" si="1"/>
        <v>0</v>
      </c>
    </row>
    <row r="99" spans="1:4" x14ac:dyDescent="0.2">
      <c r="A99" s="15" t="s">
        <v>69</v>
      </c>
      <c r="C99">
        <v>2</v>
      </c>
      <c r="D99">
        <f t="shared" si="1"/>
        <v>0</v>
      </c>
    </row>
    <row r="100" spans="1:4" x14ac:dyDescent="0.2">
      <c r="A100" s="15" t="s">
        <v>70</v>
      </c>
      <c r="B100">
        <v>1</v>
      </c>
      <c r="D100">
        <f t="shared" si="1"/>
        <v>0</v>
      </c>
    </row>
    <row r="101" spans="1:4" x14ac:dyDescent="0.2">
      <c r="A101" s="15" t="s">
        <v>71</v>
      </c>
      <c r="B101">
        <v>1</v>
      </c>
      <c r="D101">
        <f t="shared" si="1"/>
        <v>0</v>
      </c>
    </row>
    <row r="102" spans="1:4" x14ac:dyDescent="0.2">
      <c r="A102" s="15" t="s">
        <v>72</v>
      </c>
      <c r="C102">
        <v>2</v>
      </c>
      <c r="D102">
        <f t="shared" si="1"/>
        <v>0</v>
      </c>
    </row>
    <row r="103" spans="1:4" x14ac:dyDescent="0.2">
      <c r="A103" s="15" t="s">
        <v>73</v>
      </c>
      <c r="B103">
        <v>1</v>
      </c>
      <c r="D103">
        <f t="shared" si="1"/>
        <v>0</v>
      </c>
    </row>
    <row r="104" spans="1:4" x14ac:dyDescent="0.2">
      <c r="A104" s="15" t="s">
        <v>74</v>
      </c>
      <c r="C104">
        <v>2</v>
      </c>
      <c r="D104">
        <f t="shared" si="1"/>
        <v>0</v>
      </c>
    </row>
    <row r="105" spans="1:4" x14ac:dyDescent="0.2">
      <c r="A105" s="15" t="s">
        <v>75</v>
      </c>
      <c r="C105">
        <v>1</v>
      </c>
      <c r="D105">
        <f t="shared" si="1"/>
        <v>0</v>
      </c>
    </row>
    <row r="106" spans="1:4" x14ac:dyDescent="0.2">
      <c r="A106" s="15" t="s">
        <v>22</v>
      </c>
      <c r="C106">
        <v>2</v>
      </c>
      <c r="D106">
        <f t="shared" si="1"/>
        <v>0</v>
      </c>
    </row>
    <row r="107" spans="1:4" x14ac:dyDescent="0.2">
      <c r="A107" s="15" t="s">
        <v>63</v>
      </c>
      <c r="C107">
        <v>1</v>
      </c>
      <c r="D107">
        <f t="shared" si="1"/>
        <v>0</v>
      </c>
    </row>
    <row r="108" spans="1:4" x14ac:dyDescent="0.2">
      <c r="A108" s="15" t="s">
        <v>64</v>
      </c>
      <c r="C108">
        <v>2</v>
      </c>
      <c r="D108">
        <f t="shared" si="1"/>
        <v>0</v>
      </c>
    </row>
    <row r="109" spans="1:4" x14ac:dyDescent="0.2">
      <c r="A109" s="15" t="s">
        <v>65</v>
      </c>
      <c r="C109">
        <v>2</v>
      </c>
      <c r="D109">
        <f t="shared" si="1"/>
        <v>0</v>
      </c>
    </row>
    <row r="110" spans="1:4" x14ac:dyDescent="0.2">
      <c r="A110" s="15" t="s">
        <v>66</v>
      </c>
      <c r="C110">
        <v>2</v>
      </c>
      <c r="D110">
        <f t="shared" si="1"/>
        <v>0</v>
      </c>
    </row>
    <row r="111" spans="1:4" x14ac:dyDescent="0.2">
      <c r="A111" s="15" t="s">
        <v>76</v>
      </c>
      <c r="C111">
        <v>1</v>
      </c>
      <c r="D111">
        <f t="shared" si="1"/>
        <v>0</v>
      </c>
    </row>
    <row r="112" spans="1:4" x14ac:dyDescent="0.2">
      <c r="A112" s="15" t="s">
        <v>77</v>
      </c>
      <c r="B112">
        <v>1</v>
      </c>
      <c r="D112">
        <f t="shared" si="1"/>
        <v>0</v>
      </c>
    </row>
    <row r="113" spans="1:4" x14ac:dyDescent="0.2">
      <c r="A113" s="15" t="s">
        <v>78</v>
      </c>
      <c r="C113">
        <v>1</v>
      </c>
      <c r="D113">
        <f t="shared" si="1"/>
        <v>0</v>
      </c>
    </row>
    <row r="114" spans="1:4" x14ac:dyDescent="0.2">
      <c r="A114" s="15" t="s">
        <v>79</v>
      </c>
      <c r="C114">
        <v>1</v>
      </c>
      <c r="D114">
        <f t="shared" si="1"/>
        <v>0</v>
      </c>
    </row>
    <row r="115" spans="1:4" x14ac:dyDescent="0.2">
      <c r="A115" s="15" t="s">
        <v>80</v>
      </c>
      <c r="C115">
        <v>1</v>
      </c>
      <c r="D115">
        <f t="shared" si="1"/>
        <v>0</v>
      </c>
    </row>
    <row r="116" spans="1:4" x14ac:dyDescent="0.2">
      <c r="A116" s="15" t="s">
        <v>81</v>
      </c>
      <c r="C116">
        <v>1</v>
      </c>
      <c r="D116">
        <f t="shared" si="1"/>
        <v>0</v>
      </c>
    </row>
    <row r="117" spans="1:4" x14ac:dyDescent="0.2">
      <c r="A117" s="15" t="s">
        <v>82</v>
      </c>
      <c r="C117">
        <v>1</v>
      </c>
      <c r="D117">
        <f t="shared" si="1"/>
        <v>0</v>
      </c>
    </row>
    <row r="118" spans="1:4" x14ac:dyDescent="0.2">
      <c r="A118" s="15" t="s">
        <v>83</v>
      </c>
      <c r="C118">
        <v>1</v>
      </c>
      <c r="D118">
        <f t="shared" si="1"/>
        <v>0</v>
      </c>
    </row>
    <row r="119" spans="1:4" x14ac:dyDescent="0.2">
      <c r="A119" s="15" t="s">
        <v>84</v>
      </c>
      <c r="C119">
        <v>1</v>
      </c>
      <c r="D119">
        <f t="shared" si="1"/>
        <v>0</v>
      </c>
    </row>
    <row r="120" spans="1:4" x14ac:dyDescent="0.2">
      <c r="A120" s="15" t="s">
        <v>85</v>
      </c>
      <c r="C120">
        <v>1</v>
      </c>
      <c r="D120">
        <f t="shared" si="1"/>
        <v>0</v>
      </c>
    </row>
    <row r="121" spans="1:4" x14ac:dyDescent="0.2">
      <c r="A121" s="15" t="s">
        <v>86</v>
      </c>
      <c r="C121">
        <v>1</v>
      </c>
      <c r="D121">
        <f t="shared" si="1"/>
        <v>0</v>
      </c>
    </row>
    <row r="122" spans="1:4" x14ac:dyDescent="0.2">
      <c r="A122" s="15" t="s">
        <v>87</v>
      </c>
      <c r="C122">
        <v>1</v>
      </c>
      <c r="D122">
        <f t="shared" si="1"/>
        <v>0</v>
      </c>
    </row>
    <row r="123" spans="1:4" x14ac:dyDescent="0.2">
      <c r="A123" s="15" t="s">
        <v>88</v>
      </c>
      <c r="C123">
        <v>1</v>
      </c>
      <c r="D123">
        <f t="shared" si="1"/>
        <v>0</v>
      </c>
    </row>
    <row r="124" spans="1:4" x14ac:dyDescent="0.2">
      <c r="A124" s="15" t="s">
        <v>89</v>
      </c>
      <c r="B124">
        <v>1</v>
      </c>
      <c r="D124">
        <f t="shared" si="1"/>
        <v>0</v>
      </c>
    </row>
    <row r="125" spans="1:4" x14ac:dyDescent="0.2">
      <c r="A125" s="15" t="s">
        <v>141</v>
      </c>
      <c r="B125">
        <v>1</v>
      </c>
      <c r="C125">
        <v>1</v>
      </c>
      <c r="D125">
        <f t="shared" si="1"/>
        <v>1</v>
      </c>
    </row>
    <row r="126" spans="1:4" x14ac:dyDescent="0.2">
      <c r="A126" s="15" t="s">
        <v>143</v>
      </c>
      <c r="C126">
        <v>5</v>
      </c>
      <c r="D126">
        <f t="shared" si="1"/>
        <v>0</v>
      </c>
    </row>
    <row r="127" spans="1:4" x14ac:dyDescent="0.2">
      <c r="A127" s="15" t="s">
        <v>184</v>
      </c>
      <c r="C127">
        <v>4</v>
      </c>
      <c r="D127">
        <f t="shared" si="1"/>
        <v>0</v>
      </c>
    </row>
    <row r="128" spans="1:4" x14ac:dyDescent="0.2">
      <c r="A128" s="15" t="s">
        <v>185</v>
      </c>
      <c r="C128">
        <v>4</v>
      </c>
      <c r="D128">
        <f t="shared" si="1"/>
        <v>0</v>
      </c>
    </row>
    <row r="129" spans="1:4" x14ac:dyDescent="0.2">
      <c r="A129" s="15" t="s">
        <v>186</v>
      </c>
      <c r="C129">
        <v>4</v>
      </c>
      <c r="D129">
        <f t="shared" si="1"/>
        <v>0</v>
      </c>
    </row>
    <row r="130" spans="1:4" x14ac:dyDescent="0.2">
      <c r="A130" s="15" t="s">
        <v>187</v>
      </c>
      <c r="B130">
        <v>1</v>
      </c>
      <c r="C130">
        <v>2</v>
      </c>
      <c r="D130">
        <f t="shared" si="1"/>
        <v>1</v>
      </c>
    </row>
    <row r="131" spans="1:4" x14ac:dyDescent="0.2">
      <c r="A131" s="15" t="s">
        <v>144</v>
      </c>
      <c r="B131">
        <v>1</v>
      </c>
      <c r="C131">
        <v>3</v>
      </c>
      <c r="D131">
        <f t="shared" si="1"/>
        <v>1</v>
      </c>
    </row>
    <row r="132" spans="1:4" x14ac:dyDescent="0.2">
      <c r="A132" s="15" t="s">
        <v>189</v>
      </c>
      <c r="C132">
        <v>3</v>
      </c>
      <c r="D132">
        <f t="shared" si="1"/>
        <v>0</v>
      </c>
    </row>
    <row r="133" spans="1:4" x14ac:dyDescent="0.2">
      <c r="A133" s="15" t="s">
        <v>145</v>
      </c>
      <c r="B133">
        <v>1</v>
      </c>
      <c r="C133">
        <v>5</v>
      </c>
      <c r="D133">
        <f t="shared" si="1"/>
        <v>1</v>
      </c>
    </row>
    <row r="134" spans="1:4" x14ac:dyDescent="0.2">
      <c r="A134" s="15" t="s">
        <v>191</v>
      </c>
      <c r="B134">
        <v>1</v>
      </c>
      <c r="C134">
        <v>3</v>
      </c>
      <c r="D134">
        <f t="shared" ref="D134:D197" si="2">IF(AND(B134&lt;&gt;0, C134&lt;&gt;0)=TRUE,1,0)</f>
        <v>1</v>
      </c>
    </row>
    <row r="135" spans="1:4" x14ac:dyDescent="0.2">
      <c r="A135" s="15" t="s">
        <v>192</v>
      </c>
      <c r="B135">
        <v>1</v>
      </c>
      <c r="C135">
        <v>3</v>
      </c>
      <c r="D135">
        <f t="shared" si="2"/>
        <v>1</v>
      </c>
    </row>
    <row r="136" spans="1:4" x14ac:dyDescent="0.2">
      <c r="A136" s="15" t="s">
        <v>146</v>
      </c>
      <c r="C136">
        <v>7</v>
      </c>
      <c r="D136">
        <f t="shared" si="2"/>
        <v>0</v>
      </c>
    </row>
    <row r="137" spans="1:4" x14ac:dyDescent="0.2">
      <c r="A137" s="15" t="s">
        <v>193</v>
      </c>
      <c r="B137">
        <v>1</v>
      </c>
      <c r="C137">
        <v>3</v>
      </c>
      <c r="D137">
        <f t="shared" si="2"/>
        <v>1</v>
      </c>
    </row>
    <row r="138" spans="1:4" x14ac:dyDescent="0.2">
      <c r="A138" s="15" t="s">
        <v>194</v>
      </c>
      <c r="B138">
        <v>1</v>
      </c>
      <c r="C138">
        <v>3</v>
      </c>
      <c r="D138">
        <f t="shared" si="2"/>
        <v>1</v>
      </c>
    </row>
    <row r="139" spans="1:4" x14ac:dyDescent="0.2">
      <c r="A139" s="15" t="s">
        <v>195</v>
      </c>
      <c r="B139">
        <v>1</v>
      </c>
      <c r="C139">
        <v>1</v>
      </c>
      <c r="D139">
        <f t="shared" si="2"/>
        <v>1</v>
      </c>
    </row>
    <row r="140" spans="1:4" x14ac:dyDescent="0.2">
      <c r="A140" s="15" t="s">
        <v>196</v>
      </c>
      <c r="B140">
        <v>1</v>
      </c>
      <c r="C140">
        <v>1</v>
      </c>
      <c r="D140">
        <f t="shared" si="2"/>
        <v>1</v>
      </c>
    </row>
    <row r="141" spans="1:4" x14ac:dyDescent="0.2">
      <c r="A141" s="15" t="s">
        <v>197</v>
      </c>
      <c r="C141">
        <v>4</v>
      </c>
      <c r="D141">
        <f t="shared" si="2"/>
        <v>0</v>
      </c>
    </row>
    <row r="142" spans="1:4" x14ac:dyDescent="0.2">
      <c r="A142" s="15" t="s">
        <v>198</v>
      </c>
      <c r="B142">
        <v>1</v>
      </c>
      <c r="C142">
        <v>2</v>
      </c>
      <c r="D142">
        <f t="shared" si="2"/>
        <v>1</v>
      </c>
    </row>
    <row r="143" spans="1:4" x14ac:dyDescent="0.2">
      <c r="A143" s="15" t="s">
        <v>221</v>
      </c>
      <c r="B143">
        <v>1</v>
      </c>
      <c r="C143">
        <v>1</v>
      </c>
      <c r="D143">
        <f t="shared" si="2"/>
        <v>1</v>
      </c>
    </row>
    <row r="144" spans="1:4" x14ac:dyDescent="0.2">
      <c r="A144" s="15" t="s">
        <v>222</v>
      </c>
      <c r="B144">
        <v>1</v>
      </c>
      <c r="C144">
        <v>1</v>
      </c>
      <c r="D144">
        <f t="shared" si="2"/>
        <v>1</v>
      </c>
    </row>
    <row r="145" spans="1:4" x14ac:dyDescent="0.2">
      <c r="A145" s="15" t="s">
        <v>199</v>
      </c>
      <c r="B145">
        <v>1</v>
      </c>
      <c r="C145">
        <v>1</v>
      </c>
      <c r="D145">
        <f t="shared" si="2"/>
        <v>1</v>
      </c>
    </row>
    <row r="146" spans="1:4" x14ac:dyDescent="0.2">
      <c r="A146" s="15" t="s">
        <v>200</v>
      </c>
      <c r="B146">
        <v>1</v>
      </c>
      <c r="C146">
        <v>3</v>
      </c>
      <c r="D146">
        <f t="shared" si="2"/>
        <v>1</v>
      </c>
    </row>
    <row r="147" spans="1:4" x14ac:dyDescent="0.2">
      <c r="A147" s="15" t="s">
        <v>147</v>
      </c>
      <c r="C147">
        <v>2</v>
      </c>
      <c r="D147">
        <f t="shared" si="2"/>
        <v>0</v>
      </c>
    </row>
    <row r="148" spans="1:4" x14ac:dyDescent="0.2">
      <c r="A148" s="15" t="s">
        <v>201</v>
      </c>
      <c r="B148">
        <v>1</v>
      </c>
      <c r="C148">
        <v>3</v>
      </c>
      <c r="D148">
        <f t="shared" si="2"/>
        <v>1</v>
      </c>
    </row>
    <row r="149" spans="1:4" x14ac:dyDescent="0.2">
      <c r="A149" s="15" t="s">
        <v>202</v>
      </c>
      <c r="C149">
        <v>5</v>
      </c>
      <c r="D149">
        <f t="shared" si="2"/>
        <v>0</v>
      </c>
    </row>
    <row r="150" spans="1:4" x14ac:dyDescent="0.2">
      <c r="A150" s="15" t="s">
        <v>203</v>
      </c>
      <c r="B150">
        <v>1</v>
      </c>
      <c r="C150">
        <v>3</v>
      </c>
      <c r="D150">
        <f t="shared" si="2"/>
        <v>1</v>
      </c>
    </row>
    <row r="151" spans="1:4" x14ac:dyDescent="0.2">
      <c r="A151" s="15" t="s">
        <v>204</v>
      </c>
      <c r="B151">
        <v>1</v>
      </c>
      <c r="C151">
        <v>3</v>
      </c>
      <c r="D151">
        <f t="shared" si="2"/>
        <v>1</v>
      </c>
    </row>
    <row r="152" spans="1:4" x14ac:dyDescent="0.2">
      <c r="A152" s="15" t="s">
        <v>205</v>
      </c>
      <c r="B152">
        <v>1</v>
      </c>
      <c r="C152">
        <v>1</v>
      </c>
      <c r="D152">
        <f t="shared" si="2"/>
        <v>1</v>
      </c>
    </row>
    <row r="153" spans="1:4" x14ac:dyDescent="0.2">
      <c r="A153" s="15" t="s">
        <v>206</v>
      </c>
      <c r="C153">
        <v>3</v>
      </c>
      <c r="D153">
        <f t="shared" si="2"/>
        <v>0</v>
      </c>
    </row>
    <row r="154" spans="1:4" x14ac:dyDescent="0.2">
      <c r="A154" s="15" t="s">
        <v>148</v>
      </c>
      <c r="B154">
        <v>1</v>
      </c>
      <c r="C154">
        <v>3</v>
      </c>
      <c r="D154">
        <f t="shared" si="2"/>
        <v>1</v>
      </c>
    </row>
    <row r="155" spans="1:4" x14ac:dyDescent="0.2">
      <c r="A155" s="15" t="s">
        <v>207</v>
      </c>
      <c r="B155">
        <v>1</v>
      </c>
      <c r="C155">
        <v>3</v>
      </c>
      <c r="D155">
        <f t="shared" si="2"/>
        <v>1</v>
      </c>
    </row>
    <row r="156" spans="1:4" x14ac:dyDescent="0.2">
      <c r="A156" s="15" t="s">
        <v>208</v>
      </c>
      <c r="B156">
        <v>1</v>
      </c>
      <c r="C156">
        <v>3</v>
      </c>
      <c r="D156">
        <f t="shared" si="2"/>
        <v>1</v>
      </c>
    </row>
    <row r="157" spans="1:4" x14ac:dyDescent="0.2">
      <c r="A157" s="15" t="s">
        <v>209</v>
      </c>
      <c r="C157">
        <v>4</v>
      </c>
      <c r="D157">
        <f t="shared" si="2"/>
        <v>0</v>
      </c>
    </row>
    <row r="158" spans="1:4" x14ac:dyDescent="0.2">
      <c r="A158" s="15" t="s">
        <v>210</v>
      </c>
      <c r="C158">
        <v>2</v>
      </c>
      <c r="D158">
        <f t="shared" si="2"/>
        <v>0</v>
      </c>
    </row>
    <row r="159" spans="1:4" x14ac:dyDescent="0.2">
      <c r="A159" s="15" t="s">
        <v>211</v>
      </c>
      <c r="B159">
        <v>2</v>
      </c>
      <c r="C159">
        <v>2</v>
      </c>
      <c r="D159">
        <f t="shared" si="2"/>
        <v>1</v>
      </c>
    </row>
    <row r="160" spans="1:4" x14ac:dyDescent="0.2">
      <c r="A160" s="15" t="s">
        <v>212</v>
      </c>
      <c r="B160">
        <v>1</v>
      </c>
      <c r="C160">
        <v>2</v>
      </c>
      <c r="D160">
        <f t="shared" si="2"/>
        <v>1</v>
      </c>
    </row>
    <row r="161" spans="1:4" x14ac:dyDescent="0.2">
      <c r="A161" s="15" t="s">
        <v>213</v>
      </c>
      <c r="C161">
        <v>5</v>
      </c>
      <c r="D161">
        <f t="shared" si="2"/>
        <v>0</v>
      </c>
    </row>
    <row r="162" spans="1:4" x14ac:dyDescent="0.2">
      <c r="A162" s="15" t="s">
        <v>214</v>
      </c>
      <c r="B162">
        <v>1</v>
      </c>
      <c r="C162">
        <v>1</v>
      </c>
      <c r="D162">
        <f t="shared" si="2"/>
        <v>1</v>
      </c>
    </row>
    <row r="163" spans="1:4" x14ac:dyDescent="0.2">
      <c r="A163" s="15" t="s">
        <v>215</v>
      </c>
      <c r="B163">
        <v>1</v>
      </c>
      <c r="C163">
        <v>2</v>
      </c>
      <c r="D163">
        <f t="shared" si="2"/>
        <v>1</v>
      </c>
    </row>
    <row r="164" spans="1:4" x14ac:dyDescent="0.2">
      <c r="A164" s="15" t="s">
        <v>223</v>
      </c>
      <c r="C164">
        <v>3</v>
      </c>
      <c r="D164">
        <f t="shared" si="2"/>
        <v>0</v>
      </c>
    </row>
    <row r="165" spans="1:4" x14ac:dyDescent="0.2">
      <c r="A165" s="15" t="s">
        <v>216</v>
      </c>
      <c r="C165">
        <v>5</v>
      </c>
      <c r="D165">
        <f t="shared" si="2"/>
        <v>0</v>
      </c>
    </row>
    <row r="166" spans="1:4" x14ac:dyDescent="0.2">
      <c r="A166" s="15" t="s">
        <v>217</v>
      </c>
      <c r="B166">
        <v>1</v>
      </c>
      <c r="C166">
        <v>3</v>
      </c>
      <c r="D166">
        <f t="shared" si="2"/>
        <v>1</v>
      </c>
    </row>
    <row r="167" spans="1:4" x14ac:dyDescent="0.2">
      <c r="A167" s="15" t="s">
        <v>188</v>
      </c>
      <c r="C167">
        <v>1</v>
      </c>
      <c r="D167">
        <f t="shared" si="2"/>
        <v>0</v>
      </c>
    </row>
    <row r="168" spans="1:4" x14ac:dyDescent="0.2">
      <c r="A168" s="15" t="s">
        <v>190</v>
      </c>
      <c r="C168">
        <v>9</v>
      </c>
      <c r="D168">
        <f t="shared" si="2"/>
        <v>0</v>
      </c>
    </row>
    <row r="169" spans="1:4" x14ac:dyDescent="0.2">
      <c r="A169" s="15" t="s">
        <v>270</v>
      </c>
      <c r="B169">
        <v>1</v>
      </c>
      <c r="C169">
        <v>1</v>
      </c>
      <c r="D169">
        <f t="shared" si="2"/>
        <v>1</v>
      </c>
    </row>
    <row r="170" spans="1:4" x14ac:dyDescent="0.2">
      <c r="A170" s="15" t="s">
        <v>218</v>
      </c>
      <c r="B170">
        <v>1</v>
      </c>
      <c r="C170">
        <v>2</v>
      </c>
      <c r="D170">
        <f t="shared" si="2"/>
        <v>1</v>
      </c>
    </row>
    <row r="171" spans="1:4" x14ac:dyDescent="0.2">
      <c r="A171" s="15" t="s">
        <v>219</v>
      </c>
      <c r="B171">
        <v>2</v>
      </c>
      <c r="C171">
        <v>3</v>
      </c>
      <c r="D171">
        <f t="shared" si="2"/>
        <v>1</v>
      </c>
    </row>
    <row r="172" spans="1:4" x14ac:dyDescent="0.2">
      <c r="A172" s="15" t="s">
        <v>220</v>
      </c>
      <c r="B172">
        <v>1</v>
      </c>
      <c r="C172">
        <v>1</v>
      </c>
      <c r="D172">
        <f t="shared" si="2"/>
        <v>1</v>
      </c>
    </row>
    <row r="173" spans="1:4" x14ac:dyDescent="0.2">
      <c r="A173" s="15" t="s">
        <v>149</v>
      </c>
      <c r="C173">
        <v>2</v>
      </c>
      <c r="D173">
        <f t="shared" si="2"/>
        <v>0</v>
      </c>
    </row>
    <row r="174" spans="1:4" x14ac:dyDescent="0.2">
      <c r="A174" s="15" t="s">
        <v>224</v>
      </c>
      <c r="B174">
        <v>1</v>
      </c>
      <c r="C174">
        <v>2</v>
      </c>
      <c r="D174">
        <f t="shared" si="2"/>
        <v>1</v>
      </c>
    </row>
    <row r="175" spans="1:4" x14ac:dyDescent="0.2">
      <c r="A175" s="15" t="s">
        <v>225</v>
      </c>
      <c r="B175">
        <v>1</v>
      </c>
      <c r="C175">
        <v>2</v>
      </c>
      <c r="D175">
        <f t="shared" si="2"/>
        <v>1</v>
      </c>
    </row>
    <row r="176" spans="1:4" x14ac:dyDescent="0.2">
      <c r="A176" s="15" t="s">
        <v>226</v>
      </c>
      <c r="B176">
        <v>1</v>
      </c>
      <c r="C176">
        <v>3</v>
      </c>
      <c r="D176">
        <f t="shared" si="2"/>
        <v>1</v>
      </c>
    </row>
    <row r="177" spans="1:4" x14ac:dyDescent="0.2">
      <c r="A177" s="15" t="s">
        <v>227</v>
      </c>
      <c r="B177">
        <v>1</v>
      </c>
      <c r="C177">
        <v>1</v>
      </c>
      <c r="D177">
        <f t="shared" si="2"/>
        <v>1</v>
      </c>
    </row>
    <row r="178" spans="1:4" x14ac:dyDescent="0.2">
      <c r="A178" s="15" t="s">
        <v>228</v>
      </c>
      <c r="B178">
        <v>2</v>
      </c>
      <c r="C178">
        <v>1</v>
      </c>
      <c r="D178">
        <f t="shared" si="2"/>
        <v>1</v>
      </c>
    </row>
    <row r="179" spans="1:4" x14ac:dyDescent="0.2">
      <c r="A179" s="15" t="s">
        <v>229</v>
      </c>
      <c r="B179">
        <v>1</v>
      </c>
      <c r="C179">
        <v>2</v>
      </c>
      <c r="D179">
        <f t="shared" si="2"/>
        <v>1</v>
      </c>
    </row>
    <row r="180" spans="1:4" x14ac:dyDescent="0.2">
      <c r="A180" s="15" t="s">
        <v>230</v>
      </c>
      <c r="C180">
        <v>3</v>
      </c>
      <c r="D180">
        <f t="shared" si="2"/>
        <v>0</v>
      </c>
    </row>
    <row r="181" spans="1:4" x14ac:dyDescent="0.2">
      <c r="A181" s="15" t="s">
        <v>231</v>
      </c>
      <c r="B181">
        <v>1</v>
      </c>
      <c r="C181">
        <v>2</v>
      </c>
      <c r="D181">
        <f t="shared" si="2"/>
        <v>1</v>
      </c>
    </row>
    <row r="182" spans="1:4" x14ac:dyDescent="0.2">
      <c r="A182" s="15" t="s">
        <v>232</v>
      </c>
      <c r="B182">
        <v>1</v>
      </c>
      <c r="C182">
        <v>2</v>
      </c>
      <c r="D182">
        <f t="shared" si="2"/>
        <v>1</v>
      </c>
    </row>
    <row r="183" spans="1:4" x14ac:dyDescent="0.2">
      <c r="A183" s="15" t="s">
        <v>233</v>
      </c>
      <c r="C183">
        <v>3</v>
      </c>
      <c r="D183">
        <f t="shared" si="2"/>
        <v>0</v>
      </c>
    </row>
    <row r="184" spans="1:4" x14ac:dyDescent="0.2">
      <c r="A184" s="15" t="s">
        <v>234</v>
      </c>
      <c r="C184">
        <v>2</v>
      </c>
      <c r="D184">
        <f t="shared" si="2"/>
        <v>0</v>
      </c>
    </row>
    <row r="185" spans="1:4" x14ac:dyDescent="0.2">
      <c r="A185" s="15" t="s">
        <v>235</v>
      </c>
      <c r="C185">
        <v>2</v>
      </c>
      <c r="D185">
        <f t="shared" si="2"/>
        <v>0</v>
      </c>
    </row>
    <row r="186" spans="1:4" x14ac:dyDescent="0.2">
      <c r="A186" s="15" t="s">
        <v>236</v>
      </c>
      <c r="B186">
        <v>1</v>
      </c>
      <c r="C186">
        <v>1</v>
      </c>
      <c r="D186">
        <f t="shared" si="2"/>
        <v>1</v>
      </c>
    </row>
    <row r="187" spans="1:4" x14ac:dyDescent="0.2">
      <c r="A187" s="15" t="s">
        <v>150</v>
      </c>
      <c r="B187">
        <v>1</v>
      </c>
      <c r="C187">
        <v>3</v>
      </c>
      <c r="D187">
        <f t="shared" si="2"/>
        <v>1</v>
      </c>
    </row>
    <row r="188" spans="1:4" x14ac:dyDescent="0.2">
      <c r="A188" s="15" t="s">
        <v>237</v>
      </c>
      <c r="C188">
        <v>2</v>
      </c>
      <c r="D188">
        <f t="shared" si="2"/>
        <v>0</v>
      </c>
    </row>
    <row r="189" spans="1:4" x14ac:dyDescent="0.2">
      <c r="A189" s="15" t="s">
        <v>238</v>
      </c>
      <c r="B189">
        <v>1</v>
      </c>
      <c r="C189">
        <v>2</v>
      </c>
      <c r="D189">
        <f t="shared" si="2"/>
        <v>1</v>
      </c>
    </row>
    <row r="190" spans="1:4" x14ac:dyDescent="0.2">
      <c r="A190" s="15" t="s">
        <v>239</v>
      </c>
      <c r="B190">
        <v>2</v>
      </c>
      <c r="C190">
        <v>1</v>
      </c>
      <c r="D190">
        <f t="shared" si="2"/>
        <v>1</v>
      </c>
    </row>
    <row r="191" spans="1:4" x14ac:dyDescent="0.2">
      <c r="A191" s="15" t="s">
        <v>240</v>
      </c>
      <c r="C191">
        <v>2</v>
      </c>
      <c r="D191">
        <f t="shared" si="2"/>
        <v>0</v>
      </c>
    </row>
    <row r="192" spans="1:4" x14ac:dyDescent="0.2">
      <c r="A192" s="15" t="s">
        <v>241</v>
      </c>
      <c r="C192">
        <v>2</v>
      </c>
      <c r="D192">
        <f t="shared" si="2"/>
        <v>0</v>
      </c>
    </row>
    <row r="193" spans="1:4" x14ac:dyDescent="0.2">
      <c r="A193" s="15" t="s">
        <v>151</v>
      </c>
      <c r="B193">
        <v>1</v>
      </c>
      <c r="C193">
        <v>1</v>
      </c>
      <c r="D193">
        <f t="shared" si="2"/>
        <v>1</v>
      </c>
    </row>
    <row r="194" spans="1:4" x14ac:dyDescent="0.2">
      <c r="A194" s="15" t="s">
        <v>242</v>
      </c>
      <c r="B194">
        <v>1</v>
      </c>
      <c r="C194">
        <v>1</v>
      </c>
      <c r="D194">
        <f t="shared" si="2"/>
        <v>1</v>
      </c>
    </row>
    <row r="195" spans="1:4" x14ac:dyDescent="0.2">
      <c r="A195" s="15" t="s">
        <v>243</v>
      </c>
      <c r="B195">
        <v>1</v>
      </c>
      <c r="C195">
        <v>2</v>
      </c>
      <c r="D195">
        <f t="shared" si="2"/>
        <v>1</v>
      </c>
    </row>
    <row r="196" spans="1:4" x14ac:dyDescent="0.2">
      <c r="A196" s="15" t="s">
        <v>244</v>
      </c>
      <c r="B196">
        <v>3</v>
      </c>
      <c r="C196">
        <v>1</v>
      </c>
      <c r="D196">
        <f t="shared" si="2"/>
        <v>1</v>
      </c>
    </row>
    <row r="197" spans="1:4" x14ac:dyDescent="0.2">
      <c r="A197" s="15" t="s">
        <v>245</v>
      </c>
      <c r="B197">
        <v>1</v>
      </c>
      <c r="C197">
        <v>2</v>
      </c>
      <c r="D197">
        <f t="shared" si="2"/>
        <v>1</v>
      </c>
    </row>
    <row r="198" spans="1:4" x14ac:dyDescent="0.2">
      <c r="A198" s="15" t="s">
        <v>246</v>
      </c>
      <c r="C198">
        <v>4</v>
      </c>
      <c r="D198">
        <f t="shared" ref="D198:D261" si="3">IF(AND(B198&lt;&gt;0, C198&lt;&gt;0)=TRUE,1,0)</f>
        <v>0</v>
      </c>
    </row>
    <row r="199" spans="1:4" x14ac:dyDescent="0.2">
      <c r="A199" s="15" t="s">
        <v>155</v>
      </c>
      <c r="B199">
        <v>1</v>
      </c>
      <c r="C199">
        <v>4</v>
      </c>
      <c r="D199">
        <f t="shared" si="3"/>
        <v>1</v>
      </c>
    </row>
    <row r="200" spans="1:4" x14ac:dyDescent="0.2">
      <c r="A200" s="15" t="s">
        <v>248</v>
      </c>
      <c r="B200">
        <v>1</v>
      </c>
      <c r="C200">
        <v>2</v>
      </c>
      <c r="D200">
        <f t="shared" si="3"/>
        <v>1</v>
      </c>
    </row>
    <row r="201" spans="1:4" x14ac:dyDescent="0.2">
      <c r="A201" s="15" t="s">
        <v>249</v>
      </c>
      <c r="B201">
        <v>1</v>
      </c>
      <c r="C201">
        <v>2</v>
      </c>
      <c r="D201">
        <f t="shared" si="3"/>
        <v>1</v>
      </c>
    </row>
    <row r="202" spans="1:4" x14ac:dyDescent="0.2">
      <c r="A202" s="15" t="s">
        <v>250</v>
      </c>
      <c r="B202">
        <v>1</v>
      </c>
      <c r="C202">
        <v>2</v>
      </c>
      <c r="D202">
        <f t="shared" si="3"/>
        <v>1</v>
      </c>
    </row>
    <row r="203" spans="1:4" x14ac:dyDescent="0.2">
      <c r="A203" s="15" t="s">
        <v>247</v>
      </c>
      <c r="C203">
        <v>2</v>
      </c>
      <c r="D203">
        <f t="shared" si="3"/>
        <v>0</v>
      </c>
    </row>
    <row r="204" spans="1:4" x14ac:dyDescent="0.2">
      <c r="A204" s="15" t="s">
        <v>251</v>
      </c>
      <c r="B204">
        <v>1</v>
      </c>
      <c r="C204">
        <v>2</v>
      </c>
      <c r="D204">
        <f t="shared" si="3"/>
        <v>1</v>
      </c>
    </row>
    <row r="205" spans="1:4" x14ac:dyDescent="0.2">
      <c r="A205" s="15" t="s">
        <v>252</v>
      </c>
      <c r="B205">
        <v>1</v>
      </c>
      <c r="C205">
        <v>2</v>
      </c>
      <c r="D205">
        <f t="shared" si="3"/>
        <v>1</v>
      </c>
    </row>
    <row r="206" spans="1:4" x14ac:dyDescent="0.2">
      <c r="A206" s="15" t="s">
        <v>253</v>
      </c>
      <c r="C206">
        <v>2</v>
      </c>
      <c r="D206">
        <f t="shared" si="3"/>
        <v>0</v>
      </c>
    </row>
    <row r="207" spans="1:4" x14ac:dyDescent="0.2">
      <c r="A207" s="15" t="s">
        <v>254</v>
      </c>
      <c r="B207">
        <v>1</v>
      </c>
      <c r="C207">
        <v>2</v>
      </c>
      <c r="D207">
        <f t="shared" si="3"/>
        <v>1</v>
      </c>
    </row>
    <row r="208" spans="1:4" x14ac:dyDescent="0.2">
      <c r="A208" s="15" t="s">
        <v>255</v>
      </c>
      <c r="C208">
        <v>5</v>
      </c>
      <c r="D208">
        <f t="shared" si="3"/>
        <v>0</v>
      </c>
    </row>
    <row r="209" spans="1:4" x14ac:dyDescent="0.2">
      <c r="A209" s="15" t="s">
        <v>256</v>
      </c>
      <c r="C209">
        <v>2</v>
      </c>
      <c r="D209">
        <f t="shared" si="3"/>
        <v>0</v>
      </c>
    </row>
    <row r="210" spans="1:4" x14ac:dyDescent="0.2">
      <c r="A210" s="15" t="s">
        <v>257</v>
      </c>
      <c r="C210">
        <v>2</v>
      </c>
      <c r="D210">
        <f t="shared" si="3"/>
        <v>0</v>
      </c>
    </row>
    <row r="211" spans="1:4" x14ac:dyDescent="0.2">
      <c r="A211" s="15" t="s">
        <v>258</v>
      </c>
      <c r="C211">
        <v>3</v>
      </c>
      <c r="D211">
        <f t="shared" si="3"/>
        <v>0</v>
      </c>
    </row>
    <row r="212" spans="1:4" x14ac:dyDescent="0.2">
      <c r="A212" s="15" t="s">
        <v>152</v>
      </c>
      <c r="C212">
        <v>4</v>
      </c>
      <c r="D212">
        <f t="shared" si="3"/>
        <v>0</v>
      </c>
    </row>
    <row r="213" spans="1:4" x14ac:dyDescent="0.2">
      <c r="A213" s="15" t="s">
        <v>259</v>
      </c>
      <c r="B213">
        <v>1</v>
      </c>
      <c r="C213">
        <v>1</v>
      </c>
      <c r="D213">
        <f t="shared" si="3"/>
        <v>1</v>
      </c>
    </row>
    <row r="214" spans="1:4" x14ac:dyDescent="0.2">
      <c r="A214" s="15" t="s">
        <v>260</v>
      </c>
      <c r="C214">
        <v>2</v>
      </c>
      <c r="D214">
        <f t="shared" si="3"/>
        <v>0</v>
      </c>
    </row>
    <row r="215" spans="1:4" x14ac:dyDescent="0.2">
      <c r="A215" s="15" t="s">
        <v>261</v>
      </c>
      <c r="B215">
        <v>1</v>
      </c>
      <c r="C215">
        <v>1</v>
      </c>
      <c r="D215">
        <f t="shared" si="3"/>
        <v>1</v>
      </c>
    </row>
    <row r="216" spans="1:4" x14ac:dyDescent="0.2">
      <c r="A216" s="15" t="s">
        <v>262</v>
      </c>
      <c r="C216">
        <v>3</v>
      </c>
      <c r="D216">
        <f t="shared" si="3"/>
        <v>0</v>
      </c>
    </row>
    <row r="217" spans="1:4" x14ac:dyDescent="0.2">
      <c r="A217" s="15" t="s">
        <v>263</v>
      </c>
      <c r="B217">
        <v>1</v>
      </c>
      <c r="C217">
        <v>2</v>
      </c>
      <c r="D217">
        <f t="shared" si="3"/>
        <v>1</v>
      </c>
    </row>
    <row r="218" spans="1:4" x14ac:dyDescent="0.2">
      <c r="A218" s="15" t="s">
        <v>264</v>
      </c>
      <c r="B218">
        <v>1</v>
      </c>
      <c r="C218">
        <v>2</v>
      </c>
      <c r="D218">
        <f t="shared" si="3"/>
        <v>1</v>
      </c>
    </row>
    <row r="219" spans="1:4" x14ac:dyDescent="0.2">
      <c r="A219" s="15" t="s">
        <v>153</v>
      </c>
      <c r="B219">
        <v>1</v>
      </c>
      <c r="C219">
        <v>1</v>
      </c>
      <c r="D219">
        <f t="shared" si="3"/>
        <v>1</v>
      </c>
    </row>
    <row r="220" spans="1:4" x14ac:dyDescent="0.2">
      <c r="A220" s="15" t="s">
        <v>265</v>
      </c>
      <c r="C220">
        <v>3</v>
      </c>
      <c r="D220">
        <f t="shared" si="3"/>
        <v>0</v>
      </c>
    </row>
    <row r="221" spans="1:4" x14ac:dyDescent="0.2">
      <c r="A221" s="15" t="s">
        <v>266</v>
      </c>
      <c r="C221">
        <v>3</v>
      </c>
      <c r="D221">
        <f t="shared" si="3"/>
        <v>0</v>
      </c>
    </row>
    <row r="222" spans="1:4" x14ac:dyDescent="0.2">
      <c r="A222" s="15" t="s">
        <v>267</v>
      </c>
      <c r="C222">
        <v>3</v>
      </c>
      <c r="D222">
        <f t="shared" si="3"/>
        <v>0</v>
      </c>
    </row>
    <row r="223" spans="1:4" x14ac:dyDescent="0.2">
      <c r="A223" s="15" t="s">
        <v>268</v>
      </c>
      <c r="B223">
        <v>1</v>
      </c>
      <c r="C223">
        <v>2</v>
      </c>
      <c r="D223">
        <f t="shared" si="3"/>
        <v>1</v>
      </c>
    </row>
    <row r="224" spans="1:4" x14ac:dyDescent="0.2">
      <c r="A224" s="15" t="s">
        <v>269</v>
      </c>
      <c r="C224">
        <v>2</v>
      </c>
      <c r="D224">
        <f t="shared" si="3"/>
        <v>0</v>
      </c>
    </row>
    <row r="225" spans="1:4" x14ac:dyDescent="0.2">
      <c r="A225" s="15" t="s">
        <v>271</v>
      </c>
      <c r="B225">
        <v>1</v>
      </c>
      <c r="C225">
        <v>1</v>
      </c>
      <c r="D225">
        <f t="shared" si="3"/>
        <v>1</v>
      </c>
    </row>
    <row r="226" spans="1:4" x14ac:dyDescent="0.2">
      <c r="A226" s="15" t="s">
        <v>272</v>
      </c>
      <c r="C226">
        <v>3</v>
      </c>
      <c r="D226">
        <f t="shared" si="3"/>
        <v>0</v>
      </c>
    </row>
    <row r="227" spans="1:4" x14ac:dyDescent="0.2">
      <c r="A227" s="15" t="s">
        <v>273</v>
      </c>
      <c r="C227">
        <v>3</v>
      </c>
      <c r="D227">
        <f t="shared" si="3"/>
        <v>0</v>
      </c>
    </row>
    <row r="228" spans="1:4" x14ac:dyDescent="0.2">
      <c r="A228" s="15" t="s">
        <v>274</v>
      </c>
      <c r="B228">
        <v>3</v>
      </c>
      <c r="C228">
        <v>1</v>
      </c>
      <c r="D228">
        <f t="shared" si="3"/>
        <v>1</v>
      </c>
    </row>
    <row r="229" spans="1:4" x14ac:dyDescent="0.2">
      <c r="A229" s="15" t="s">
        <v>275</v>
      </c>
      <c r="B229">
        <v>3</v>
      </c>
      <c r="C229">
        <v>1</v>
      </c>
      <c r="D229">
        <f t="shared" si="3"/>
        <v>1</v>
      </c>
    </row>
    <row r="230" spans="1:4" x14ac:dyDescent="0.2">
      <c r="A230" s="15" t="s">
        <v>276</v>
      </c>
      <c r="B230">
        <v>1</v>
      </c>
      <c r="C230">
        <v>1</v>
      </c>
      <c r="D230">
        <f t="shared" si="3"/>
        <v>1</v>
      </c>
    </row>
    <row r="231" spans="1:4" x14ac:dyDescent="0.2">
      <c r="A231" s="15" t="s">
        <v>277</v>
      </c>
      <c r="B231">
        <v>1</v>
      </c>
      <c r="C231">
        <v>1</v>
      </c>
      <c r="D231">
        <f t="shared" si="3"/>
        <v>1</v>
      </c>
    </row>
    <row r="232" spans="1:4" x14ac:dyDescent="0.2">
      <c r="A232" s="15" t="s">
        <v>278</v>
      </c>
      <c r="B232">
        <v>1</v>
      </c>
      <c r="C232">
        <v>1</v>
      </c>
      <c r="D232">
        <f t="shared" si="3"/>
        <v>1</v>
      </c>
    </row>
    <row r="233" spans="1:4" x14ac:dyDescent="0.2">
      <c r="A233" s="15" t="s">
        <v>154</v>
      </c>
      <c r="B233">
        <v>1</v>
      </c>
      <c r="C233">
        <v>3</v>
      </c>
      <c r="D233">
        <f t="shared" si="3"/>
        <v>1</v>
      </c>
    </row>
    <row r="234" spans="1:4" x14ac:dyDescent="0.2">
      <c r="A234" s="15" t="s">
        <v>279</v>
      </c>
      <c r="B234">
        <v>1</v>
      </c>
      <c r="C234">
        <v>1</v>
      </c>
      <c r="D234">
        <f t="shared" si="3"/>
        <v>1</v>
      </c>
    </row>
    <row r="235" spans="1:4" x14ac:dyDescent="0.2">
      <c r="A235" s="15" t="s">
        <v>280</v>
      </c>
      <c r="C235">
        <v>3</v>
      </c>
      <c r="D235">
        <f t="shared" si="3"/>
        <v>0</v>
      </c>
    </row>
    <row r="236" spans="1:4" x14ac:dyDescent="0.2">
      <c r="A236" s="15" t="s">
        <v>281</v>
      </c>
      <c r="B236">
        <v>1</v>
      </c>
      <c r="C236">
        <v>1</v>
      </c>
      <c r="D236">
        <f t="shared" si="3"/>
        <v>1</v>
      </c>
    </row>
    <row r="237" spans="1:4" x14ac:dyDescent="0.2">
      <c r="A237" s="15" t="s">
        <v>282</v>
      </c>
      <c r="B237">
        <v>1</v>
      </c>
      <c r="C237">
        <v>1</v>
      </c>
      <c r="D237">
        <f t="shared" si="3"/>
        <v>1</v>
      </c>
    </row>
    <row r="238" spans="1:4" x14ac:dyDescent="0.2">
      <c r="A238" s="15" t="s">
        <v>283</v>
      </c>
      <c r="B238">
        <v>2</v>
      </c>
      <c r="C238">
        <v>1</v>
      </c>
      <c r="D238">
        <f t="shared" si="3"/>
        <v>1</v>
      </c>
    </row>
    <row r="239" spans="1:4" x14ac:dyDescent="0.2">
      <c r="A239" s="15" t="s">
        <v>284</v>
      </c>
      <c r="B239">
        <v>1</v>
      </c>
      <c r="C239">
        <v>1</v>
      </c>
      <c r="D239">
        <f t="shared" si="3"/>
        <v>1</v>
      </c>
    </row>
    <row r="240" spans="1:4" x14ac:dyDescent="0.2">
      <c r="A240" s="15" t="s">
        <v>285</v>
      </c>
      <c r="C240">
        <v>2</v>
      </c>
      <c r="D240">
        <f t="shared" si="3"/>
        <v>0</v>
      </c>
    </row>
    <row r="241" spans="1:4" x14ac:dyDescent="0.2">
      <c r="A241" s="15" t="s">
        <v>156</v>
      </c>
      <c r="B241">
        <v>1</v>
      </c>
      <c r="C241">
        <v>1</v>
      </c>
      <c r="D241">
        <f t="shared" si="3"/>
        <v>1</v>
      </c>
    </row>
    <row r="242" spans="1:4" x14ac:dyDescent="0.2">
      <c r="A242" s="15" t="s">
        <v>286</v>
      </c>
      <c r="B242">
        <v>1</v>
      </c>
      <c r="C242">
        <v>1</v>
      </c>
      <c r="D242">
        <f t="shared" si="3"/>
        <v>1</v>
      </c>
    </row>
    <row r="243" spans="1:4" x14ac:dyDescent="0.2">
      <c r="A243" s="15" t="s">
        <v>287</v>
      </c>
      <c r="C243">
        <v>2</v>
      </c>
      <c r="D243">
        <f t="shared" si="3"/>
        <v>0</v>
      </c>
    </row>
    <row r="244" spans="1:4" x14ac:dyDescent="0.2">
      <c r="A244" s="15" t="s">
        <v>288</v>
      </c>
      <c r="B244">
        <v>1</v>
      </c>
      <c r="C244">
        <v>1</v>
      </c>
      <c r="D244">
        <f t="shared" si="3"/>
        <v>1</v>
      </c>
    </row>
    <row r="245" spans="1:4" x14ac:dyDescent="0.2">
      <c r="A245" s="15" t="s">
        <v>289</v>
      </c>
      <c r="B245">
        <v>1</v>
      </c>
      <c r="C245">
        <v>1</v>
      </c>
      <c r="D245">
        <f t="shared" si="3"/>
        <v>1</v>
      </c>
    </row>
    <row r="246" spans="1:4" x14ac:dyDescent="0.2">
      <c r="A246" s="15" t="s">
        <v>290</v>
      </c>
      <c r="C246">
        <v>3</v>
      </c>
      <c r="D246">
        <f t="shared" si="3"/>
        <v>0</v>
      </c>
    </row>
    <row r="247" spans="1:4" x14ac:dyDescent="0.2">
      <c r="A247" s="15" t="s">
        <v>291</v>
      </c>
      <c r="C247">
        <v>3</v>
      </c>
      <c r="D247">
        <f t="shared" si="3"/>
        <v>0</v>
      </c>
    </row>
    <row r="248" spans="1:4" x14ac:dyDescent="0.2">
      <c r="A248" s="15" t="s">
        <v>292</v>
      </c>
      <c r="C248">
        <v>3</v>
      </c>
      <c r="D248">
        <f t="shared" si="3"/>
        <v>0</v>
      </c>
    </row>
    <row r="249" spans="1:4" x14ac:dyDescent="0.2">
      <c r="A249" s="15" t="s">
        <v>293</v>
      </c>
      <c r="C249">
        <v>3</v>
      </c>
      <c r="D249">
        <f t="shared" si="3"/>
        <v>0</v>
      </c>
    </row>
    <row r="250" spans="1:4" x14ac:dyDescent="0.2">
      <c r="A250" s="15" t="s">
        <v>294</v>
      </c>
      <c r="B250">
        <v>1</v>
      </c>
      <c r="C250">
        <v>1</v>
      </c>
      <c r="D250">
        <f t="shared" si="3"/>
        <v>1</v>
      </c>
    </row>
    <row r="251" spans="1:4" x14ac:dyDescent="0.2">
      <c r="A251" s="15" t="s">
        <v>295</v>
      </c>
      <c r="B251">
        <v>1</v>
      </c>
      <c r="C251">
        <v>2</v>
      </c>
      <c r="D251">
        <f t="shared" si="3"/>
        <v>1</v>
      </c>
    </row>
    <row r="252" spans="1:4" x14ac:dyDescent="0.2">
      <c r="A252" s="15" t="s">
        <v>296</v>
      </c>
      <c r="B252">
        <v>1</v>
      </c>
      <c r="C252">
        <v>1</v>
      </c>
      <c r="D252">
        <f t="shared" si="3"/>
        <v>1</v>
      </c>
    </row>
    <row r="253" spans="1:4" x14ac:dyDescent="0.2">
      <c r="A253" s="15" t="s">
        <v>157</v>
      </c>
      <c r="B253">
        <v>1</v>
      </c>
      <c r="C253">
        <v>1</v>
      </c>
      <c r="D253">
        <f t="shared" si="3"/>
        <v>1</v>
      </c>
    </row>
    <row r="254" spans="1:4" x14ac:dyDescent="0.2">
      <c r="A254" s="15" t="s">
        <v>297</v>
      </c>
      <c r="C254">
        <v>3</v>
      </c>
      <c r="D254">
        <f t="shared" si="3"/>
        <v>0</v>
      </c>
    </row>
    <row r="255" spans="1:4" x14ac:dyDescent="0.2">
      <c r="A255" s="15" t="s">
        <v>298</v>
      </c>
      <c r="B255">
        <v>1</v>
      </c>
      <c r="C255">
        <v>1</v>
      </c>
      <c r="D255">
        <f t="shared" si="3"/>
        <v>1</v>
      </c>
    </row>
    <row r="256" spans="1:4" x14ac:dyDescent="0.2">
      <c r="A256" s="15" t="s">
        <v>299</v>
      </c>
      <c r="B256">
        <v>1</v>
      </c>
      <c r="C256">
        <v>1</v>
      </c>
      <c r="D256">
        <f t="shared" si="3"/>
        <v>1</v>
      </c>
    </row>
    <row r="257" spans="1:4" x14ac:dyDescent="0.2">
      <c r="A257" s="15" t="s">
        <v>158</v>
      </c>
      <c r="C257">
        <v>2</v>
      </c>
      <c r="D257">
        <f t="shared" si="3"/>
        <v>0</v>
      </c>
    </row>
    <row r="258" spans="1:4" x14ac:dyDescent="0.2">
      <c r="A258" s="15" t="s">
        <v>300</v>
      </c>
      <c r="B258">
        <v>1</v>
      </c>
      <c r="C258">
        <v>1</v>
      </c>
      <c r="D258">
        <f t="shared" si="3"/>
        <v>1</v>
      </c>
    </row>
    <row r="259" spans="1:4" x14ac:dyDescent="0.2">
      <c r="A259" s="15" t="s">
        <v>301</v>
      </c>
      <c r="C259">
        <v>2</v>
      </c>
      <c r="D259">
        <f t="shared" si="3"/>
        <v>0</v>
      </c>
    </row>
    <row r="260" spans="1:4" x14ac:dyDescent="0.2">
      <c r="A260" s="15" t="s">
        <v>302</v>
      </c>
      <c r="C260">
        <v>2</v>
      </c>
      <c r="D260">
        <f t="shared" si="3"/>
        <v>0</v>
      </c>
    </row>
    <row r="261" spans="1:4" x14ac:dyDescent="0.2">
      <c r="A261" s="15" t="s">
        <v>303</v>
      </c>
      <c r="C261">
        <v>2</v>
      </c>
      <c r="D261">
        <f t="shared" si="3"/>
        <v>0</v>
      </c>
    </row>
    <row r="262" spans="1:4" x14ac:dyDescent="0.2">
      <c r="A262" s="15" t="s">
        <v>304</v>
      </c>
      <c r="B262">
        <v>3</v>
      </c>
      <c r="C262">
        <v>1</v>
      </c>
      <c r="D262">
        <f t="shared" ref="D262:D325" si="4">IF(AND(B262&lt;&gt;0, C262&lt;&gt;0)=TRUE,1,0)</f>
        <v>1</v>
      </c>
    </row>
    <row r="263" spans="1:4" x14ac:dyDescent="0.2">
      <c r="A263" s="15" t="s">
        <v>305</v>
      </c>
      <c r="B263">
        <v>1</v>
      </c>
      <c r="C263">
        <v>1</v>
      </c>
      <c r="D263">
        <f t="shared" si="4"/>
        <v>1</v>
      </c>
    </row>
    <row r="264" spans="1:4" x14ac:dyDescent="0.2">
      <c r="A264" s="15" t="s">
        <v>159</v>
      </c>
      <c r="B264">
        <v>1</v>
      </c>
      <c r="C264">
        <v>1</v>
      </c>
      <c r="D264">
        <f t="shared" si="4"/>
        <v>1</v>
      </c>
    </row>
    <row r="265" spans="1:4" x14ac:dyDescent="0.2">
      <c r="A265" s="15" t="s">
        <v>306</v>
      </c>
      <c r="B265">
        <v>2</v>
      </c>
      <c r="C265">
        <v>1</v>
      </c>
      <c r="D265">
        <f t="shared" si="4"/>
        <v>1</v>
      </c>
    </row>
    <row r="266" spans="1:4" x14ac:dyDescent="0.2">
      <c r="A266" s="15" t="s">
        <v>307</v>
      </c>
      <c r="B266">
        <v>1</v>
      </c>
      <c r="C266">
        <v>1</v>
      </c>
      <c r="D266">
        <f t="shared" si="4"/>
        <v>1</v>
      </c>
    </row>
    <row r="267" spans="1:4" x14ac:dyDescent="0.2">
      <c r="A267" s="15" t="s">
        <v>308</v>
      </c>
      <c r="B267">
        <v>1</v>
      </c>
      <c r="C267">
        <v>1</v>
      </c>
      <c r="D267">
        <f t="shared" si="4"/>
        <v>1</v>
      </c>
    </row>
    <row r="268" spans="1:4" x14ac:dyDescent="0.2">
      <c r="A268" s="15" t="s">
        <v>309</v>
      </c>
      <c r="B268">
        <v>1</v>
      </c>
      <c r="C268">
        <v>1</v>
      </c>
      <c r="D268">
        <f t="shared" si="4"/>
        <v>1</v>
      </c>
    </row>
    <row r="269" spans="1:4" x14ac:dyDescent="0.2">
      <c r="A269" s="15" t="s">
        <v>160</v>
      </c>
      <c r="B269">
        <v>2</v>
      </c>
      <c r="C269">
        <v>1</v>
      </c>
      <c r="D269">
        <f t="shared" si="4"/>
        <v>1</v>
      </c>
    </row>
    <row r="270" spans="1:4" x14ac:dyDescent="0.2">
      <c r="A270" s="15" t="s">
        <v>310</v>
      </c>
      <c r="C270">
        <v>2</v>
      </c>
      <c r="D270">
        <f t="shared" si="4"/>
        <v>0</v>
      </c>
    </row>
    <row r="271" spans="1:4" x14ac:dyDescent="0.2">
      <c r="A271" s="15" t="s">
        <v>311</v>
      </c>
      <c r="B271">
        <v>1</v>
      </c>
      <c r="C271">
        <v>1</v>
      </c>
      <c r="D271">
        <f t="shared" si="4"/>
        <v>1</v>
      </c>
    </row>
    <row r="272" spans="1:4" x14ac:dyDescent="0.2">
      <c r="A272" s="15" t="s">
        <v>312</v>
      </c>
      <c r="B272">
        <v>1</v>
      </c>
      <c r="C272">
        <v>1</v>
      </c>
      <c r="D272">
        <f t="shared" si="4"/>
        <v>1</v>
      </c>
    </row>
    <row r="273" spans="1:4" x14ac:dyDescent="0.2">
      <c r="A273" s="15" t="s">
        <v>313</v>
      </c>
      <c r="B273">
        <v>1</v>
      </c>
      <c r="C273">
        <v>1</v>
      </c>
      <c r="D273">
        <f t="shared" si="4"/>
        <v>1</v>
      </c>
    </row>
    <row r="274" spans="1:4" x14ac:dyDescent="0.2">
      <c r="A274" s="15" t="s">
        <v>314</v>
      </c>
      <c r="C274">
        <v>3</v>
      </c>
      <c r="D274">
        <f t="shared" si="4"/>
        <v>0</v>
      </c>
    </row>
    <row r="275" spans="1:4" x14ac:dyDescent="0.2">
      <c r="A275" s="15" t="s">
        <v>315</v>
      </c>
      <c r="C275">
        <v>3</v>
      </c>
      <c r="D275">
        <f t="shared" si="4"/>
        <v>0</v>
      </c>
    </row>
    <row r="276" spans="1:4" x14ac:dyDescent="0.2">
      <c r="A276" s="15" t="s">
        <v>316</v>
      </c>
      <c r="B276">
        <v>1</v>
      </c>
      <c r="C276">
        <v>1</v>
      </c>
      <c r="D276">
        <f t="shared" si="4"/>
        <v>1</v>
      </c>
    </row>
    <row r="277" spans="1:4" x14ac:dyDescent="0.2">
      <c r="A277" s="15" t="s">
        <v>317</v>
      </c>
      <c r="B277">
        <v>1</v>
      </c>
      <c r="C277">
        <v>1</v>
      </c>
      <c r="D277">
        <f t="shared" si="4"/>
        <v>1</v>
      </c>
    </row>
    <row r="278" spans="1:4" x14ac:dyDescent="0.2">
      <c r="A278" s="15" t="s">
        <v>318</v>
      </c>
      <c r="C278">
        <v>3</v>
      </c>
      <c r="D278">
        <f t="shared" si="4"/>
        <v>0</v>
      </c>
    </row>
    <row r="279" spans="1:4" x14ac:dyDescent="0.2">
      <c r="A279" s="15" t="s">
        <v>319</v>
      </c>
      <c r="C279">
        <v>3</v>
      </c>
      <c r="D279">
        <f t="shared" si="4"/>
        <v>0</v>
      </c>
    </row>
    <row r="280" spans="1:4" x14ac:dyDescent="0.2">
      <c r="A280" s="15" t="s">
        <v>320</v>
      </c>
      <c r="C280">
        <v>3</v>
      </c>
      <c r="D280">
        <f t="shared" si="4"/>
        <v>0</v>
      </c>
    </row>
    <row r="281" spans="1:4" x14ac:dyDescent="0.2">
      <c r="A281" s="15" t="s">
        <v>321</v>
      </c>
      <c r="C281">
        <v>1</v>
      </c>
      <c r="D281">
        <f t="shared" si="4"/>
        <v>0</v>
      </c>
    </row>
    <row r="282" spans="1:4" x14ac:dyDescent="0.2">
      <c r="A282" s="15" t="s">
        <v>322</v>
      </c>
      <c r="C282">
        <v>1</v>
      </c>
      <c r="D282">
        <f t="shared" si="4"/>
        <v>0</v>
      </c>
    </row>
    <row r="283" spans="1:4" x14ac:dyDescent="0.2">
      <c r="A283" s="15" t="s">
        <v>323</v>
      </c>
      <c r="C283">
        <v>1</v>
      </c>
      <c r="D283">
        <f t="shared" si="4"/>
        <v>0</v>
      </c>
    </row>
    <row r="284" spans="1:4" x14ac:dyDescent="0.2">
      <c r="A284" s="15" t="s">
        <v>324</v>
      </c>
      <c r="C284">
        <v>1</v>
      </c>
      <c r="D284">
        <f t="shared" si="4"/>
        <v>0</v>
      </c>
    </row>
    <row r="285" spans="1:4" x14ac:dyDescent="0.2">
      <c r="A285" s="15" t="s">
        <v>325</v>
      </c>
      <c r="C285">
        <v>2</v>
      </c>
      <c r="D285">
        <f t="shared" si="4"/>
        <v>0</v>
      </c>
    </row>
    <row r="286" spans="1:4" x14ac:dyDescent="0.2">
      <c r="A286" s="15" t="s">
        <v>326</v>
      </c>
      <c r="C286">
        <v>2</v>
      </c>
      <c r="D286">
        <f t="shared" si="4"/>
        <v>0</v>
      </c>
    </row>
    <row r="287" spans="1:4" x14ac:dyDescent="0.2">
      <c r="A287" s="15" t="s">
        <v>327</v>
      </c>
      <c r="C287">
        <v>2</v>
      </c>
      <c r="D287">
        <f t="shared" si="4"/>
        <v>0</v>
      </c>
    </row>
    <row r="288" spans="1:4" x14ac:dyDescent="0.2">
      <c r="A288" s="15" t="s">
        <v>328</v>
      </c>
      <c r="C288">
        <v>2</v>
      </c>
      <c r="D288">
        <f t="shared" si="4"/>
        <v>0</v>
      </c>
    </row>
    <row r="289" spans="1:4" x14ac:dyDescent="0.2">
      <c r="A289" s="15" t="s">
        <v>329</v>
      </c>
      <c r="C289">
        <v>1</v>
      </c>
      <c r="D289">
        <f t="shared" si="4"/>
        <v>0</v>
      </c>
    </row>
    <row r="290" spans="1:4" x14ac:dyDescent="0.2">
      <c r="A290" s="15" t="s">
        <v>330</v>
      </c>
      <c r="C290">
        <v>1</v>
      </c>
      <c r="D290">
        <f t="shared" si="4"/>
        <v>0</v>
      </c>
    </row>
    <row r="291" spans="1:4" x14ac:dyDescent="0.2">
      <c r="A291" s="15" t="s">
        <v>331</v>
      </c>
      <c r="C291">
        <v>1</v>
      </c>
      <c r="D291">
        <f t="shared" si="4"/>
        <v>0</v>
      </c>
    </row>
    <row r="292" spans="1:4" x14ac:dyDescent="0.2">
      <c r="A292" s="15" t="s">
        <v>332</v>
      </c>
      <c r="C292">
        <v>1</v>
      </c>
      <c r="D292">
        <f t="shared" si="4"/>
        <v>0</v>
      </c>
    </row>
    <row r="293" spans="1:4" x14ac:dyDescent="0.2">
      <c r="A293" s="15" t="s">
        <v>333</v>
      </c>
      <c r="C293">
        <v>1</v>
      </c>
      <c r="D293">
        <f t="shared" si="4"/>
        <v>0</v>
      </c>
    </row>
    <row r="294" spans="1:4" x14ac:dyDescent="0.2">
      <c r="A294" s="15" t="s">
        <v>334</v>
      </c>
      <c r="C294">
        <v>1</v>
      </c>
      <c r="D294">
        <f t="shared" si="4"/>
        <v>0</v>
      </c>
    </row>
    <row r="295" spans="1:4" x14ac:dyDescent="0.2">
      <c r="A295" s="15" t="s">
        <v>335</v>
      </c>
      <c r="C295">
        <v>2</v>
      </c>
      <c r="D295">
        <f t="shared" si="4"/>
        <v>0</v>
      </c>
    </row>
    <row r="296" spans="1:4" x14ac:dyDescent="0.2">
      <c r="A296" s="15" t="s">
        <v>336</v>
      </c>
      <c r="C296">
        <v>2</v>
      </c>
      <c r="D296">
        <f t="shared" si="4"/>
        <v>0</v>
      </c>
    </row>
    <row r="297" spans="1:4" x14ac:dyDescent="0.2">
      <c r="A297" s="15" t="s">
        <v>161</v>
      </c>
      <c r="C297">
        <v>3</v>
      </c>
      <c r="D297">
        <f t="shared" si="4"/>
        <v>0</v>
      </c>
    </row>
    <row r="298" spans="1:4" x14ac:dyDescent="0.2">
      <c r="A298" s="15" t="s">
        <v>162</v>
      </c>
      <c r="B298">
        <v>1</v>
      </c>
      <c r="C298">
        <v>2</v>
      </c>
      <c r="D298">
        <f t="shared" si="4"/>
        <v>1</v>
      </c>
    </row>
    <row r="299" spans="1:4" x14ac:dyDescent="0.2">
      <c r="A299" s="15" t="s">
        <v>142</v>
      </c>
      <c r="C299">
        <v>3</v>
      </c>
      <c r="D299">
        <f t="shared" si="4"/>
        <v>0</v>
      </c>
    </row>
    <row r="300" spans="1:4" x14ac:dyDescent="0.2">
      <c r="A300" s="15" t="s">
        <v>163</v>
      </c>
      <c r="C300">
        <v>5</v>
      </c>
      <c r="D300">
        <f t="shared" si="4"/>
        <v>0</v>
      </c>
    </row>
    <row r="301" spans="1:4" x14ac:dyDescent="0.2">
      <c r="A301" s="15" t="s">
        <v>164</v>
      </c>
      <c r="C301">
        <v>4</v>
      </c>
      <c r="D301">
        <f t="shared" si="4"/>
        <v>0</v>
      </c>
    </row>
    <row r="302" spans="1:4" x14ac:dyDescent="0.2">
      <c r="A302" s="15" t="s">
        <v>165</v>
      </c>
      <c r="C302">
        <v>6</v>
      </c>
      <c r="D302">
        <f t="shared" si="4"/>
        <v>0</v>
      </c>
    </row>
    <row r="303" spans="1:4" x14ac:dyDescent="0.2">
      <c r="A303" s="15" t="s">
        <v>166</v>
      </c>
      <c r="B303">
        <v>1</v>
      </c>
      <c r="C303">
        <v>1</v>
      </c>
      <c r="D303">
        <f t="shared" si="4"/>
        <v>1</v>
      </c>
    </row>
    <row r="304" spans="1:4" x14ac:dyDescent="0.2">
      <c r="A304" s="15" t="s">
        <v>167</v>
      </c>
      <c r="C304">
        <v>6</v>
      </c>
      <c r="D304">
        <f t="shared" si="4"/>
        <v>0</v>
      </c>
    </row>
    <row r="305" spans="1:4" x14ac:dyDescent="0.2">
      <c r="A305" s="15" t="s">
        <v>168</v>
      </c>
      <c r="C305">
        <v>6</v>
      </c>
      <c r="D305">
        <f t="shared" si="4"/>
        <v>0</v>
      </c>
    </row>
    <row r="306" spans="1:4" x14ac:dyDescent="0.2">
      <c r="A306" s="15" t="s">
        <v>169</v>
      </c>
      <c r="B306">
        <v>1</v>
      </c>
      <c r="C306">
        <v>4</v>
      </c>
      <c r="D306">
        <f t="shared" si="4"/>
        <v>1</v>
      </c>
    </row>
    <row r="307" spans="1:4" x14ac:dyDescent="0.2">
      <c r="A307" s="15" t="s">
        <v>170</v>
      </c>
      <c r="B307">
        <v>1</v>
      </c>
      <c r="C307">
        <v>2</v>
      </c>
      <c r="D307">
        <f t="shared" si="4"/>
        <v>1</v>
      </c>
    </row>
    <row r="308" spans="1:4" x14ac:dyDescent="0.2">
      <c r="A308" s="15" t="s">
        <v>171</v>
      </c>
      <c r="C308">
        <v>3</v>
      </c>
      <c r="D308">
        <f t="shared" si="4"/>
        <v>0</v>
      </c>
    </row>
    <row r="309" spans="1:4" x14ac:dyDescent="0.2">
      <c r="A309" s="15" t="s">
        <v>172</v>
      </c>
      <c r="B309">
        <v>1</v>
      </c>
      <c r="C309">
        <v>2</v>
      </c>
      <c r="D309">
        <f t="shared" si="4"/>
        <v>1</v>
      </c>
    </row>
    <row r="310" spans="1:4" x14ac:dyDescent="0.2">
      <c r="A310" s="15" t="s">
        <v>173</v>
      </c>
      <c r="B310">
        <v>1</v>
      </c>
      <c r="C310">
        <v>3</v>
      </c>
      <c r="D310">
        <f t="shared" si="4"/>
        <v>1</v>
      </c>
    </row>
    <row r="311" spans="1:4" x14ac:dyDescent="0.2">
      <c r="A311" s="15" t="s">
        <v>174</v>
      </c>
      <c r="B311">
        <v>2</v>
      </c>
      <c r="C311">
        <v>3</v>
      </c>
      <c r="D311">
        <f t="shared" si="4"/>
        <v>1</v>
      </c>
    </row>
    <row r="312" spans="1:4" x14ac:dyDescent="0.2">
      <c r="A312" s="15" t="s">
        <v>175</v>
      </c>
      <c r="C312">
        <v>5</v>
      </c>
      <c r="D312">
        <f t="shared" si="4"/>
        <v>0</v>
      </c>
    </row>
    <row r="313" spans="1:4" x14ac:dyDescent="0.2">
      <c r="A313" s="15" t="s">
        <v>176</v>
      </c>
      <c r="C313">
        <v>5</v>
      </c>
      <c r="D313">
        <f t="shared" si="4"/>
        <v>0</v>
      </c>
    </row>
    <row r="314" spans="1:4" x14ac:dyDescent="0.2">
      <c r="A314" s="15" t="s">
        <v>177</v>
      </c>
      <c r="B314">
        <v>1</v>
      </c>
      <c r="C314">
        <v>2</v>
      </c>
      <c r="D314">
        <f t="shared" si="4"/>
        <v>1</v>
      </c>
    </row>
    <row r="315" spans="1:4" x14ac:dyDescent="0.2">
      <c r="A315" s="15" t="s">
        <v>178</v>
      </c>
      <c r="B315">
        <v>1</v>
      </c>
      <c r="C315">
        <v>2</v>
      </c>
      <c r="D315">
        <f t="shared" si="4"/>
        <v>1</v>
      </c>
    </row>
    <row r="316" spans="1:4" x14ac:dyDescent="0.2">
      <c r="A316" s="15" t="s">
        <v>179</v>
      </c>
      <c r="B316">
        <v>1</v>
      </c>
      <c r="C316">
        <v>2</v>
      </c>
      <c r="D316">
        <f t="shared" si="4"/>
        <v>1</v>
      </c>
    </row>
    <row r="317" spans="1:4" x14ac:dyDescent="0.2">
      <c r="A317" s="15" t="s">
        <v>180</v>
      </c>
      <c r="B317">
        <v>3</v>
      </c>
      <c r="C317">
        <v>4</v>
      </c>
      <c r="D317">
        <f t="shared" si="4"/>
        <v>1</v>
      </c>
    </row>
    <row r="318" spans="1:4" x14ac:dyDescent="0.2">
      <c r="A318" s="15" t="s">
        <v>181</v>
      </c>
      <c r="C318">
        <v>4</v>
      </c>
      <c r="D318">
        <f t="shared" si="4"/>
        <v>0</v>
      </c>
    </row>
    <row r="319" spans="1:4" x14ac:dyDescent="0.2">
      <c r="A319" s="15" t="s">
        <v>182</v>
      </c>
      <c r="C319">
        <v>4</v>
      </c>
      <c r="D319">
        <f t="shared" si="4"/>
        <v>0</v>
      </c>
    </row>
    <row r="320" spans="1:4" x14ac:dyDescent="0.2">
      <c r="A320" s="15" t="s">
        <v>183</v>
      </c>
      <c r="B320">
        <v>1</v>
      </c>
      <c r="C320">
        <v>2</v>
      </c>
      <c r="D320">
        <f t="shared" si="4"/>
        <v>1</v>
      </c>
    </row>
    <row r="321" spans="1:4" x14ac:dyDescent="0.2">
      <c r="A321" s="15" t="s">
        <v>386</v>
      </c>
      <c r="B321">
        <v>1</v>
      </c>
      <c r="C321">
        <v>2</v>
      </c>
      <c r="D321">
        <f t="shared" si="4"/>
        <v>1</v>
      </c>
    </row>
    <row r="322" spans="1:4" x14ac:dyDescent="0.2">
      <c r="A322" s="15" t="s">
        <v>387</v>
      </c>
      <c r="B322">
        <v>3</v>
      </c>
      <c r="D322">
        <f t="shared" si="4"/>
        <v>0</v>
      </c>
    </row>
    <row r="323" spans="1:4" x14ac:dyDescent="0.2">
      <c r="A323" s="15" t="s">
        <v>388</v>
      </c>
      <c r="B323">
        <v>1</v>
      </c>
      <c r="C323">
        <v>1</v>
      </c>
      <c r="D323">
        <f t="shared" si="4"/>
        <v>1</v>
      </c>
    </row>
    <row r="324" spans="1:4" x14ac:dyDescent="0.2">
      <c r="A324" s="15" t="s">
        <v>389</v>
      </c>
      <c r="B324">
        <v>1</v>
      </c>
      <c r="C324">
        <v>2</v>
      </c>
      <c r="D324">
        <f t="shared" si="4"/>
        <v>1</v>
      </c>
    </row>
    <row r="325" spans="1:4" x14ac:dyDescent="0.2">
      <c r="A325" s="15" t="s">
        <v>340</v>
      </c>
      <c r="C325">
        <v>6</v>
      </c>
      <c r="D325">
        <f t="shared" si="4"/>
        <v>0</v>
      </c>
    </row>
    <row r="326" spans="1:4" x14ac:dyDescent="0.2">
      <c r="A326" s="15" t="s">
        <v>390</v>
      </c>
      <c r="B326">
        <v>1</v>
      </c>
      <c r="C326">
        <v>2</v>
      </c>
      <c r="D326">
        <f t="shared" ref="D326:D389" si="5">IF(AND(B326&lt;&gt;0, C326&lt;&gt;0)=TRUE,1,0)</f>
        <v>1</v>
      </c>
    </row>
    <row r="327" spans="1:4" x14ac:dyDescent="0.2">
      <c r="A327" s="15" t="s">
        <v>391</v>
      </c>
      <c r="C327">
        <v>5</v>
      </c>
      <c r="D327">
        <f t="shared" si="5"/>
        <v>0</v>
      </c>
    </row>
    <row r="328" spans="1:4" x14ac:dyDescent="0.2">
      <c r="A328" s="15" t="s">
        <v>392</v>
      </c>
      <c r="B328">
        <v>1</v>
      </c>
      <c r="C328">
        <v>2</v>
      </c>
      <c r="D328">
        <f t="shared" si="5"/>
        <v>1</v>
      </c>
    </row>
    <row r="329" spans="1:4" x14ac:dyDescent="0.2">
      <c r="A329" s="15" t="s">
        <v>341</v>
      </c>
      <c r="C329">
        <v>6</v>
      </c>
      <c r="D329">
        <f t="shared" si="5"/>
        <v>0</v>
      </c>
    </row>
    <row r="330" spans="1:4" x14ac:dyDescent="0.2">
      <c r="A330" s="15" t="s">
        <v>393</v>
      </c>
      <c r="B330">
        <v>1</v>
      </c>
      <c r="C330">
        <v>2</v>
      </c>
      <c r="D330">
        <f t="shared" si="5"/>
        <v>1</v>
      </c>
    </row>
    <row r="331" spans="1:4" x14ac:dyDescent="0.2">
      <c r="A331" s="15" t="s">
        <v>342</v>
      </c>
      <c r="B331">
        <v>1</v>
      </c>
      <c r="C331">
        <v>3</v>
      </c>
      <c r="D331">
        <f t="shared" si="5"/>
        <v>1</v>
      </c>
    </row>
    <row r="332" spans="1:4" x14ac:dyDescent="0.2">
      <c r="A332" s="15" t="s">
        <v>343</v>
      </c>
      <c r="B332">
        <v>1</v>
      </c>
      <c r="C332">
        <v>3</v>
      </c>
      <c r="D332">
        <f t="shared" si="5"/>
        <v>1</v>
      </c>
    </row>
    <row r="333" spans="1:4" x14ac:dyDescent="0.2">
      <c r="A333" s="15" t="s">
        <v>344</v>
      </c>
      <c r="B333">
        <v>1</v>
      </c>
      <c r="C333">
        <v>5</v>
      </c>
      <c r="D333">
        <f t="shared" si="5"/>
        <v>1</v>
      </c>
    </row>
    <row r="334" spans="1:4" x14ac:dyDescent="0.2">
      <c r="A334" s="15" t="s">
        <v>394</v>
      </c>
      <c r="C334">
        <v>5</v>
      </c>
      <c r="D334">
        <f t="shared" si="5"/>
        <v>0</v>
      </c>
    </row>
    <row r="335" spans="1:4" x14ac:dyDescent="0.2">
      <c r="A335" s="15" t="s">
        <v>345</v>
      </c>
      <c r="B335">
        <v>1</v>
      </c>
      <c r="C335">
        <v>2</v>
      </c>
      <c r="D335">
        <f t="shared" si="5"/>
        <v>1</v>
      </c>
    </row>
    <row r="336" spans="1:4" x14ac:dyDescent="0.2">
      <c r="A336" s="15" t="s">
        <v>395</v>
      </c>
      <c r="B336">
        <v>2</v>
      </c>
      <c r="C336">
        <v>2</v>
      </c>
      <c r="D336">
        <f t="shared" si="5"/>
        <v>1</v>
      </c>
    </row>
    <row r="337" spans="1:4" x14ac:dyDescent="0.2">
      <c r="A337" s="15" t="s">
        <v>396</v>
      </c>
      <c r="B337">
        <v>1</v>
      </c>
      <c r="C337">
        <v>1</v>
      </c>
      <c r="D337">
        <f t="shared" si="5"/>
        <v>1</v>
      </c>
    </row>
    <row r="338" spans="1:4" x14ac:dyDescent="0.2">
      <c r="A338" s="15" t="s">
        <v>397</v>
      </c>
      <c r="C338">
        <v>4</v>
      </c>
      <c r="D338">
        <f t="shared" si="5"/>
        <v>0</v>
      </c>
    </row>
    <row r="339" spans="1:4" x14ac:dyDescent="0.2">
      <c r="A339" s="15" t="s">
        <v>398</v>
      </c>
      <c r="C339">
        <v>4</v>
      </c>
      <c r="D339">
        <f t="shared" si="5"/>
        <v>0</v>
      </c>
    </row>
    <row r="340" spans="1:4" x14ac:dyDescent="0.2">
      <c r="A340" s="15" t="s">
        <v>399</v>
      </c>
      <c r="C340">
        <v>2</v>
      </c>
      <c r="D340">
        <f t="shared" si="5"/>
        <v>0</v>
      </c>
    </row>
    <row r="341" spans="1:4" x14ac:dyDescent="0.2">
      <c r="A341" s="15" t="s">
        <v>400</v>
      </c>
      <c r="B341">
        <v>1</v>
      </c>
      <c r="C341">
        <v>1</v>
      </c>
      <c r="D341">
        <f t="shared" si="5"/>
        <v>1</v>
      </c>
    </row>
    <row r="342" spans="1:4" x14ac:dyDescent="0.2">
      <c r="A342" s="15" t="s">
        <v>346</v>
      </c>
      <c r="C342">
        <v>2</v>
      </c>
      <c r="D342">
        <f t="shared" si="5"/>
        <v>0</v>
      </c>
    </row>
    <row r="343" spans="1:4" x14ac:dyDescent="0.2">
      <c r="A343" s="15" t="s">
        <v>401</v>
      </c>
      <c r="C343">
        <v>2</v>
      </c>
      <c r="D343">
        <f t="shared" si="5"/>
        <v>0</v>
      </c>
    </row>
    <row r="344" spans="1:4" x14ac:dyDescent="0.2">
      <c r="A344" s="15" t="s">
        <v>402</v>
      </c>
      <c r="C344">
        <v>2</v>
      </c>
      <c r="D344">
        <f t="shared" si="5"/>
        <v>0</v>
      </c>
    </row>
    <row r="345" spans="1:4" x14ac:dyDescent="0.2">
      <c r="A345" s="15" t="s">
        <v>403</v>
      </c>
      <c r="C345">
        <v>2</v>
      </c>
      <c r="D345">
        <f t="shared" si="5"/>
        <v>0</v>
      </c>
    </row>
    <row r="346" spans="1:4" x14ac:dyDescent="0.2">
      <c r="A346" s="15" t="s">
        <v>404</v>
      </c>
      <c r="B346">
        <v>1</v>
      </c>
      <c r="C346">
        <v>1</v>
      </c>
      <c r="D346">
        <f t="shared" si="5"/>
        <v>1</v>
      </c>
    </row>
    <row r="347" spans="1:4" x14ac:dyDescent="0.2">
      <c r="A347" s="15" t="s">
        <v>405</v>
      </c>
      <c r="C347">
        <v>3</v>
      </c>
      <c r="D347">
        <f t="shared" si="5"/>
        <v>0</v>
      </c>
    </row>
    <row r="348" spans="1:4" x14ac:dyDescent="0.2">
      <c r="A348" s="15" t="s">
        <v>406</v>
      </c>
      <c r="C348">
        <v>3</v>
      </c>
      <c r="D348">
        <f t="shared" si="5"/>
        <v>0</v>
      </c>
    </row>
    <row r="349" spans="1:4" x14ac:dyDescent="0.2">
      <c r="A349" s="15" t="s">
        <v>407</v>
      </c>
      <c r="C349">
        <v>3</v>
      </c>
      <c r="D349">
        <f t="shared" si="5"/>
        <v>0</v>
      </c>
    </row>
    <row r="350" spans="1:4" x14ac:dyDescent="0.2">
      <c r="A350" s="15" t="s">
        <v>408</v>
      </c>
      <c r="C350">
        <v>3</v>
      </c>
      <c r="D350">
        <f t="shared" si="5"/>
        <v>0</v>
      </c>
    </row>
    <row r="351" spans="1:4" x14ac:dyDescent="0.2">
      <c r="A351" s="15" t="s">
        <v>409</v>
      </c>
      <c r="C351">
        <v>3</v>
      </c>
      <c r="D351">
        <f t="shared" si="5"/>
        <v>0</v>
      </c>
    </row>
    <row r="352" spans="1:4" x14ac:dyDescent="0.2">
      <c r="A352" s="15" t="s">
        <v>410</v>
      </c>
      <c r="B352">
        <v>2</v>
      </c>
      <c r="C352">
        <v>1</v>
      </c>
      <c r="D352">
        <f t="shared" si="5"/>
        <v>1</v>
      </c>
    </row>
    <row r="353" spans="1:4" x14ac:dyDescent="0.2">
      <c r="A353" s="15" t="s">
        <v>347</v>
      </c>
      <c r="C353">
        <v>5</v>
      </c>
      <c r="D353">
        <f t="shared" si="5"/>
        <v>0</v>
      </c>
    </row>
    <row r="354" spans="1:4" x14ac:dyDescent="0.2">
      <c r="A354" s="15" t="s">
        <v>411</v>
      </c>
      <c r="C354">
        <v>2</v>
      </c>
      <c r="D354">
        <f t="shared" si="5"/>
        <v>0</v>
      </c>
    </row>
    <row r="355" spans="1:4" x14ac:dyDescent="0.2">
      <c r="A355" s="15" t="s">
        <v>412</v>
      </c>
      <c r="C355">
        <v>3</v>
      </c>
      <c r="D355">
        <f t="shared" si="5"/>
        <v>0</v>
      </c>
    </row>
    <row r="356" spans="1:4" x14ac:dyDescent="0.2">
      <c r="A356" s="15" t="s">
        <v>348</v>
      </c>
      <c r="B356">
        <v>1</v>
      </c>
      <c r="C356">
        <v>1</v>
      </c>
      <c r="D356">
        <f t="shared" si="5"/>
        <v>1</v>
      </c>
    </row>
    <row r="357" spans="1:4" x14ac:dyDescent="0.2">
      <c r="A357" s="15" t="s">
        <v>349</v>
      </c>
      <c r="C357">
        <v>5</v>
      </c>
      <c r="D357">
        <f t="shared" si="5"/>
        <v>0</v>
      </c>
    </row>
    <row r="358" spans="1:4" x14ac:dyDescent="0.2">
      <c r="A358" s="15" t="s">
        <v>350</v>
      </c>
      <c r="C358">
        <v>5</v>
      </c>
      <c r="D358">
        <f t="shared" si="5"/>
        <v>0</v>
      </c>
    </row>
    <row r="359" spans="1:4" x14ac:dyDescent="0.2">
      <c r="A359" s="15" t="s">
        <v>436</v>
      </c>
      <c r="B359">
        <v>1</v>
      </c>
      <c r="C359">
        <v>1</v>
      </c>
      <c r="D359">
        <f t="shared" si="5"/>
        <v>1</v>
      </c>
    </row>
    <row r="360" spans="1:4" x14ac:dyDescent="0.2">
      <c r="A360" s="15" t="s">
        <v>337</v>
      </c>
      <c r="B360">
        <v>1</v>
      </c>
      <c r="C360">
        <v>2</v>
      </c>
      <c r="D360">
        <f t="shared" si="5"/>
        <v>1</v>
      </c>
    </row>
    <row r="361" spans="1:4" x14ac:dyDescent="0.2">
      <c r="A361" s="15" t="s">
        <v>351</v>
      </c>
      <c r="C361">
        <v>3</v>
      </c>
      <c r="D361">
        <f t="shared" si="5"/>
        <v>0</v>
      </c>
    </row>
    <row r="362" spans="1:4" x14ac:dyDescent="0.2">
      <c r="A362" s="15" t="s">
        <v>352</v>
      </c>
      <c r="B362">
        <v>3</v>
      </c>
      <c r="C362">
        <v>2</v>
      </c>
      <c r="D362">
        <f t="shared" si="5"/>
        <v>1</v>
      </c>
    </row>
    <row r="363" spans="1:4" x14ac:dyDescent="0.2">
      <c r="A363" s="15" t="s">
        <v>353</v>
      </c>
      <c r="B363">
        <v>2</v>
      </c>
      <c r="C363">
        <v>1</v>
      </c>
      <c r="D363">
        <f t="shared" si="5"/>
        <v>1</v>
      </c>
    </row>
    <row r="364" spans="1:4" x14ac:dyDescent="0.2">
      <c r="A364" s="15" t="s">
        <v>423</v>
      </c>
      <c r="C364">
        <v>3</v>
      </c>
      <c r="D364">
        <f t="shared" si="5"/>
        <v>0</v>
      </c>
    </row>
    <row r="365" spans="1:4" x14ac:dyDescent="0.2">
      <c r="A365" s="15" t="s">
        <v>417</v>
      </c>
      <c r="B365">
        <v>1</v>
      </c>
      <c r="C365">
        <v>1</v>
      </c>
      <c r="D365">
        <f t="shared" si="5"/>
        <v>1</v>
      </c>
    </row>
    <row r="366" spans="1:4" x14ac:dyDescent="0.2">
      <c r="A366" s="15" t="s">
        <v>418</v>
      </c>
      <c r="C366">
        <v>2</v>
      </c>
      <c r="D366">
        <f t="shared" si="5"/>
        <v>0</v>
      </c>
    </row>
    <row r="367" spans="1:4" x14ac:dyDescent="0.2">
      <c r="A367" s="15" t="s">
        <v>354</v>
      </c>
      <c r="C367">
        <v>6</v>
      </c>
      <c r="D367">
        <f t="shared" si="5"/>
        <v>0</v>
      </c>
    </row>
    <row r="368" spans="1:4" x14ac:dyDescent="0.2">
      <c r="A368" s="15" t="s">
        <v>419</v>
      </c>
      <c r="C368">
        <v>2</v>
      </c>
      <c r="D368">
        <f t="shared" si="5"/>
        <v>0</v>
      </c>
    </row>
    <row r="369" spans="1:4" x14ac:dyDescent="0.2">
      <c r="A369" s="15" t="s">
        <v>420</v>
      </c>
      <c r="C369">
        <v>2</v>
      </c>
      <c r="D369">
        <f t="shared" si="5"/>
        <v>0</v>
      </c>
    </row>
    <row r="370" spans="1:4" x14ac:dyDescent="0.2">
      <c r="A370" s="15" t="s">
        <v>421</v>
      </c>
      <c r="C370">
        <v>2</v>
      </c>
      <c r="D370">
        <f t="shared" si="5"/>
        <v>0</v>
      </c>
    </row>
    <row r="371" spans="1:4" x14ac:dyDescent="0.2">
      <c r="A371" s="15" t="s">
        <v>422</v>
      </c>
      <c r="C371">
        <v>2</v>
      </c>
      <c r="D371">
        <f t="shared" si="5"/>
        <v>0</v>
      </c>
    </row>
    <row r="372" spans="1:4" x14ac:dyDescent="0.2">
      <c r="A372" s="15" t="s">
        <v>413</v>
      </c>
      <c r="C372">
        <v>2</v>
      </c>
      <c r="D372">
        <f t="shared" si="5"/>
        <v>0</v>
      </c>
    </row>
    <row r="373" spans="1:4" x14ac:dyDescent="0.2">
      <c r="A373" s="15" t="s">
        <v>414</v>
      </c>
      <c r="B373">
        <v>2</v>
      </c>
      <c r="C373">
        <v>1</v>
      </c>
      <c r="D373">
        <f t="shared" si="5"/>
        <v>1</v>
      </c>
    </row>
    <row r="374" spans="1:4" x14ac:dyDescent="0.2">
      <c r="A374" s="15" t="s">
        <v>415</v>
      </c>
      <c r="C374">
        <v>3</v>
      </c>
      <c r="D374">
        <f t="shared" si="5"/>
        <v>0</v>
      </c>
    </row>
    <row r="375" spans="1:4" x14ac:dyDescent="0.2">
      <c r="A375" s="15" t="s">
        <v>416</v>
      </c>
      <c r="C375">
        <v>3</v>
      </c>
      <c r="D375">
        <f t="shared" si="5"/>
        <v>0</v>
      </c>
    </row>
    <row r="376" spans="1:4" x14ac:dyDescent="0.2">
      <c r="A376" s="15" t="s">
        <v>424</v>
      </c>
      <c r="C376">
        <v>3</v>
      </c>
      <c r="D376">
        <f t="shared" si="5"/>
        <v>0</v>
      </c>
    </row>
    <row r="377" spans="1:4" x14ac:dyDescent="0.2">
      <c r="A377" s="15" t="s">
        <v>425</v>
      </c>
      <c r="C377">
        <v>3</v>
      </c>
      <c r="D377">
        <f t="shared" si="5"/>
        <v>0</v>
      </c>
    </row>
    <row r="378" spans="1:4" x14ac:dyDescent="0.2">
      <c r="A378" s="15" t="s">
        <v>426</v>
      </c>
      <c r="B378">
        <v>1</v>
      </c>
      <c r="C378">
        <v>1</v>
      </c>
      <c r="D378">
        <f t="shared" si="5"/>
        <v>1</v>
      </c>
    </row>
    <row r="379" spans="1:4" x14ac:dyDescent="0.2">
      <c r="A379" s="15" t="s">
        <v>427</v>
      </c>
      <c r="C379">
        <v>2</v>
      </c>
      <c r="D379">
        <f t="shared" si="5"/>
        <v>0</v>
      </c>
    </row>
    <row r="380" spans="1:4" x14ac:dyDescent="0.2">
      <c r="A380" s="15" t="s">
        <v>428</v>
      </c>
      <c r="B380">
        <v>1</v>
      </c>
      <c r="C380">
        <v>1</v>
      </c>
      <c r="D380">
        <f t="shared" si="5"/>
        <v>1</v>
      </c>
    </row>
    <row r="381" spans="1:4" x14ac:dyDescent="0.2">
      <c r="A381" s="15" t="s">
        <v>355</v>
      </c>
      <c r="B381">
        <v>2</v>
      </c>
      <c r="C381">
        <v>4</v>
      </c>
      <c r="D381">
        <f t="shared" si="5"/>
        <v>1</v>
      </c>
    </row>
    <row r="382" spans="1:4" x14ac:dyDescent="0.2">
      <c r="A382" s="15" t="s">
        <v>429</v>
      </c>
      <c r="C382">
        <v>3</v>
      </c>
      <c r="D382">
        <f t="shared" si="5"/>
        <v>0</v>
      </c>
    </row>
    <row r="383" spans="1:4" x14ac:dyDescent="0.2">
      <c r="A383" s="15" t="s">
        <v>356</v>
      </c>
      <c r="B383">
        <v>1</v>
      </c>
      <c r="C383">
        <v>3</v>
      </c>
      <c r="D383">
        <f t="shared" si="5"/>
        <v>1</v>
      </c>
    </row>
    <row r="384" spans="1:4" x14ac:dyDescent="0.2">
      <c r="A384" s="15" t="s">
        <v>430</v>
      </c>
      <c r="B384">
        <v>1</v>
      </c>
      <c r="C384">
        <v>2</v>
      </c>
      <c r="D384">
        <f t="shared" si="5"/>
        <v>1</v>
      </c>
    </row>
    <row r="385" spans="1:4" x14ac:dyDescent="0.2">
      <c r="A385" s="15" t="s">
        <v>431</v>
      </c>
      <c r="C385">
        <v>3</v>
      </c>
      <c r="D385">
        <f t="shared" si="5"/>
        <v>0</v>
      </c>
    </row>
    <row r="386" spans="1:4" x14ac:dyDescent="0.2">
      <c r="A386" s="15" t="s">
        <v>432</v>
      </c>
      <c r="C386">
        <v>3</v>
      </c>
      <c r="D386">
        <f t="shared" si="5"/>
        <v>0</v>
      </c>
    </row>
    <row r="387" spans="1:4" x14ac:dyDescent="0.2">
      <c r="A387" s="15" t="s">
        <v>433</v>
      </c>
      <c r="B387">
        <v>2</v>
      </c>
      <c r="C387">
        <v>1</v>
      </c>
      <c r="D387">
        <f t="shared" si="5"/>
        <v>1</v>
      </c>
    </row>
    <row r="388" spans="1:4" x14ac:dyDescent="0.2">
      <c r="A388" s="15" t="s">
        <v>434</v>
      </c>
      <c r="C388">
        <v>2</v>
      </c>
      <c r="D388">
        <f t="shared" si="5"/>
        <v>0</v>
      </c>
    </row>
    <row r="389" spans="1:4" x14ac:dyDescent="0.2">
      <c r="A389" s="15" t="s">
        <v>435</v>
      </c>
      <c r="C389">
        <v>2</v>
      </c>
      <c r="D389">
        <f t="shared" si="5"/>
        <v>0</v>
      </c>
    </row>
    <row r="390" spans="1:4" x14ac:dyDescent="0.2">
      <c r="A390" s="15" t="s">
        <v>437</v>
      </c>
      <c r="C390">
        <v>3</v>
      </c>
      <c r="D390">
        <f t="shared" ref="D390:D449" si="6">IF(AND(B390&lt;&gt;0, C390&lt;&gt;0)=TRUE,1,0)</f>
        <v>0</v>
      </c>
    </row>
    <row r="391" spans="1:4" x14ac:dyDescent="0.2">
      <c r="A391" s="15" t="s">
        <v>438</v>
      </c>
      <c r="C391">
        <v>3</v>
      </c>
      <c r="D391">
        <f t="shared" si="6"/>
        <v>0</v>
      </c>
    </row>
    <row r="392" spans="1:4" x14ac:dyDescent="0.2">
      <c r="A392" s="15" t="s">
        <v>439</v>
      </c>
      <c r="C392">
        <v>2</v>
      </c>
      <c r="D392">
        <f t="shared" si="6"/>
        <v>0</v>
      </c>
    </row>
    <row r="393" spans="1:4" x14ac:dyDescent="0.2">
      <c r="A393" s="15" t="s">
        <v>440</v>
      </c>
      <c r="C393">
        <v>2</v>
      </c>
      <c r="D393">
        <f t="shared" si="6"/>
        <v>0</v>
      </c>
    </row>
    <row r="394" spans="1:4" x14ac:dyDescent="0.2">
      <c r="A394" s="15" t="s">
        <v>441</v>
      </c>
      <c r="C394">
        <v>2</v>
      </c>
      <c r="D394">
        <f t="shared" si="6"/>
        <v>0</v>
      </c>
    </row>
    <row r="395" spans="1:4" x14ac:dyDescent="0.2">
      <c r="A395" s="15" t="s">
        <v>357</v>
      </c>
      <c r="C395">
        <v>2</v>
      </c>
      <c r="D395">
        <f t="shared" si="6"/>
        <v>0</v>
      </c>
    </row>
    <row r="396" spans="1:4" x14ac:dyDescent="0.2">
      <c r="A396" s="15" t="s">
        <v>442</v>
      </c>
      <c r="C396">
        <v>2</v>
      </c>
      <c r="D396">
        <f t="shared" si="6"/>
        <v>0</v>
      </c>
    </row>
    <row r="397" spans="1:4" x14ac:dyDescent="0.2">
      <c r="A397" s="15" t="s">
        <v>443</v>
      </c>
      <c r="C397">
        <v>2</v>
      </c>
      <c r="D397">
        <f t="shared" si="6"/>
        <v>0</v>
      </c>
    </row>
    <row r="398" spans="1:4" x14ac:dyDescent="0.2">
      <c r="A398" s="15" t="s">
        <v>444</v>
      </c>
      <c r="C398">
        <v>2</v>
      </c>
      <c r="D398">
        <f t="shared" si="6"/>
        <v>0</v>
      </c>
    </row>
    <row r="399" spans="1:4" x14ac:dyDescent="0.2">
      <c r="A399" s="15" t="s">
        <v>358</v>
      </c>
      <c r="C399">
        <v>2</v>
      </c>
      <c r="D399">
        <f t="shared" si="6"/>
        <v>0</v>
      </c>
    </row>
    <row r="400" spans="1:4" x14ac:dyDescent="0.2">
      <c r="A400" s="15" t="s">
        <v>445</v>
      </c>
      <c r="C400">
        <v>2</v>
      </c>
      <c r="D400">
        <f t="shared" si="6"/>
        <v>0</v>
      </c>
    </row>
    <row r="401" spans="1:4" x14ac:dyDescent="0.2">
      <c r="A401" s="15" t="s">
        <v>446</v>
      </c>
      <c r="C401">
        <v>2</v>
      </c>
      <c r="D401">
        <f t="shared" si="6"/>
        <v>0</v>
      </c>
    </row>
    <row r="402" spans="1:4" x14ac:dyDescent="0.2">
      <c r="A402" s="15" t="s">
        <v>447</v>
      </c>
      <c r="C402">
        <v>2</v>
      </c>
      <c r="D402">
        <f t="shared" si="6"/>
        <v>0</v>
      </c>
    </row>
    <row r="403" spans="1:4" x14ac:dyDescent="0.2">
      <c r="A403" s="15" t="s">
        <v>448</v>
      </c>
      <c r="C403">
        <v>2</v>
      </c>
      <c r="D403">
        <f t="shared" si="6"/>
        <v>0</v>
      </c>
    </row>
    <row r="404" spans="1:4" x14ac:dyDescent="0.2">
      <c r="A404" s="15" t="s">
        <v>449</v>
      </c>
      <c r="C404">
        <v>2</v>
      </c>
      <c r="D404">
        <f t="shared" si="6"/>
        <v>0</v>
      </c>
    </row>
    <row r="405" spans="1:4" x14ac:dyDescent="0.2">
      <c r="A405" s="15" t="s">
        <v>450</v>
      </c>
      <c r="C405">
        <v>2</v>
      </c>
      <c r="D405">
        <f t="shared" si="6"/>
        <v>0</v>
      </c>
    </row>
    <row r="406" spans="1:4" x14ac:dyDescent="0.2">
      <c r="A406" s="15" t="s">
        <v>451</v>
      </c>
      <c r="B406">
        <v>1</v>
      </c>
      <c r="C406">
        <v>1</v>
      </c>
      <c r="D406">
        <f t="shared" si="6"/>
        <v>1</v>
      </c>
    </row>
    <row r="407" spans="1:4" x14ac:dyDescent="0.2">
      <c r="A407" s="15" t="s">
        <v>359</v>
      </c>
      <c r="C407">
        <v>2</v>
      </c>
      <c r="D407">
        <f t="shared" si="6"/>
        <v>0</v>
      </c>
    </row>
    <row r="408" spans="1:4" x14ac:dyDescent="0.2">
      <c r="A408" s="15" t="s">
        <v>452</v>
      </c>
      <c r="C408">
        <v>1</v>
      </c>
      <c r="D408">
        <f t="shared" si="6"/>
        <v>0</v>
      </c>
    </row>
    <row r="409" spans="1:4" x14ac:dyDescent="0.2">
      <c r="A409" s="15" t="s">
        <v>453</v>
      </c>
      <c r="C409">
        <v>1</v>
      </c>
      <c r="D409">
        <f t="shared" si="6"/>
        <v>0</v>
      </c>
    </row>
    <row r="410" spans="1:4" x14ac:dyDescent="0.2">
      <c r="A410" s="15" t="s">
        <v>454</v>
      </c>
      <c r="C410">
        <v>2</v>
      </c>
      <c r="D410">
        <f t="shared" si="6"/>
        <v>0</v>
      </c>
    </row>
    <row r="411" spans="1:4" x14ac:dyDescent="0.2">
      <c r="A411" s="15" t="s">
        <v>360</v>
      </c>
      <c r="C411">
        <v>2</v>
      </c>
      <c r="D411">
        <f t="shared" si="6"/>
        <v>0</v>
      </c>
    </row>
    <row r="412" spans="1:4" x14ac:dyDescent="0.2">
      <c r="A412" s="15" t="s">
        <v>455</v>
      </c>
      <c r="C412">
        <v>2</v>
      </c>
      <c r="D412">
        <f t="shared" si="6"/>
        <v>0</v>
      </c>
    </row>
    <row r="413" spans="1:4" x14ac:dyDescent="0.2">
      <c r="A413" s="15" t="s">
        <v>456</v>
      </c>
      <c r="C413">
        <v>2</v>
      </c>
      <c r="D413">
        <f t="shared" si="6"/>
        <v>0</v>
      </c>
    </row>
    <row r="414" spans="1:4" x14ac:dyDescent="0.2">
      <c r="A414" s="15" t="s">
        <v>457</v>
      </c>
      <c r="C414">
        <v>2</v>
      </c>
      <c r="D414">
        <f t="shared" si="6"/>
        <v>0</v>
      </c>
    </row>
    <row r="415" spans="1:4" x14ac:dyDescent="0.2">
      <c r="A415" s="15" t="s">
        <v>458</v>
      </c>
      <c r="C415">
        <v>2</v>
      </c>
      <c r="D415">
        <f t="shared" si="6"/>
        <v>0</v>
      </c>
    </row>
    <row r="416" spans="1:4" x14ac:dyDescent="0.2">
      <c r="A416" s="15" t="s">
        <v>459</v>
      </c>
      <c r="C416">
        <v>1</v>
      </c>
      <c r="D416">
        <f t="shared" si="6"/>
        <v>0</v>
      </c>
    </row>
    <row r="417" spans="1:4" x14ac:dyDescent="0.2">
      <c r="A417" s="15" t="s">
        <v>460</v>
      </c>
      <c r="C417">
        <v>1</v>
      </c>
      <c r="D417">
        <f t="shared" si="6"/>
        <v>0</v>
      </c>
    </row>
    <row r="418" spans="1:4" x14ac:dyDescent="0.2">
      <c r="A418" s="15" t="s">
        <v>461</v>
      </c>
      <c r="C418">
        <v>1</v>
      </c>
      <c r="D418">
        <f t="shared" si="6"/>
        <v>0</v>
      </c>
    </row>
    <row r="419" spans="1:4" x14ac:dyDescent="0.2">
      <c r="A419" s="15" t="s">
        <v>462</v>
      </c>
      <c r="C419">
        <v>1</v>
      </c>
      <c r="D419">
        <f t="shared" si="6"/>
        <v>0</v>
      </c>
    </row>
    <row r="420" spans="1:4" x14ac:dyDescent="0.2">
      <c r="A420" s="15" t="s">
        <v>463</v>
      </c>
      <c r="C420">
        <v>1</v>
      </c>
      <c r="D420">
        <f t="shared" si="6"/>
        <v>0</v>
      </c>
    </row>
    <row r="421" spans="1:4" x14ac:dyDescent="0.2">
      <c r="A421" s="15" t="s">
        <v>464</v>
      </c>
      <c r="C421">
        <v>1</v>
      </c>
      <c r="D421">
        <f t="shared" si="6"/>
        <v>0</v>
      </c>
    </row>
    <row r="422" spans="1:4" x14ac:dyDescent="0.2">
      <c r="A422" s="15" t="s">
        <v>361</v>
      </c>
      <c r="C422">
        <v>2</v>
      </c>
      <c r="D422">
        <f t="shared" si="6"/>
        <v>0</v>
      </c>
    </row>
    <row r="423" spans="1:4" x14ac:dyDescent="0.2">
      <c r="A423" s="15" t="s">
        <v>465</v>
      </c>
      <c r="C423">
        <v>1</v>
      </c>
      <c r="D423">
        <f t="shared" si="6"/>
        <v>0</v>
      </c>
    </row>
    <row r="424" spans="1:4" x14ac:dyDescent="0.2">
      <c r="A424" s="15" t="s">
        <v>362</v>
      </c>
      <c r="C424">
        <v>2</v>
      </c>
      <c r="D424">
        <f t="shared" si="6"/>
        <v>0</v>
      </c>
    </row>
    <row r="425" spans="1:4" x14ac:dyDescent="0.2">
      <c r="A425" s="15" t="s">
        <v>363</v>
      </c>
      <c r="C425">
        <v>2</v>
      </c>
      <c r="D425">
        <f t="shared" si="6"/>
        <v>0</v>
      </c>
    </row>
    <row r="426" spans="1:4" x14ac:dyDescent="0.2">
      <c r="A426" s="15" t="s">
        <v>364</v>
      </c>
      <c r="C426">
        <v>2</v>
      </c>
      <c r="D426">
        <f t="shared" si="6"/>
        <v>0</v>
      </c>
    </row>
    <row r="427" spans="1:4" x14ac:dyDescent="0.2">
      <c r="A427" s="15" t="s">
        <v>365</v>
      </c>
      <c r="C427">
        <v>2</v>
      </c>
      <c r="D427">
        <f t="shared" si="6"/>
        <v>0</v>
      </c>
    </row>
    <row r="428" spans="1:4" x14ac:dyDescent="0.2">
      <c r="A428" s="15" t="s">
        <v>366</v>
      </c>
      <c r="C428">
        <v>4</v>
      </c>
      <c r="D428">
        <f t="shared" si="6"/>
        <v>0</v>
      </c>
    </row>
    <row r="429" spans="1:4" x14ac:dyDescent="0.2">
      <c r="A429" s="15" t="s">
        <v>367</v>
      </c>
      <c r="B429">
        <v>1</v>
      </c>
      <c r="C429">
        <v>2</v>
      </c>
      <c r="D429">
        <f t="shared" si="6"/>
        <v>1</v>
      </c>
    </row>
    <row r="430" spans="1:4" x14ac:dyDescent="0.2">
      <c r="A430" s="15" t="s">
        <v>368</v>
      </c>
      <c r="C430">
        <v>2</v>
      </c>
      <c r="D430">
        <f t="shared" si="6"/>
        <v>0</v>
      </c>
    </row>
    <row r="431" spans="1:4" x14ac:dyDescent="0.2">
      <c r="A431" s="15" t="s">
        <v>369</v>
      </c>
      <c r="C431">
        <v>4</v>
      </c>
      <c r="D431">
        <f t="shared" si="6"/>
        <v>0</v>
      </c>
    </row>
    <row r="432" spans="1:4" x14ac:dyDescent="0.2">
      <c r="A432" s="15" t="s">
        <v>370</v>
      </c>
      <c r="B432">
        <v>1</v>
      </c>
      <c r="C432">
        <v>3</v>
      </c>
      <c r="D432">
        <f t="shared" si="6"/>
        <v>1</v>
      </c>
    </row>
    <row r="433" spans="1:4" x14ac:dyDescent="0.2">
      <c r="A433" s="15" t="s">
        <v>338</v>
      </c>
      <c r="C433">
        <v>4</v>
      </c>
      <c r="D433">
        <f t="shared" si="6"/>
        <v>0</v>
      </c>
    </row>
    <row r="434" spans="1:4" x14ac:dyDescent="0.2">
      <c r="A434" s="15" t="s">
        <v>371</v>
      </c>
      <c r="C434">
        <v>4</v>
      </c>
      <c r="D434">
        <f t="shared" si="6"/>
        <v>0</v>
      </c>
    </row>
    <row r="435" spans="1:4" x14ac:dyDescent="0.2">
      <c r="A435" s="15" t="s">
        <v>372</v>
      </c>
      <c r="C435">
        <v>5</v>
      </c>
      <c r="D435">
        <f t="shared" si="6"/>
        <v>0</v>
      </c>
    </row>
    <row r="436" spans="1:4" x14ac:dyDescent="0.2">
      <c r="A436" s="15" t="s">
        <v>339</v>
      </c>
      <c r="B436">
        <v>1</v>
      </c>
      <c r="C436">
        <v>3</v>
      </c>
      <c r="D436">
        <f t="shared" si="6"/>
        <v>1</v>
      </c>
    </row>
    <row r="437" spans="1:4" x14ac:dyDescent="0.2">
      <c r="A437" s="15" t="s">
        <v>373</v>
      </c>
      <c r="B437">
        <v>1</v>
      </c>
      <c r="C437">
        <v>2</v>
      </c>
      <c r="D437">
        <f t="shared" si="6"/>
        <v>1</v>
      </c>
    </row>
    <row r="438" spans="1:4" x14ac:dyDescent="0.2">
      <c r="A438" s="15" t="s">
        <v>374</v>
      </c>
      <c r="B438">
        <v>1</v>
      </c>
      <c r="C438">
        <v>2</v>
      </c>
      <c r="D438">
        <f t="shared" si="6"/>
        <v>1</v>
      </c>
    </row>
    <row r="439" spans="1:4" x14ac:dyDescent="0.2">
      <c r="A439" s="15" t="s">
        <v>375</v>
      </c>
      <c r="B439">
        <v>1</v>
      </c>
      <c r="C439">
        <v>1</v>
      </c>
      <c r="D439">
        <f t="shared" si="6"/>
        <v>1</v>
      </c>
    </row>
    <row r="440" spans="1:4" x14ac:dyDescent="0.2">
      <c r="A440" s="15" t="s">
        <v>376</v>
      </c>
      <c r="C440">
        <v>3</v>
      </c>
      <c r="D440">
        <f t="shared" si="6"/>
        <v>0</v>
      </c>
    </row>
    <row r="441" spans="1:4" x14ac:dyDescent="0.2">
      <c r="A441" s="15" t="s">
        <v>377</v>
      </c>
      <c r="B441">
        <v>1</v>
      </c>
      <c r="C441">
        <v>2</v>
      </c>
      <c r="D441">
        <f t="shared" si="6"/>
        <v>1</v>
      </c>
    </row>
    <row r="442" spans="1:4" x14ac:dyDescent="0.2">
      <c r="A442" s="15" t="s">
        <v>378</v>
      </c>
      <c r="B442">
        <v>1</v>
      </c>
      <c r="C442">
        <v>4</v>
      </c>
      <c r="D442">
        <f t="shared" si="6"/>
        <v>1</v>
      </c>
    </row>
    <row r="443" spans="1:4" x14ac:dyDescent="0.2">
      <c r="A443" s="15" t="s">
        <v>379</v>
      </c>
      <c r="B443">
        <v>1</v>
      </c>
      <c r="C443">
        <v>2</v>
      </c>
      <c r="D443">
        <f t="shared" si="6"/>
        <v>1</v>
      </c>
    </row>
    <row r="444" spans="1:4" x14ac:dyDescent="0.2">
      <c r="A444" s="15" t="s">
        <v>380</v>
      </c>
      <c r="C444">
        <v>5</v>
      </c>
      <c r="D444">
        <f t="shared" si="6"/>
        <v>0</v>
      </c>
    </row>
    <row r="445" spans="1:4" x14ac:dyDescent="0.2">
      <c r="A445" s="15" t="s">
        <v>381</v>
      </c>
      <c r="B445">
        <v>1</v>
      </c>
      <c r="C445">
        <v>2</v>
      </c>
      <c r="D445">
        <f t="shared" si="6"/>
        <v>1</v>
      </c>
    </row>
    <row r="446" spans="1:4" x14ac:dyDescent="0.2">
      <c r="A446" s="15" t="s">
        <v>382</v>
      </c>
      <c r="B446">
        <v>1</v>
      </c>
      <c r="C446">
        <v>2</v>
      </c>
      <c r="D446">
        <f t="shared" si="6"/>
        <v>1</v>
      </c>
    </row>
    <row r="447" spans="1:4" x14ac:dyDescent="0.2">
      <c r="A447" s="15" t="s">
        <v>383</v>
      </c>
      <c r="C447">
        <v>5</v>
      </c>
      <c r="D447">
        <f t="shared" si="6"/>
        <v>0</v>
      </c>
    </row>
    <row r="448" spans="1:4" x14ac:dyDescent="0.2">
      <c r="A448" s="15" t="s">
        <v>384</v>
      </c>
      <c r="C448">
        <v>4</v>
      </c>
      <c r="D448">
        <f t="shared" si="6"/>
        <v>0</v>
      </c>
    </row>
    <row r="449" spans="1:4" x14ac:dyDescent="0.2">
      <c r="A449" s="15" t="s">
        <v>385</v>
      </c>
      <c r="C449">
        <v>4</v>
      </c>
      <c r="D449">
        <f t="shared" si="6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28"/>
  <sheetViews>
    <sheetView workbookViewId="0">
      <selection activeCell="C5" sqref="C5"/>
    </sheetView>
  </sheetViews>
  <sheetFormatPr baseColWidth="10" defaultRowHeight="15" x14ac:dyDescent="0.2"/>
  <cols>
    <col min="1" max="1" width="21" customWidth="1"/>
    <col min="2" max="2" width="15.83203125" customWidth="1"/>
    <col min="3" max="3" width="18.83203125" customWidth="1"/>
    <col min="4" max="4" width="20.83203125" bestFit="1" customWidth="1"/>
    <col min="5" max="5" width="12.5" bestFit="1" customWidth="1"/>
  </cols>
  <sheetData>
    <row r="1" spans="1:5" x14ac:dyDescent="0.2">
      <c r="A1" s="14" t="s">
        <v>473</v>
      </c>
      <c r="B1" s="15">
        <v>1</v>
      </c>
    </row>
    <row r="2" spans="1:5" x14ac:dyDescent="0.2">
      <c r="A2" s="14" t="s">
        <v>634</v>
      </c>
      <c r="B2" s="15">
        <v>1</v>
      </c>
    </row>
    <row r="4" spans="1:5" x14ac:dyDescent="0.2">
      <c r="A4" s="14" t="s">
        <v>16</v>
      </c>
      <c r="B4" t="s">
        <v>470</v>
      </c>
      <c r="C4" t="s">
        <v>472</v>
      </c>
      <c r="D4" s="17" t="s">
        <v>632</v>
      </c>
      <c r="E4" s="8">
        <f>COUNTA(D5:D127)</f>
        <v>123</v>
      </c>
    </row>
    <row r="5" spans="1:5" x14ac:dyDescent="0.2">
      <c r="A5" s="15" t="s">
        <v>29</v>
      </c>
      <c r="B5" s="12">
        <v>43797</v>
      </c>
      <c r="C5" s="12">
        <v>43832</v>
      </c>
      <c r="D5">
        <f>C5-B5</f>
        <v>35</v>
      </c>
    </row>
    <row r="6" spans="1:5" x14ac:dyDescent="0.2">
      <c r="A6" s="15" t="s">
        <v>30</v>
      </c>
      <c r="B6" s="12">
        <v>43797</v>
      </c>
      <c r="C6" s="12">
        <v>43832</v>
      </c>
      <c r="D6">
        <f t="shared" ref="D6:D69" si="0">C6-B6</f>
        <v>35</v>
      </c>
    </row>
    <row r="7" spans="1:5" x14ac:dyDescent="0.2">
      <c r="A7" s="15" t="s">
        <v>106</v>
      </c>
      <c r="B7" s="12">
        <v>43833</v>
      </c>
      <c r="C7" s="12">
        <v>43858</v>
      </c>
      <c r="D7">
        <f t="shared" si="0"/>
        <v>25</v>
      </c>
    </row>
    <row r="8" spans="1:5" x14ac:dyDescent="0.2">
      <c r="A8" s="15" t="s">
        <v>141</v>
      </c>
      <c r="B8" s="12">
        <v>44517</v>
      </c>
      <c r="C8" s="12">
        <v>44538</v>
      </c>
      <c r="D8">
        <f t="shared" si="0"/>
        <v>21</v>
      </c>
    </row>
    <row r="9" spans="1:5" x14ac:dyDescent="0.2">
      <c r="A9" s="15" t="s">
        <v>144</v>
      </c>
      <c r="B9" s="12">
        <v>44517</v>
      </c>
      <c r="C9" s="12">
        <v>44552</v>
      </c>
      <c r="D9">
        <f t="shared" si="0"/>
        <v>35</v>
      </c>
    </row>
    <row r="10" spans="1:5" x14ac:dyDescent="0.2">
      <c r="A10" s="15" t="s">
        <v>145</v>
      </c>
      <c r="B10" s="12">
        <v>44518</v>
      </c>
      <c r="C10" s="12">
        <v>44607</v>
      </c>
      <c r="D10">
        <f t="shared" si="0"/>
        <v>89</v>
      </c>
    </row>
    <row r="11" spans="1:5" x14ac:dyDescent="0.2">
      <c r="A11" s="15" t="s">
        <v>191</v>
      </c>
      <c r="B11" s="12">
        <v>44551</v>
      </c>
      <c r="C11" s="12">
        <v>44606</v>
      </c>
      <c r="D11">
        <f t="shared" si="0"/>
        <v>55</v>
      </c>
    </row>
    <row r="12" spans="1:5" x14ac:dyDescent="0.2">
      <c r="A12" s="15" t="s">
        <v>192</v>
      </c>
      <c r="B12" s="12">
        <v>44551</v>
      </c>
      <c r="C12" s="12">
        <v>44606</v>
      </c>
      <c r="D12">
        <f t="shared" si="0"/>
        <v>55</v>
      </c>
    </row>
    <row r="13" spans="1:5" x14ac:dyDescent="0.2">
      <c r="A13" s="15" t="s">
        <v>193</v>
      </c>
      <c r="B13" s="12">
        <v>44551</v>
      </c>
      <c r="C13" s="12">
        <v>44607</v>
      </c>
      <c r="D13">
        <f t="shared" si="0"/>
        <v>56</v>
      </c>
    </row>
    <row r="14" spans="1:5" x14ac:dyDescent="0.2">
      <c r="A14" s="15" t="s">
        <v>194</v>
      </c>
      <c r="B14" s="12">
        <v>44551</v>
      </c>
      <c r="C14" s="12">
        <v>44607</v>
      </c>
      <c r="D14">
        <f t="shared" si="0"/>
        <v>56</v>
      </c>
    </row>
    <row r="15" spans="1:5" x14ac:dyDescent="0.2">
      <c r="A15" s="15" t="s">
        <v>195</v>
      </c>
      <c r="B15" s="12">
        <v>44551</v>
      </c>
      <c r="C15" s="12">
        <v>44565</v>
      </c>
      <c r="D15">
        <f t="shared" si="0"/>
        <v>14</v>
      </c>
    </row>
    <row r="16" spans="1:5" x14ac:dyDescent="0.2">
      <c r="A16" s="15" t="s">
        <v>196</v>
      </c>
      <c r="B16" s="12">
        <v>44551</v>
      </c>
      <c r="C16" s="12">
        <v>44565</v>
      </c>
      <c r="D16">
        <f t="shared" si="0"/>
        <v>14</v>
      </c>
    </row>
    <row r="17" spans="1:4" x14ac:dyDescent="0.2">
      <c r="A17" s="15" t="s">
        <v>198</v>
      </c>
      <c r="B17" s="12">
        <v>44551</v>
      </c>
      <c r="C17" s="12">
        <v>44587</v>
      </c>
      <c r="D17">
        <f t="shared" si="0"/>
        <v>36</v>
      </c>
    </row>
    <row r="18" spans="1:4" x14ac:dyDescent="0.2">
      <c r="A18" s="15" t="s">
        <v>199</v>
      </c>
      <c r="B18" s="12">
        <v>44551</v>
      </c>
      <c r="C18" s="12">
        <v>44565</v>
      </c>
      <c r="D18">
        <f t="shared" si="0"/>
        <v>14</v>
      </c>
    </row>
    <row r="19" spans="1:4" x14ac:dyDescent="0.2">
      <c r="A19" s="15" t="s">
        <v>200</v>
      </c>
      <c r="B19" s="12">
        <v>44551</v>
      </c>
      <c r="C19" s="12">
        <v>44606</v>
      </c>
      <c r="D19">
        <f t="shared" si="0"/>
        <v>55</v>
      </c>
    </row>
    <row r="20" spans="1:4" x14ac:dyDescent="0.2">
      <c r="A20" s="15" t="s">
        <v>201</v>
      </c>
      <c r="B20" s="12">
        <v>44551</v>
      </c>
      <c r="C20" s="12">
        <v>44606</v>
      </c>
      <c r="D20">
        <f t="shared" si="0"/>
        <v>55</v>
      </c>
    </row>
    <row r="21" spans="1:4" x14ac:dyDescent="0.2">
      <c r="A21" s="15" t="s">
        <v>203</v>
      </c>
      <c r="B21" s="12">
        <v>44552</v>
      </c>
      <c r="C21" s="12">
        <v>44608</v>
      </c>
      <c r="D21">
        <f t="shared" si="0"/>
        <v>56</v>
      </c>
    </row>
    <row r="22" spans="1:4" x14ac:dyDescent="0.2">
      <c r="A22" s="15" t="s">
        <v>204</v>
      </c>
      <c r="B22" s="12">
        <v>44552</v>
      </c>
      <c r="C22" s="12">
        <v>44608</v>
      </c>
      <c r="D22">
        <f t="shared" si="0"/>
        <v>56</v>
      </c>
    </row>
    <row r="23" spans="1:4" x14ac:dyDescent="0.2">
      <c r="A23" s="15" t="s">
        <v>205</v>
      </c>
      <c r="B23" s="12">
        <v>44552</v>
      </c>
      <c r="C23" s="12">
        <v>44565</v>
      </c>
      <c r="D23">
        <f t="shared" si="0"/>
        <v>13</v>
      </c>
    </row>
    <row r="24" spans="1:4" x14ac:dyDescent="0.2">
      <c r="A24" s="15" t="s">
        <v>148</v>
      </c>
      <c r="B24" s="12">
        <v>44518</v>
      </c>
      <c r="C24" s="12">
        <v>44566</v>
      </c>
      <c r="D24">
        <f t="shared" si="0"/>
        <v>48</v>
      </c>
    </row>
    <row r="25" spans="1:4" x14ac:dyDescent="0.2">
      <c r="A25" s="15" t="s">
        <v>207</v>
      </c>
      <c r="B25" s="12">
        <v>44552</v>
      </c>
      <c r="C25" s="12">
        <v>44608</v>
      </c>
      <c r="D25">
        <f t="shared" si="0"/>
        <v>56</v>
      </c>
    </row>
    <row r="26" spans="1:4" x14ac:dyDescent="0.2">
      <c r="A26" s="15" t="s">
        <v>208</v>
      </c>
      <c r="B26" s="12">
        <v>44552</v>
      </c>
      <c r="C26" s="12">
        <v>44608</v>
      </c>
      <c r="D26">
        <f t="shared" si="0"/>
        <v>56</v>
      </c>
    </row>
    <row r="27" spans="1:4" x14ac:dyDescent="0.2">
      <c r="A27" s="15" t="s">
        <v>212</v>
      </c>
      <c r="B27" s="12">
        <v>44552</v>
      </c>
      <c r="C27" s="12">
        <v>44587</v>
      </c>
      <c r="D27">
        <f t="shared" si="0"/>
        <v>35</v>
      </c>
    </row>
    <row r="28" spans="1:4" x14ac:dyDescent="0.2">
      <c r="A28" s="15" t="s">
        <v>214</v>
      </c>
      <c r="B28" s="12">
        <v>44552</v>
      </c>
      <c r="C28" s="12">
        <v>44566</v>
      </c>
      <c r="D28">
        <f t="shared" si="0"/>
        <v>14</v>
      </c>
    </row>
    <row r="29" spans="1:4" x14ac:dyDescent="0.2">
      <c r="A29" s="15" t="s">
        <v>215</v>
      </c>
      <c r="B29" s="12">
        <v>44552</v>
      </c>
      <c r="C29" s="12">
        <v>44587</v>
      </c>
      <c r="D29">
        <f t="shared" si="0"/>
        <v>35</v>
      </c>
    </row>
    <row r="30" spans="1:4" x14ac:dyDescent="0.2">
      <c r="A30" s="15" t="s">
        <v>217</v>
      </c>
      <c r="B30" s="12">
        <v>44552</v>
      </c>
      <c r="C30" s="12">
        <v>44607</v>
      </c>
      <c r="D30">
        <f t="shared" si="0"/>
        <v>55</v>
      </c>
    </row>
    <row r="31" spans="1:4" x14ac:dyDescent="0.2">
      <c r="A31" s="15" t="s">
        <v>270</v>
      </c>
      <c r="B31" s="12">
        <v>44552</v>
      </c>
      <c r="C31" s="12">
        <v>44566</v>
      </c>
      <c r="D31">
        <f t="shared" si="0"/>
        <v>14</v>
      </c>
    </row>
    <row r="32" spans="1:4" x14ac:dyDescent="0.2">
      <c r="A32" s="15" t="s">
        <v>218</v>
      </c>
      <c r="B32" s="12">
        <v>44552</v>
      </c>
      <c r="C32" s="12">
        <v>44588</v>
      </c>
      <c r="D32">
        <f t="shared" si="0"/>
        <v>36</v>
      </c>
    </row>
    <row r="33" spans="1:4" x14ac:dyDescent="0.2">
      <c r="A33" s="15" t="s">
        <v>224</v>
      </c>
      <c r="B33" s="12">
        <v>44565</v>
      </c>
      <c r="C33" s="12">
        <v>44606</v>
      </c>
      <c r="D33">
        <f t="shared" si="0"/>
        <v>41</v>
      </c>
    </row>
    <row r="34" spans="1:4" x14ac:dyDescent="0.2">
      <c r="A34" s="15" t="s">
        <v>225</v>
      </c>
      <c r="B34" s="12">
        <v>44565</v>
      </c>
      <c r="C34" s="12">
        <v>44606</v>
      </c>
      <c r="D34">
        <f t="shared" si="0"/>
        <v>41</v>
      </c>
    </row>
    <row r="35" spans="1:4" x14ac:dyDescent="0.2">
      <c r="A35" s="15" t="s">
        <v>226</v>
      </c>
      <c r="B35" s="12">
        <v>44565</v>
      </c>
      <c r="C35" s="12">
        <v>44631</v>
      </c>
      <c r="D35">
        <f t="shared" si="0"/>
        <v>66</v>
      </c>
    </row>
    <row r="36" spans="1:4" x14ac:dyDescent="0.2">
      <c r="A36" s="15" t="s">
        <v>227</v>
      </c>
      <c r="B36" s="12">
        <v>44565</v>
      </c>
      <c r="C36" s="12">
        <v>44588</v>
      </c>
      <c r="D36">
        <f t="shared" si="0"/>
        <v>23</v>
      </c>
    </row>
    <row r="37" spans="1:4" x14ac:dyDescent="0.2">
      <c r="A37" s="15" t="s">
        <v>229</v>
      </c>
      <c r="B37" s="12">
        <v>44565</v>
      </c>
      <c r="C37" s="12">
        <v>44606</v>
      </c>
      <c r="D37">
        <f t="shared" si="0"/>
        <v>41</v>
      </c>
    </row>
    <row r="38" spans="1:4" x14ac:dyDescent="0.2">
      <c r="A38" s="15" t="s">
        <v>231</v>
      </c>
      <c r="B38" s="12">
        <v>44565</v>
      </c>
      <c r="C38" s="12">
        <v>44606</v>
      </c>
      <c r="D38">
        <f t="shared" si="0"/>
        <v>41</v>
      </c>
    </row>
    <row r="39" spans="1:4" x14ac:dyDescent="0.2">
      <c r="A39" s="15" t="s">
        <v>232</v>
      </c>
      <c r="B39" s="12">
        <v>44565</v>
      </c>
      <c r="C39" s="12">
        <v>44606</v>
      </c>
      <c r="D39">
        <f t="shared" si="0"/>
        <v>41</v>
      </c>
    </row>
    <row r="40" spans="1:4" x14ac:dyDescent="0.2">
      <c r="A40" s="15" t="s">
        <v>150</v>
      </c>
      <c r="B40" s="12">
        <v>44537</v>
      </c>
      <c r="C40" s="12">
        <v>44587</v>
      </c>
      <c r="D40">
        <f t="shared" si="0"/>
        <v>50</v>
      </c>
    </row>
    <row r="41" spans="1:4" x14ac:dyDescent="0.2">
      <c r="A41" s="15" t="s">
        <v>238</v>
      </c>
      <c r="B41" s="12">
        <v>44565</v>
      </c>
      <c r="C41" s="12">
        <v>44607</v>
      </c>
      <c r="D41">
        <f t="shared" si="0"/>
        <v>42</v>
      </c>
    </row>
    <row r="42" spans="1:4" x14ac:dyDescent="0.2">
      <c r="A42" s="15" t="s">
        <v>151</v>
      </c>
      <c r="B42" s="12">
        <v>44537</v>
      </c>
      <c r="C42" s="12">
        <v>44551</v>
      </c>
      <c r="D42">
        <f t="shared" si="0"/>
        <v>14</v>
      </c>
    </row>
    <row r="43" spans="1:4" x14ac:dyDescent="0.2">
      <c r="A43" s="15" t="s">
        <v>242</v>
      </c>
      <c r="B43" s="12">
        <v>44565</v>
      </c>
      <c r="C43" s="12">
        <v>44588</v>
      </c>
      <c r="D43">
        <f t="shared" si="0"/>
        <v>23</v>
      </c>
    </row>
    <row r="44" spans="1:4" x14ac:dyDescent="0.2">
      <c r="A44" s="15" t="s">
        <v>243</v>
      </c>
      <c r="B44" s="12">
        <v>44565</v>
      </c>
      <c r="C44" s="12">
        <v>44606</v>
      </c>
      <c r="D44">
        <f t="shared" si="0"/>
        <v>41</v>
      </c>
    </row>
    <row r="45" spans="1:4" x14ac:dyDescent="0.2">
      <c r="A45" s="15" t="s">
        <v>245</v>
      </c>
      <c r="B45" s="12">
        <v>44565</v>
      </c>
      <c r="C45" s="12">
        <v>44606</v>
      </c>
      <c r="D45">
        <f t="shared" si="0"/>
        <v>41</v>
      </c>
    </row>
    <row r="46" spans="1:4" x14ac:dyDescent="0.2">
      <c r="A46" s="15" t="s">
        <v>248</v>
      </c>
      <c r="B46" s="12">
        <v>44565</v>
      </c>
      <c r="C46" s="12">
        <v>44608</v>
      </c>
      <c r="D46">
        <f t="shared" si="0"/>
        <v>43</v>
      </c>
    </row>
    <row r="47" spans="1:4" x14ac:dyDescent="0.2">
      <c r="A47" s="15" t="s">
        <v>249</v>
      </c>
      <c r="B47" s="12">
        <v>44565</v>
      </c>
      <c r="C47" s="12">
        <v>44608</v>
      </c>
      <c r="D47">
        <f t="shared" si="0"/>
        <v>43</v>
      </c>
    </row>
    <row r="48" spans="1:4" x14ac:dyDescent="0.2">
      <c r="A48" s="15" t="s">
        <v>250</v>
      </c>
      <c r="B48" s="12">
        <v>44565</v>
      </c>
      <c r="C48" s="12">
        <v>44608</v>
      </c>
      <c r="D48">
        <f t="shared" si="0"/>
        <v>43</v>
      </c>
    </row>
    <row r="49" spans="1:4" x14ac:dyDescent="0.2">
      <c r="A49" s="15" t="s">
        <v>251</v>
      </c>
      <c r="B49" s="12">
        <v>44565</v>
      </c>
      <c r="C49" s="12">
        <v>44608</v>
      </c>
      <c r="D49">
        <f t="shared" si="0"/>
        <v>43</v>
      </c>
    </row>
    <row r="50" spans="1:4" x14ac:dyDescent="0.2">
      <c r="A50" s="15" t="s">
        <v>252</v>
      </c>
      <c r="B50" s="12">
        <v>44565</v>
      </c>
      <c r="C50" s="12">
        <v>44608</v>
      </c>
      <c r="D50">
        <f t="shared" si="0"/>
        <v>43</v>
      </c>
    </row>
    <row r="51" spans="1:4" x14ac:dyDescent="0.2">
      <c r="A51" s="15" t="s">
        <v>254</v>
      </c>
      <c r="B51" s="12">
        <v>44565</v>
      </c>
      <c r="C51" s="12">
        <v>44608</v>
      </c>
      <c r="D51">
        <f t="shared" si="0"/>
        <v>43</v>
      </c>
    </row>
    <row r="52" spans="1:4" x14ac:dyDescent="0.2">
      <c r="A52" s="15" t="s">
        <v>259</v>
      </c>
      <c r="B52" s="12">
        <v>44566</v>
      </c>
      <c r="C52" s="12">
        <v>44587</v>
      </c>
      <c r="D52">
        <f t="shared" si="0"/>
        <v>21</v>
      </c>
    </row>
    <row r="53" spans="1:4" x14ac:dyDescent="0.2">
      <c r="A53" s="15" t="s">
        <v>261</v>
      </c>
      <c r="B53" s="12">
        <v>44566</v>
      </c>
      <c r="C53" s="12">
        <v>44587</v>
      </c>
      <c r="D53">
        <f t="shared" si="0"/>
        <v>21</v>
      </c>
    </row>
    <row r="54" spans="1:4" x14ac:dyDescent="0.2">
      <c r="A54" s="15" t="s">
        <v>263</v>
      </c>
      <c r="B54" s="12">
        <v>44566</v>
      </c>
      <c r="C54" s="12">
        <v>44607</v>
      </c>
      <c r="D54">
        <f t="shared" si="0"/>
        <v>41</v>
      </c>
    </row>
    <row r="55" spans="1:4" x14ac:dyDescent="0.2">
      <c r="A55" s="15" t="s">
        <v>264</v>
      </c>
      <c r="B55" s="12">
        <v>44566</v>
      </c>
      <c r="C55" s="12">
        <v>44607</v>
      </c>
      <c r="D55">
        <f t="shared" si="0"/>
        <v>41</v>
      </c>
    </row>
    <row r="56" spans="1:4" x14ac:dyDescent="0.2">
      <c r="A56" s="15" t="s">
        <v>153</v>
      </c>
      <c r="B56" s="12">
        <v>44537</v>
      </c>
      <c r="C56" s="12">
        <v>44551</v>
      </c>
      <c r="D56">
        <f t="shared" si="0"/>
        <v>14</v>
      </c>
    </row>
    <row r="57" spans="1:4" x14ac:dyDescent="0.2">
      <c r="A57" s="15" t="s">
        <v>271</v>
      </c>
      <c r="B57" s="12">
        <v>44566</v>
      </c>
      <c r="C57" s="12">
        <v>44587</v>
      </c>
      <c r="D57">
        <f t="shared" si="0"/>
        <v>21</v>
      </c>
    </row>
    <row r="58" spans="1:4" x14ac:dyDescent="0.2">
      <c r="A58" s="15" t="s">
        <v>276</v>
      </c>
      <c r="B58" s="12">
        <v>44587</v>
      </c>
      <c r="C58" s="12">
        <v>44606</v>
      </c>
      <c r="D58">
        <f t="shared" si="0"/>
        <v>19</v>
      </c>
    </row>
    <row r="59" spans="1:4" x14ac:dyDescent="0.2">
      <c r="A59" s="15" t="s">
        <v>277</v>
      </c>
      <c r="B59" s="12">
        <v>44587</v>
      </c>
      <c r="C59" s="12">
        <v>44606</v>
      </c>
      <c r="D59">
        <f t="shared" si="0"/>
        <v>19</v>
      </c>
    </row>
    <row r="60" spans="1:4" x14ac:dyDescent="0.2">
      <c r="A60" s="15" t="s">
        <v>278</v>
      </c>
      <c r="B60" s="12">
        <v>44587</v>
      </c>
      <c r="C60" s="12">
        <v>44606</v>
      </c>
      <c r="D60">
        <f t="shared" si="0"/>
        <v>19</v>
      </c>
    </row>
    <row r="61" spans="1:4" x14ac:dyDescent="0.2">
      <c r="A61" s="15" t="s">
        <v>154</v>
      </c>
      <c r="B61" s="12">
        <v>44537</v>
      </c>
      <c r="C61" s="12">
        <v>44587</v>
      </c>
      <c r="D61">
        <f t="shared" si="0"/>
        <v>50</v>
      </c>
    </row>
    <row r="62" spans="1:4" x14ac:dyDescent="0.2">
      <c r="A62" s="15" t="s">
        <v>279</v>
      </c>
      <c r="B62" s="12">
        <v>44587</v>
      </c>
      <c r="C62" s="12">
        <v>44606</v>
      </c>
      <c r="D62">
        <f t="shared" si="0"/>
        <v>19</v>
      </c>
    </row>
    <row r="63" spans="1:4" x14ac:dyDescent="0.2">
      <c r="A63" s="15" t="s">
        <v>281</v>
      </c>
      <c r="B63" s="12">
        <v>44587</v>
      </c>
      <c r="C63" s="12">
        <v>44606</v>
      </c>
      <c r="D63">
        <f t="shared" si="0"/>
        <v>19</v>
      </c>
    </row>
    <row r="64" spans="1:4" x14ac:dyDescent="0.2">
      <c r="A64" s="15" t="s">
        <v>284</v>
      </c>
      <c r="B64" s="12">
        <v>44587</v>
      </c>
      <c r="C64" s="12">
        <v>44607</v>
      </c>
      <c r="D64">
        <f t="shared" si="0"/>
        <v>20</v>
      </c>
    </row>
    <row r="65" spans="1:4" x14ac:dyDescent="0.2">
      <c r="A65" s="15" t="s">
        <v>156</v>
      </c>
      <c r="B65" s="12">
        <v>44537</v>
      </c>
      <c r="C65" s="12">
        <v>44551</v>
      </c>
      <c r="D65">
        <f t="shared" si="0"/>
        <v>14</v>
      </c>
    </row>
    <row r="66" spans="1:4" x14ac:dyDescent="0.2">
      <c r="A66" s="15" t="s">
        <v>286</v>
      </c>
      <c r="B66" s="12">
        <v>44587</v>
      </c>
      <c r="C66" s="12">
        <v>44607</v>
      </c>
      <c r="D66">
        <f t="shared" si="0"/>
        <v>20</v>
      </c>
    </row>
    <row r="67" spans="1:4" x14ac:dyDescent="0.2">
      <c r="A67" s="15" t="s">
        <v>288</v>
      </c>
      <c r="B67" s="12">
        <v>44587</v>
      </c>
      <c r="C67" s="12">
        <v>44607</v>
      </c>
      <c r="D67">
        <f t="shared" si="0"/>
        <v>20</v>
      </c>
    </row>
    <row r="68" spans="1:4" x14ac:dyDescent="0.2">
      <c r="A68" s="15" t="s">
        <v>289</v>
      </c>
      <c r="B68" s="12">
        <v>44587</v>
      </c>
      <c r="C68" s="12">
        <v>44607</v>
      </c>
      <c r="D68">
        <f t="shared" si="0"/>
        <v>20</v>
      </c>
    </row>
    <row r="69" spans="1:4" x14ac:dyDescent="0.2">
      <c r="A69" s="15" t="s">
        <v>294</v>
      </c>
      <c r="B69" s="12">
        <v>44587</v>
      </c>
      <c r="C69" s="12">
        <v>44607</v>
      </c>
      <c r="D69">
        <f t="shared" si="0"/>
        <v>20</v>
      </c>
    </row>
    <row r="70" spans="1:4" x14ac:dyDescent="0.2">
      <c r="A70" s="15" t="s">
        <v>295</v>
      </c>
      <c r="B70" s="12">
        <v>44587</v>
      </c>
      <c r="C70" s="12">
        <v>44615</v>
      </c>
      <c r="D70">
        <f t="shared" ref="D70:D126" si="1">C70-B70</f>
        <v>28</v>
      </c>
    </row>
    <row r="71" spans="1:4" x14ac:dyDescent="0.2">
      <c r="A71" s="15" t="s">
        <v>296</v>
      </c>
      <c r="B71" s="12">
        <v>44587</v>
      </c>
      <c r="C71" s="12">
        <v>44607</v>
      </c>
      <c r="D71">
        <f t="shared" si="1"/>
        <v>20</v>
      </c>
    </row>
    <row r="72" spans="1:4" x14ac:dyDescent="0.2">
      <c r="A72" s="15" t="s">
        <v>157</v>
      </c>
      <c r="B72" s="12">
        <v>44537</v>
      </c>
      <c r="C72" s="12">
        <v>44551</v>
      </c>
      <c r="D72">
        <f t="shared" si="1"/>
        <v>14</v>
      </c>
    </row>
    <row r="73" spans="1:4" x14ac:dyDescent="0.2">
      <c r="A73" s="15" t="s">
        <v>298</v>
      </c>
      <c r="B73" s="12">
        <v>44587</v>
      </c>
      <c r="C73" s="12">
        <v>44607</v>
      </c>
      <c r="D73">
        <f t="shared" si="1"/>
        <v>20</v>
      </c>
    </row>
    <row r="74" spans="1:4" x14ac:dyDescent="0.2">
      <c r="A74" s="15" t="s">
        <v>299</v>
      </c>
      <c r="B74" s="12">
        <v>44587</v>
      </c>
      <c r="C74" s="12">
        <v>44607</v>
      </c>
      <c r="D74">
        <f t="shared" si="1"/>
        <v>20</v>
      </c>
    </row>
    <row r="75" spans="1:4" x14ac:dyDescent="0.2">
      <c r="A75" s="15" t="s">
        <v>300</v>
      </c>
      <c r="B75" s="12">
        <v>44588</v>
      </c>
      <c r="C75" s="12">
        <v>44608</v>
      </c>
      <c r="D75">
        <f t="shared" si="1"/>
        <v>20</v>
      </c>
    </row>
    <row r="76" spans="1:4" x14ac:dyDescent="0.2">
      <c r="A76" s="15" t="s">
        <v>305</v>
      </c>
      <c r="B76" s="12">
        <v>44588</v>
      </c>
      <c r="C76" s="12">
        <v>44608</v>
      </c>
      <c r="D76">
        <f t="shared" si="1"/>
        <v>20</v>
      </c>
    </row>
    <row r="77" spans="1:4" x14ac:dyDescent="0.2">
      <c r="A77" s="15" t="s">
        <v>159</v>
      </c>
      <c r="B77" s="12">
        <v>44537</v>
      </c>
      <c r="C77" s="12">
        <v>44551</v>
      </c>
      <c r="D77">
        <f t="shared" si="1"/>
        <v>14</v>
      </c>
    </row>
    <row r="78" spans="1:4" x14ac:dyDescent="0.2">
      <c r="A78" s="15" t="s">
        <v>307</v>
      </c>
      <c r="B78" s="12">
        <v>44588</v>
      </c>
      <c r="C78" s="12">
        <v>44606</v>
      </c>
      <c r="D78">
        <f t="shared" si="1"/>
        <v>18</v>
      </c>
    </row>
    <row r="79" spans="1:4" x14ac:dyDescent="0.2">
      <c r="A79" s="15" t="s">
        <v>308</v>
      </c>
      <c r="B79" s="12">
        <v>44588</v>
      </c>
      <c r="C79" s="12">
        <v>44606</v>
      </c>
      <c r="D79">
        <f t="shared" si="1"/>
        <v>18</v>
      </c>
    </row>
    <row r="80" spans="1:4" x14ac:dyDescent="0.2">
      <c r="A80" s="15" t="s">
        <v>309</v>
      </c>
      <c r="B80" s="12">
        <v>44588</v>
      </c>
      <c r="C80" s="12">
        <v>44606</v>
      </c>
      <c r="D80">
        <f t="shared" si="1"/>
        <v>18</v>
      </c>
    </row>
    <row r="81" spans="1:4" x14ac:dyDescent="0.2">
      <c r="A81" s="15" t="s">
        <v>311</v>
      </c>
      <c r="B81" s="12">
        <v>44588</v>
      </c>
      <c r="C81" s="12">
        <v>44606</v>
      </c>
      <c r="D81">
        <f t="shared" si="1"/>
        <v>18</v>
      </c>
    </row>
    <row r="82" spans="1:4" x14ac:dyDescent="0.2">
      <c r="A82" s="15" t="s">
        <v>312</v>
      </c>
      <c r="B82" s="12">
        <v>44588</v>
      </c>
      <c r="C82" s="12">
        <v>44606</v>
      </c>
      <c r="D82">
        <f t="shared" si="1"/>
        <v>18</v>
      </c>
    </row>
    <row r="83" spans="1:4" x14ac:dyDescent="0.2">
      <c r="A83" s="15" t="s">
        <v>313</v>
      </c>
      <c r="B83" s="12">
        <v>44588</v>
      </c>
      <c r="C83" s="12">
        <v>44606</v>
      </c>
      <c r="D83">
        <f t="shared" si="1"/>
        <v>18</v>
      </c>
    </row>
    <row r="84" spans="1:4" x14ac:dyDescent="0.2">
      <c r="A84" s="15" t="s">
        <v>316</v>
      </c>
      <c r="B84" s="12">
        <v>44588</v>
      </c>
      <c r="C84" s="12">
        <v>44606</v>
      </c>
      <c r="D84">
        <f t="shared" si="1"/>
        <v>18</v>
      </c>
    </row>
    <row r="85" spans="1:4" x14ac:dyDescent="0.2">
      <c r="A85" s="15" t="s">
        <v>317</v>
      </c>
      <c r="B85" s="12">
        <v>44588</v>
      </c>
      <c r="C85" s="12">
        <v>44606</v>
      </c>
      <c r="D85">
        <f t="shared" si="1"/>
        <v>18</v>
      </c>
    </row>
    <row r="86" spans="1:4" x14ac:dyDescent="0.2">
      <c r="A86" s="15" t="s">
        <v>162</v>
      </c>
      <c r="B86" s="12">
        <v>44537</v>
      </c>
      <c r="C86" s="12">
        <v>44565</v>
      </c>
      <c r="D86">
        <f t="shared" si="1"/>
        <v>28</v>
      </c>
    </row>
    <row r="87" spans="1:4" x14ac:dyDescent="0.2">
      <c r="A87" s="15" t="s">
        <v>166</v>
      </c>
      <c r="B87" s="12">
        <v>44537</v>
      </c>
      <c r="C87" s="12">
        <v>44552</v>
      </c>
      <c r="D87">
        <f t="shared" si="1"/>
        <v>15</v>
      </c>
    </row>
    <row r="88" spans="1:4" x14ac:dyDescent="0.2">
      <c r="A88" s="15" t="s">
        <v>169</v>
      </c>
      <c r="B88" s="12">
        <v>44537</v>
      </c>
      <c r="C88" s="12">
        <v>44607</v>
      </c>
      <c r="D88">
        <f t="shared" si="1"/>
        <v>70</v>
      </c>
    </row>
    <row r="89" spans="1:4" x14ac:dyDescent="0.2">
      <c r="A89" s="15" t="s">
        <v>170</v>
      </c>
      <c r="B89" s="12">
        <v>44537</v>
      </c>
      <c r="C89" s="12">
        <v>44565</v>
      </c>
      <c r="D89">
        <f t="shared" si="1"/>
        <v>28</v>
      </c>
    </row>
    <row r="90" spans="1:4" x14ac:dyDescent="0.2">
      <c r="A90" s="15" t="s">
        <v>172</v>
      </c>
      <c r="B90" s="12">
        <v>44537</v>
      </c>
      <c r="C90" s="12">
        <v>44565</v>
      </c>
      <c r="D90">
        <f t="shared" si="1"/>
        <v>28</v>
      </c>
    </row>
    <row r="91" spans="1:4" x14ac:dyDescent="0.2">
      <c r="A91" s="15" t="s">
        <v>173</v>
      </c>
      <c r="B91" s="12">
        <v>44537</v>
      </c>
      <c r="C91" s="12">
        <v>44588</v>
      </c>
      <c r="D91">
        <f t="shared" si="1"/>
        <v>51</v>
      </c>
    </row>
    <row r="92" spans="1:4" x14ac:dyDescent="0.2">
      <c r="A92" s="15" t="s">
        <v>177</v>
      </c>
      <c r="B92" s="12">
        <v>44537</v>
      </c>
      <c r="C92" s="12">
        <v>44565</v>
      </c>
      <c r="D92">
        <f t="shared" si="1"/>
        <v>28</v>
      </c>
    </row>
    <row r="93" spans="1:4" x14ac:dyDescent="0.2">
      <c r="A93" s="15" t="s">
        <v>178</v>
      </c>
      <c r="B93" s="12">
        <v>44537</v>
      </c>
      <c r="C93" s="12">
        <v>44565</v>
      </c>
      <c r="D93">
        <f t="shared" si="1"/>
        <v>28</v>
      </c>
    </row>
    <row r="94" spans="1:4" x14ac:dyDescent="0.2">
      <c r="A94" s="15" t="s">
        <v>179</v>
      </c>
      <c r="B94" s="12">
        <v>44537</v>
      </c>
      <c r="C94" s="12">
        <v>44565</v>
      </c>
      <c r="D94">
        <f t="shared" si="1"/>
        <v>28</v>
      </c>
    </row>
    <row r="95" spans="1:4" x14ac:dyDescent="0.2">
      <c r="A95" s="15" t="s">
        <v>183</v>
      </c>
      <c r="B95" s="12">
        <v>44537</v>
      </c>
      <c r="C95" s="12">
        <v>44565</v>
      </c>
      <c r="D95">
        <f t="shared" si="1"/>
        <v>28</v>
      </c>
    </row>
    <row r="96" spans="1:4" x14ac:dyDescent="0.2">
      <c r="A96" s="15" t="s">
        <v>386</v>
      </c>
      <c r="B96" s="12">
        <v>44903</v>
      </c>
      <c r="C96" s="12">
        <v>44937</v>
      </c>
      <c r="D96">
        <f t="shared" si="1"/>
        <v>34</v>
      </c>
    </row>
    <row r="97" spans="1:4" x14ac:dyDescent="0.2">
      <c r="A97" s="15" t="s">
        <v>388</v>
      </c>
      <c r="B97" s="12">
        <v>44903</v>
      </c>
      <c r="C97" s="12">
        <v>44929</v>
      </c>
      <c r="D97">
        <f t="shared" si="1"/>
        <v>26</v>
      </c>
    </row>
    <row r="98" spans="1:4" x14ac:dyDescent="0.2">
      <c r="A98" s="15" t="s">
        <v>389</v>
      </c>
      <c r="B98" s="12">
        <v>44903</v>
      </c>
      <c r="C98" s="12">
        <v>44952</v>
      </c>
      <c r="D98">
        <f t="shared" si="1"/>
        <v>49</v>
      </c>
    </row>
    <row r="99" spans="1:4" x14ac:dyDescent="0.2">
      <c r="A99" s="15" t="s">
        <v>390</v>
      </c>
      <c r="B99" s="12">
        <v>44903</v>
      </c>
      <c r="C99" s="12">
        <v>44952</v>
      </c>
      <c r="D99">
        <f t="shared" si="1"/>
        <v>49</v>
      </c>
    </row>
    <row r="100" spans="1:4" x14ac:dyDescent="0.2">
      <c r="A100" s="15" t="s">
        <v>392</v>
      </c>
      <c r="B100" s="12">
        <v>44903</v>
      </c>
      <c r="C100" s="12">
        <v>44937</v>
      </c>
      <c r="D100">
        <f t="shared" si="1"/>
        <v>34</v>
      </c>
    </row>
    <row r="101" spans="1:4" x14ac:dyDescent="0.2">
      <c r="A101" s="15" t="s">
        <v>393</v>
      </c>
      <c r="B101" s="12">
        <v>44903</v>
      </c>
      <c r="C101" s="12">
        <v>44937</v>
      </c>
      <c r="D101">
        <f t="shared" si="1"/>
        <v>34</v>
      </c>
    </row>
    <row r="102" spans="1:4" x14ac:dyDescent="0.2">
      <c r="A102" s="15" t="s">
        <v>342</v>
      </c>
      <c r="B102" s="12">
        <v>44887</v>
      </c>
      <c r="C102" s="12">
        <v>44937</v>
      </c>
      <c r="D102">
        <f t="shared" si="1"/>
        <v>50</v>
      </c>
    </row>
    <row r="103" spans="1:4" x14ac:dyDescent="0.2">
      <c r="A103" s="15" t="s">
        <v>343</v>
      </c>
      <c r="B103" s="12">
        <v>44887</v>
      </c>
      <c r="C103" s="12">
        <v>44937</v>
      </c>
      <c r="D103">
        <f t="shared" si="1"/>
        <v>50</v>
      </c>
    </row>
    <row r="104" spans="1:4" x14ac:dyDescent="0.2">
      <c r="A104" s="15" t="s">
        <v>344</v>
      </c>
      <c r="B104" s="12">
        <v>44887</v>
      </c>
      <c r="C104" s="12">
        <v>44965</v>
      </c>
      <c r="D104">
        <f t="shared" si="1"/>
        <v>78</v>
      </c>
    </row>
    <row r="105" spans="1:4" x14ac:dyDescent="0.2">
      <c r="A105" s="15" t="s">
        <v>345</v>
      </c>
      <c r="B105" s="12">
        <v>44887</v>
      </c>
      <c r="C105" s="12">
        <v>44930</v>
      </c>
      <c r="D105">
        <f t="shared" si="1"/>
        <v>43</v>
      </c>
    </row>
    <row r="106" spans="1:4" x14ac:dyDescent="0.2">
      <c r="A106" s="15" t="s">
        <v>395</v>
      </c>
      <c r="B106" s="12">
        <v>44914</v>
      </c>
      <c r="C106" s="12">
        <v>44965</v>
      </c>
      <c r="D106">
        <f t="shared" si="1"/>
        <v>51</v>
      </c>
    </row>
    <row r="107" spans="1:4" x14ac:dyDescent="0.2">
      <c r="A107" s="15" t="s">
        <v>396</v>
      </c>
      <c r="B107" s="12">
        <v>44914</v>
      </c>
      <c r="C107" s="12">
        <v>44937</v>
      </c>
      <c r="D107">
        <f t="shared" si="1"/>
        <v>23</v>
      </c>
    </row>
    <row r="108" spans="1:4" x14ac:dyDescent="0.2">
      <c r="A108" s="15" t="s">
        <v>400</v>
      </c>
      <c r="B108" s="12">
        <v>44914</v>
      </c>
      <c r="C108" s="12">
        <v>44937</v>
      </c>
      <c r="D108">
        <f t="shared" si="1"/>
        <v>23</v>
      </c>
    </row>
    <row r="109" spans="1:4" x14ac:dyDescent="0.2">
      <c r="A109" s="15" t="s">
        <v>404</v>
      </c>
      <c r="B109" s="12">
        <v>44914</v>
      </c>
      <c r="C109" s="12">
        <v>44938</v>
      </c>
      <c r="D109">
        <f t="shared" si="1"/>
        <v>24</v>
      </c>
    </row>
    <row r="110" spans="1:4" x14ac:dyDescent="0.2">
      <c r="A110" s="15" t="s">
        <v>348</v>
      </c>
      <c r="B110" s="12">
        <v>44888</v>
      </c>
      <c r="C110" s="12">
        <v>44902</v>
      </c>
      <c r="D110">
        <f t="shared" si="1"/>
        <v>14</v>
      </c>
    </row>
    <row r="111" spans="1:4" x14ac:dyDescent="0.2">
      <c r="A111" s="15" t="s">
        <v>436</v>
      </c>
      <c r="B111" s="12">
        <v>44929</v>
      </c>
      <c r="C111" s="12">
        <v>44951</v>
      </c>
      <c r="D111">
        <f t="shared" si="1"/>
        <v>22</v>
      </c>
    </row>
    <row r="112" spans="1:4" x14ac:dyDescent="0.2">
      <c r="A112" s="15" t="s">
        <v>337</v>
      </c>
      <c r="B112" s="12">
        <v>44887</v>
      </c>
      <c r="C112" s="12">
        <v>44938</v>
      </c>
      <c r="D112">
        <f t="shared" si="1"/>
        <v>51</v>
      </c>
    </row>
    <row r="113" spans="1:4" x14ac:dyDescent="0.2">
      <c r="A113" s="15" t="s">
        <v>426</v>
      </c>
      <c r="B113" s="12">
        <v>44937</v>
      </c>
      <c r="C113" s="12">
        <v>44951</v>
      </c>
      <c r="D113">
        <f t="shared" si="1"/>
        <v>14</v>
      </c>
    </row>
    <row r="114" spans="1:4" x14ac:dyDescent="0.2">
      <c r="A114" s="15" t="s">
        <v>428</v>
      </c>
      <c r="B114" s="12">
        <v>44937</v>
      </c>
      <c r="C114" s="12">
        <v>44951</v>
      </c>
      <c r="D114">
        <f t="shared" si="1"/>
        <v>14</v>
      </c>
    </row>
    <row r="115" spans="1:4" x14ac:dyDescent="0.2">
      <c r="A115" s="15" t="s">
        <v>356</v>
      </c>
      <c r="B115" s="12">
        <v>44888</v>
      </c>
      <c r="C115" s="12">
        <v>44937</v>
      </c>
      <c r="D115">
        <f t="shared" si="1"/>
        <v>49</v>
      </c>
    </row>
    <row r="116" spans="1:4" x14ac:dyDescent="0.2">
      <c r="A116" s="15" t="s">
        <v>430</v>
      </c>
      <c r="B116" s="12">
        <v>44937</v>
      </c>
      <c r="C116" s="12">
        <v>44965</v>
      </c>
      <c r="D116">
        <f t="shared" si="1"/>
        <v>28</v>
      </c>
    </row>
    <row r="117" spans="1:4" x14ac:dyDescent="0.2">
      <c r="A117" s="15" t="s">
        <v>451</v>
      </c>
      <c r="B117" s="12">
        <v>44951</v>
      </c>
      <c r="C117" s="12">
        <v>44965</v>
      </c>
      <c r="D117">
        <f t="shared" si="1"/>
        <v>14</v>
      </c>
    </row>
    <row r="118" spans="1:4" x14ac:dyDescent="0.2">
      <c r="A118" s="15" t="s">
        <v>367</v>
      </c>
      <c r="B118" s="12">
        <v>44902</v>
      </c>
      <c r="C118" s="12">
        <v>44938</v>
      </c>
      <c r="D118">
        <f t="shared" si="1"/>
        <v>36</v>
      </c>
    </row>
    <row r="119" spans="1:4" x14ac:dyDescent="0.2">
      <c r="A119" s="15" t="s">
        <v>370</v>
      </c>
      <c r="B119" s="12">
        <v>44902</v>
      </c>
      <c r="C119" s="12">
        <v>44952</v>
      </c>
      <c r="D119">
        <f t="shared" si="1"/>
        <v>50</v>
      </c>
    </row>
    <row r="120" spans="1:4" x14ac:dyDescent="0.2">
      <c r="A120" s="15" t="s">
        <v>339</v>
      </c>
      <c r="B120" s="12">
        <v>44887</v>
      </c>
      <c r="C120" s="12">
        <v>44938</v>
      </c>
      <c r="D120">
        <f t="shared" si="1"/>
        <v>51</v>
      </c>
    </row>
    <row r="121" spans="1:4" x14ac:dyDescent="0.2">
      <c r="A121" s="15" t="s">
        <v>373</v>
      </c>
      <c r="B121" s="12">
        <v>44902</v>
      </c>
      <c r="C121" s="12">
        <v>44937</v>
      </c>
      <c r="D121">
        <f t="shared" si="1"/>
        <v>35</v>
      </c>
    </row>
    <row r="122" spans="1:4" x14ac:dyDescent="0.2">
      <c r="A122" s="15" t="s">
        <v>374</v>
      </c>
      <c r="B122" s="12">
        <v>44902</v>
      </c>
      <c r="C122" s="12">
        <v>44937</v>
      </c>
      <c r="D122">
        <f t="shared" si="1"/>
        <v>35</v>
      </c>
    </row>
    <row r="123" spans="1:4" x14ac:dyDescent="0.2">
      <c r="A123" s="15" t="s">
        <v>375</v>
      </c>
      <c r="B123" s="12">
        <v>44902</v>
      </c>
      <c r="C123" s="12">
        <v>44914</v>
      </c>
      <c r="D123">
        <f t="shared" si="1"/>
        <v>12</v>
      </c>
    </row>
    <row r="124" spans="1:4" x14ac:dyDescent="0.2">
      <c r="A124" s="15" t="s">
        <v>377</v>
      </c>
      <c r="B124" s="12">
        <v>44902</v>
      </c>
      <c r="C124" s="12">
        <v>44937</v>
      </c>
      <c r="D124">
        <f t="shared" si="1"/>
        <v>35</v>
      </c>
    </row>
    <row r="125" spans="1:4" x14ac:dyDescent="0.2">
      <c r="A125" s="15" t="s">
        <v>379</v>
      </c>
      <c r="B125" s="12">
        <v>44902</v>
      </c>
      <c r="C125" s="12">
        <v>44937</v>
      </c>
      <c r="D125">
        <f t="shared" si="1"/>
        <v>35</v>
      </c>
    </row>
    <row r="126" spans="1:4" x14ac:dyDescent="0.2">
      <c r="A126" s="15" t="s">
        <v>381</v>
      </c>
      <c r="B126" s="12">
        <v>44902</v>
      </c>
      <c r="C126" s="12">
        <v>44937</v>
      </c>
      <c r="D126">
        <f t="shared" si="1"/>
        <v>35</v>
      </c>
    </row>
    <row r="127" spans="1:4" x14ac:dyDescent="0.2">
      <c r="A127" s="15" t="s">
        <v>382</v>
      </c>
      <c r="B127" s="12">
        <v>44902</v>
      </c>
      <c r="C127" s="12">
        <v>44937</v>
      </c>
      <c r="D127">
        <f>C127-B127</f>
        <v>35</v>
      </c>
    </row>
    <row r="128" spans="1:4" x14ac:dyDescent="0.2">
      <c r="A128" s="15" t="s">
        <v>17</v>
      </c>
      <c r="B128" s="12">
        <v>43797</v>
      </c>
      <c r="C128" s="12">
        <v>44965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59"/>
  <sheetViews>
    <sheetView topLeftCell="A221" workbookViewId="0">
      <selection activeCell="K256" sqref="K256"/>
    </sheetView>
  </sheetViews>
  <sheetFormatPr baseColWidth="10" defaultRowHeight="15" x14ac:dyDescent="0.2"/>
  <cols>
    <col min="1" max="1" width="21" customWidth="1"/>
    <col min="2" max="2" width="15.83203125" customWidth="1"/>
    <col min="3" max="3" width="18.83203125" customWidth="1"/>
    <col min="4" max="4" width="25.5" bestFit="1" customWidth="1"/>
    <col min="5" max="5" width="12.5" bestFit="1" customWidth="1"/>
  </cols>
  <sheetData>
    <row r="1" spans="1:5" x14ac:dyDescent="0.2">
      <c r="A1" s="14" t="s">
        <v>473</v>
      </c>
      <c r="B1" s="15">
        <v>0</v>
      </c>
    </row>
    <row r="2" spans="1:5" x14ac:dyDescent="0.2">
      <c r="A2" s="14" t="s">
        <v>634</v>
      </c>
      <c r="B2" s="15">
        <v>1</v>
      </c>
    </row>
    <row r="4" spans="1:5" x14ac:dyDescent="0.2">
      <c r="A4" s="14" t="s">
        <v>16</v>
      </c>
      <c r="B4" t="s">
        <v>470</v>
      </c>
      <c r="C4" t="s">
        <v>472</v>
      </c>
      <c r="D4" s="17" t="s">
        <v>635</v>
      </c>
      <c r="E4" s="8">
        <f>COUNTA(D5:D258)</f>
        <v>254</v>
      </c>
    </row>
    <row r="5" spans="1:5" x14ac:dyDescent="0.2">
      <c r="A5" s="15" t="s">
        <v>21</v>
      </c>
      <c r="B5" s="12">
        <v>43796</v>
      </c>
      <c r="C5" s="12">
        <v>43809</v>
      </c>
      <c r="D5">
        <f>C5-B5</f>
        <v>13</v>
      </c>
    </row>
    <row r="6" spans="1:5" x14ac:dyDescent="0.2">
      <c r="A6" s="15" t="s">
        <v>23</v>
      </c>
      <c r="B6" s="12">
        <v>43796</v>
      </c>
      <c r="C6" s="12">
        <v>43832</v>
      </c>
      <c r="D6">
        <f t="shared" ref="D6:D69" si="0">C6-B6</f>
        <v>36</v>
      </c>
    </row>
    <row r="7" spans="1:5" x14ac:dyDescent="0.2">
      <c r="A7" s="15" t="s">
        <v>24</v>
      </c>
      <c r="B7" s="12">
        <v>43796</v>
      </c>
      <c r="C7" s="12">
        <v>43832</v>
      </c>
      <c r="D7">
        <f t="shared" si="0"/>
        <v>36</v>
      </c>
    </row>
    <row r="8" spans="1:5" x14ac:dyDescent="0.2">
      <c r="A8" s="15" t="s">
        <v>49</v>
      </c>
      <c r="B8" s="12">
        <v>43809</v>
      </c>
      <c r="C8" s="12">
        <v>43858</v>
      </c>
      <c r="D8">
        <f t="shared" si="0"/>
        <v>49</v>
      </c>
    </row>
    <row r="9" spans="1:5" x14ac:dyDescent="0.2">
      <c r="A9" s="15" t="s">
        <v>50</v>
      </c>
      <c r="B9" s="12">
        <v>43809</v>
      </c>
      <c r="C9" s="12">
        <v>43822</v>
      </c>
      <c r="D9">
        <f t="shared" si="0"/>
        <v>13</v>
      </c>
    </row>
    <row r="10" spans="1:5" x14ac:dyDescent="0.2">
      <c r="A10" s="15" t="s">
        <v>52</v>
      </c>
      <c r="B10" s="12">
        <v>43809</v>
      </c>
      <c r="C10" s="12">
        <v>43847</v>
      </c>
      <c r="D10">
        <f t="shared" si="0"/>
        <v>38</v>
      </c>
    </row>
    <row r="11" spans="1:5" x14ac:dyDescent="0.2">
      <c r="A11" s="15" t="s">
        <v>53</v>
      </c>
      <c r="B11" s="12">
        <v>43809</v>
      </c>
      <c r="C11" s="12">
        <v>43847</v>
      </c>
      <c r="D11">
        <f t="shared" si="0"/>
        <v>38</v>
      </c>
    </row>
    <row r="12" spans="1:5" x14ac:dyDescent="0.2">
      <c r="A12" s="15" t="s">
        <v>54</v>
      </c>
      <c r="B12" s="12">
        <v>43809</v>
      </c>
      <c r="C12" s="12">
        <v>43847</v>
      </c>
      <c r="D12">
        <f t="shared" si="0"/>
        <v>38</v>
      </c>
    </row>
    <row r="13" spans="1:5" x14ac:dyDescent="0.2">
      <c r="A13" s="15" t="s">
        <v>55</v>
      </c>
      <c r="B13" s="12">
        <v>43809</v>
      </c>
      <c r="C13" s="12">
        <v>43847</v>
      </c>
      <c r="D13">
        <f t="shared" si="0"/>
        <v>38</v>
      </c>
    </row>
    <row r="14" spans="1:5" x14ac:dyDescent="0.2">
      <c r="A14" s="15" t="s">
        <v>58</v>
      </c>
      <c r="B14" s="12">
        <v>43809</v>
      </c>
      <c r="C14" s="12">
        <v>43847</v>
      </c>
      <c r="D14">
        <f t="shared" si="0"/>
        <v>38</v>
      </c>
    </row>
    <row r="15" spans="1:5" x14ac:dyDescent="0.2">
      <c r="A15" s="15" t="s">
        <v>25</v>
      </c>
      <c r="B15" s="12">
        <v>43796</v>
      </c>
      <c r="C15" s="12">
        <v>43832</v>
      </c>
      <c r="D15">
        <f t="shared" si="0"/>
        <v>36</v>
      </c>
    </row>
    <row r="16" spans="1:5" x14ac:dyDescent="0.2">
      <c r="A16" s="15" t="s">
        <v>59</v>
      </c>
      <c r="B16" s="12">
        <v>43809</v>
      </c>
      <c r="C16" s="12">
        <v>43847</v>
      </c>
      <c r="D16">
        <f t="shared" si="0"/>
        <v>38</v>
      </c>
    </row>
    <row r="17" spans="1:4" x14ac:dyDescent="0.2">
      <c r="A17" s="15" t="s">
        <v>60</v>
      </c>
      <c r="B17" s="12">
        <v>43809</v>
      </c>
      <c r="C17" s="12">
        <v>43847</v>
      </c>
      <c r="D17">
        <f t="shared" si="0"/>
        <v>38</v>
      </c>
    </row>
    <row r="18" spans="1:4" x14ac:dyDescent="0.2">
      <c r="A18" s="15" t="s">
        <v>61</v>
      </c>
      <c r="B18" s="12">
        <v>43809</v>
      </c>
      <c r="C18" s="12">
        <v>43822</v>
      </c>
      <c r="D18">
        <f t="shared" si="0"/>
        <v>13</v>
      </c>
    </row>
    <row r="19" spans="1:4" x14ac:dyDescent="0.2">
      <c r="A19" s="15" t="s">
        <v>139</v>
      </c>
      <c r="B19" s="12">
        <v>43822</v>
      </c>
      <c r="C19" s="12">
        <v>43847</v>
      </c>
      <c r="D19">
        <f t="shared" si="0"/>
        <v>25</v>
      </c>
    </row>
    <row r="20" spans="1:4" x14ac:dyDescent="0.2">
      <c r="A20" s="15" t="s">
        <v>138</v>
      </c>
      <c r="B20" s="12">
        <v>43822</v>
      </c>
      <c r="C20" s="12">
        <v>43847</v>
      </c>
      <c r="D20">
        <f t="shared" si="0"/>
        <v>25</v>
      </c>
    </row>
    <row r="21" spans="1:4" x14ac:dyDescent="0.2">
      <c r="A21" s="15" t="s">
        <v>140</v>
      </c>
      <c r="B21" s="12">
        <v>43822</v>
      </c>
      <c r="C21" s="12">
        <v>43847</v>
      </c>
      <c r="D21">
        <f t="shared" si="0"/>
        <v>25</v>
      </c>
    </row>
    <row r="22" spans="1:4" x14ac:dyDescent="0.2">
      <c r="A22" s="15" t="s">
        <v>126</v>
      </c>
      <c r="B22" s="12">
        <v>43822</v>
      </c>
      <c r="C22" s="12">
        <v>43847</v>
      </c>
      <c r="D22">
        <f t="shared" si="0"/>
        <v>25</v>
      </c>
    </row>
    <row r="23" spans="1:4" x14ac:dyDescent="0.2">
      <c r="A23" s="15" t="s">
        <v>127</v>
      </c>
      <c r="B23" s="12">
        <v>43822</v>
      </c>
      <c r="C23" s="12">
        <v>43847</v>
      </c>
      <c r="D23">
        <f t="shared" si="0"/>
        <v>25</v>
      </c>
    </row>
    <row r="24" spans="1:4" x14ac:dyDescent="0.2">
      <c r="A24" s="15" t="s">
        <v>129</v>
      </c>
      <c r="B24" s="12">
        <v>43823</v>
      </c>
      <c r="C24" s="12">
        <v>43858</v>
      </c>
      <c r="D24">
        <f t="shared" si="0"/>
        <v>35</v>
      </c>
    </row>
    <row r="25" spans="1:4" x14ac:dyDescent="0.2">
      <c r="A25" s="15" t="s">
        <v>130</v>
      </c>
      <c r="B25" s="12">
        <v>43823</v>
      </c>
      <c r="C25" s="12">
        <v>43847</v>
      </c>
      <c r="D25">
        <f t="shared" si="0"/>
        <v>24</v>
      </c>
    </row>
    <row r="26" spans="1:4" x14ac:dyDescent="0.2">
      <c r="A26" s="15" t="s">
        <v>131</v>
      </c>
      <c r="B26" s="12">
        <v>43823</v>
      </c>
      <c r="C26" s="12">
        <v>43847</v>
      </c>
      <c r="D26">
        <f t="shared" si="0"/>
        <v>24</v>
      </c>
    </row>
    <row r="27" spans="1:4" x14ac:dyDescent="0.2">
      <c r="A27" s="15" t="s">
        <v>132</v>
      </c>
      <c r="B27" s="12">
        <v>43823</v>
      </c>
      <c r="C27" s="12">
        <v>43847</v>
      </c>
      <c r="D27">
        <f t="shared" si="0"/>
        <v>24</v>
      </c>
    </row>
    <row r="28" spans="1:4" x14ac:dyDescent="0.2">
      <c r="A28" s="15" t="s">
        <v>133</v>
      </c>
      <c r="B28" s="12">
        <v>43823</v>
      </c>
      <c r="C28" s="12">
        <v>43847</v>
      </c>
      <c r="D28">
        <f t="shared" si="0"/>
        <v>24</v>
      </c>
    </row>
    <row r="29" spans="1:4" x14ac:dyDescent="0.2">
      <c r="A29" s="15" t="s">
        <v>134</v>
      </c>
      <c r="B29" s="12">
        <v>43823</v>
      </c>
      <c r="C29" s="12">
        <v>43847</v>
      </c>
      <c r="D29">
        <f t="shared" si="0"/>
        <v>24</v>
      </c>
    </row>
    <row r="30" spans="1:4" x14ac:dyDescent="0.2">
      <c r="A30" s="15" t="s">
        <v>135</v>
      </c>
      <c r="B30" s="12">
        <v>43823</v>
      </c>
      <c r="C30" s="12">
        <v>43847</v>
      </c>
      <c r="D30">
        <f t="shared" si="0"/>
        <v>24</v>
      </c>
    </row>
    <row r="31" spans="1:4" x14ac:dyDescent="0.2">
      <c r="A31" s="15" t="s">
        <v>136</v>
      </c>
      <c r="B31" s="12">
        <v>43823</v>
      </c>
      <c r="C31" s="12">
        <v>43847</v>
      </c>
      <c r="D31">
        <f t="shared" si="0"/>
        <v>24</v>
      </c>
    </row>
    <row r="32" spans="1:4" x14ac:dyDescent="0.2">
      <c r="A32" s="15" t="s">
        <v>137</v>
      </c>
      <c r="B32" s="12">
        <v>43823</v>
      </c>
      <c r="C32" s="12">
        <v>43847</v>
      </c>
      <c r="D32">
        <f t="shared" si="0"/>
        <v>24</v>
      </c>
    </row>
    <row r="33" spans="1:4" x14ac:dyDescent="0.2">
      <c r="A33" s="15" t="s">
        <v>95</v>
      </c>
      <c r="B33" s="12">
        <v>43832</v>
      </c>
      <c r="C33" s="12">
        <v>43846</v>
      </c>
      <c r="D33">
        <f t="shared" si="0"/>
        <v>14</v>
      </c>
    </row>
    <row r="34" spans="1:4" x14ac:dyDescent="0.2">
      <c r="A34" s="15" t="s">
        <v>96</v>
      </c>
      <c r="B34" s="12">
        <v>43832</v>
      </c>
      <c r="C34" s="12">
        <v>43846</v>
      </c>
      <c r="D34">
        <f t="shared" si="0"/>
        <v>14</v>
      </c>
    </row>
    <row r="35" spans="1:4" x14ac:dyDescent="0.2">
      <c r="A35" s="15" t="s">
        <v>97</v>
      </c>
      <c r="B35" s="12">
        <v>43832</v>
      </c>
      <c r="C35" s="12">
        <v>43846</v>
      </c>
      <c r="D35">
        <f t="shared" si="0"/>
        <v>14</v>
      </c>
    </row>
    <row r="36" spans="1:4" x14ac:dyDescent="0.2">
      <c r="A36" s="15" t="s">
        <v>98</v>
      </c>
      <c r="B36" s="12">
        <v>43832</v>
      </c>
      <c r="C36" s="12">
        <v>43846</v>
      </c>
      <c r="D36">
        <f t="shared" si="0"/>
        <v>14</v>
      </c>
    </row>
    <row r="37" spans="1:4" x14ac:dyDescent="0.2">
      <c r="A37" s="15" t="s">
        <v>26</v>
      </c>
      <c r="B37" s="12">
        <v>43797</v>
      </c>
      <c r="C37" s="12">
        <v>43846</v>
      </c>
      <c r="D37">
        <f t="shared" si="0"/>
        <v>49</v>
      </c>
    </row>
    <row r="38" spans="1:4" x14ac:dyDescent="0.2">
      <c r="A38" s="15" t="s">
        <v>99</v>
      </c>
      <c r="B38" s="12">
        <v>43832</v>
      </c>
      <c r="C38" s="12">
        <v>43846</v>
      </c>
      <c r="D38">
        <f t="shared" si="0"/>
        <v>14</v>
      </c>
    </row>
    <row r="39" spans="1:4" x14ac:dyDescent="0.2">
      <c r="A39" s="15" t="s">
        <v>100</v>
      </c>
      <c r="B39" s="12">
        <v>43832</v>
      </c>
      <c r="C39" s="12">
        <v>43846</v>
      </c>
      <c r="D39">
        <f t="shared" si="0"/>
        <v>14</v>
      </c>
    </row>
    <row r="40" spans="1:4" x14ac:dyDescent="0.2">
      <c r="A40" s="15" t="s">
        <v>27</v>
      </c>
      <c r="B40" s="12">
        <v>43797</v>
      </c>
      <c r="C40" s="12">
        <v>43846</v>
      </c>
      <c r="D40">
        <f t="shared" si="0"/>
        <v>49</v>
      </c>
    </row>
    <row r="41" spans="1:4" x14ac:dyDescent="0.2">
      <c r="A41" s="15" t="s">
        <v>28</v>
      </c>
      <c r="B41" s="12">
        <v>43797</v>
      </c>
      <c r="C41" s="12">
        <v>43846</v>
      </c>
      <c r="D41">
        <f t="shared" si="0"/>
        <v>49</v>
      </c>
    </row>
    <row r="42" spans="1:4" x14ac:dyDescent="0.2">
      <c r="A42" s="15" t="s">
        <v>101</v>
      </c>
      <c r="B42" s="12">
        <v>43832</v>
      </c>
      <c r="C42" s="12">
        <v>43846</v>
      </c>
      <c r="D42">
        <f t="shared" si="0"/>
        <v>14</v>
      </c>
    </row>
    <row r="43" spans="1:4" x14ac:dyDescent="0.2">
      <c r="A43" s="15" t="s">
        <v>102</v>
      </c>
      <c r="B43" s="12">
        <v>43832</v>
      </c>
      <c r="C43" s="12">
        <v>43846</v>
      </c>
      <c r="D43">
        <f t="shared" si="0"/>
        <v>14</v>
      </c>
    </row>
    <row r="44" spans="1:4" x14ac:dyDescent="0.2">
      <c r="A44" s="15" t="s">
        <v>103</v>
      </c>
      <c r="B44" s="12">
        <v>43832</v>
      </c>
      <c r="C44" s="12">
        <v>43846</v>
      </c>
      <c r="D44">
        <f t="shared" si="0"/>
        <v>14</v>
      </c>
    </row>
    <row r="45" spans="1:4" x14ac:dyDescent="0.2">
      <c r="A45" s="15" t="s">
        <v>104</v>
      </c>
      <c r="B45" s="12">
        <v>43832</v>
      </c>
      <c r="C45" s="12">
        <v>43846</v>
      </c>
      <c r="D45">
        <f t="shared" si="0"/>
        <v>14</v>
      </c>
    </row>
    <row r="46" spans="1:4" x14ac:dyDescent="0.2">
      <c r="A46" s="15" t="s">
        <v>107</v>
      </c>
      <c r="B46" s="12">
        <v>43832</v>
      </c>
      <c r="C46" s="12">
        <v>43846</v>
      </c>
      <c r="D46">
        <f t="shared" si="0"/>
        <v>14</v>
      </c>
    </row>
    <row r="47" spans="1:4" x14ac:dyDescent="0.2">
      <c r="A47" s="15" t="s">
        <v>108</v>
      </c>
      <c r="B47" s="12">
        <v>43832</v>
      </c>
      <c r="C47" s="12">
        <v>43846</v>
      </c>
      <c r="D47">
        <f t="shared" si="0"/>
        <v>14</v>
      </c>
    </row>
    <row r="48" spans="1:4" x14ac:dyDescent="0.2">
      <c r="A48" s="15" t="s">
        <v>109</v>
      </c>
      <c r="B48" s="12">
        <v>43832</v>
      </c>
      <c r="C48" s="12">
        <v>43846</v>
      </c>
      <c r="D48">
        <f t="shared" si="0"/>
        <v>14</v>
      </c>
    </row>
    <row r="49" spans="1:4" x14ac:dyDescent="0.2">
      <c r="A49" s="15" t="s">
        <v>31</v>
      </c>
      <c r="B49" s="12">
        <v>43797</v>
      </c>
      <c r="C49" s="12">
        <v>43832</v>
      </c>
      <c r="D49">
        <f t="shared" si="0"/>
        <v>35</v>
      </c>
    </row>
    <row r="50" spans="1:4" x14ac:dyDescent="0.2">
      <c r="A50" s="15" t="s">
        <v>110</v>
      </c>
      <c r="B50" s="12">
        <v>43832</v>
      </c>
      <c r="C50" s="12">
        <v>43846</v>
      </c>
      <c r="D50">
        <f t="shared" si="0"/>
        <v>14</v>
      </c>
    </row>
    <row r="51" spans="1:4" x14ac:dyDescent="0.2">
      <c r="A51" s="15" t="s">
        <v>111</v>
      </c>
      <c r="B51" s="12">
        <v>43832</v>
      </c>
      <c r="C51" s="12">
        <v>43846</v>
      </c>
      <c r="D51">
        <f t="shared" si="0"/>
        <v>14</v>
      </c>
    </row>
    <row r="52" spans="1:4" x14ac:dyDescent="0.2">
      <c r="A52" s="15" t="s">
        <v>112</v>
      </c>
      <c r="B52" s="12">
        <v>43832</v>
      </c>
      <c r="C52" s="12">
        <v>43846</v>
      </c>
      <c r="D52">
        <f t="shared" si="0"/>
        <v>14</v>
      </c>
    </row>
    <row r="53" spans="1:4" x14ac:dyDescent="0.2">
      <c r="A53" s="15" t="s">
        <v>32</v>
      </c>
      <c r="B53" s="12">
        <v>43797</v>
      </c>
      <c r="C53" s="12">
        <v>43832</v>
      </c>
      <c r="D53">
        <f t="shared" si="0"/>
        <v>35</v>
      </c>
    </row>
    <row r="54" spans="1:4" x14ac:dyDescent="0.2">
      <c r="A54" s="15" t="s">
        <v>113</v>
      </c>
      <c r="B54" s="12">
        <v>43832</v>
      </c>
      <c r="C54" s="12">
        <v>43846</v>
      </c>
      <c r="D54">
        <f t="shared" si="0"/>
        <v>14</v>
      </c>
    </row>
    <row r="55" spans="1:4" x14ac:dyDescent="0.2">
      <c r="A55" s="15" t="s">
        <v>114</v>
      </c>
      <c r="B55" s="12">
        <v>43832</v>
      </c>
      <c r="C55" s="12">
        <v>43846</v>
      </c>
      <c r="D55">
        <f t="shared" si="0"/>
        <v>14</v>
      </c>
    </row>
    <row r="56" spans="1:4" x14ac:dyDescent="0.2">
      <c r="A56" s="15" t="s">
        <v>115</v>
      </c>
      <c r="B56" s="12">
        <v>43832</v>
      </c>
      <c r="C56" s="12">
        <v>43846</v>
      </c>
      <c r="D56">
        <f t="shared" si="0"/>
        <v>14</v>
      </c>
    </row>
    <row r="57" spans="1:4" x14ac:dyDescent="0.2">
      <c r="A57" s="15" t="s">
        <v>105</v>
      </c>
      <c r="B57" s="12">
        <v>43833</v>
      </c>
      <c r="C57" s="12">
        <v>43846</v>
      </c>
      <c r="D57">
        <f t="shared" si="0"/>
        <v>13</v>
      </c>
    </row>
    <row r="58" spans="1:4" x14ac:dyDescent="0.2">
      <c r="A58" s="15" t="s">
        <v>116</v>
      </c>
      <c r="B58" s="12">
        <v>43833</v>
      </c>
      <c r="C58" s="12">
        <v>43847</v>
      </c>
      <c r="D58">
        <f t="shared" si="0"/>
        <v>14</v>
      </c>
    </row>
    <row r="59" spans="1:4" x14ac:dyDescent="0.2">
      <c r="A59" s="15" t="s">
        <v>117</v>
      </c>
      <c r="B59" s="12">
        <v>43833</v>
      </c>
      <c r="C59" s="12">
        <v>43847</v>
      </c>
      <c r="D59">
        <f t="shared" si="0"/>
        <v>14</v>
      </c>
    </row>
    <row r="60" spans="1:4" x14ac:dyDescent="0.2">
      <c r="A60" s="15" t="s">
        <v>118</v>
      </c>
      <c r="B60" s="12">
        <v>43833</v>
      </c>
      <c r="C60" s="12">
        <v>43847</v>
      </c>
      <c r="D60">
        <f t="shared" si="0"/>
        <v>14</v>
      </c>
    </row>
    <row r="61" spans="1:4" x14ac:dyDescent="0.2">
      <c r="A61" s="15" t="s">
        <v>34</v>
      </c>
      <c r="B61" s="12">
        <v>43797</v>
      </c>
      <c r="C61" s="12">
        <v>43846</v>
      </c>
      <c r="D61">
        <f t="shared" si="0"/>
        <v>49</v>
      </c>
    </row>
    <row r="62" spans="1:4" x14ac:dyDescent="0.2">
      <c r="A62" s="15" t="s">
        <v>120</v>
      </c>
      <c r="B62" s="12">
        <v>43833</v>
      </c>
      <c r="C62" s="12">
        <v>43847</v>
      </c>
      <c r="D62">
        <f t="shared" si="0"/>
        <v>14</v>
      </c>
    </row>
    <row r="63" spans="1:4" x14ac:dyDescent="0.2">
      <c r="A63" s="15" t="s">
        <v>121</v>
      </c>
      <c r="B63" s="12">
        <v>43833</v>
      </c>
      <c r="C63" s="12">
        <v>43847</v>
      </c>
      <c r="D63">
        <f t="shared" si="0"/>
        <v>14</v>
      </c>
    </row>
    <row r="64" spans="1:4" x14ac:dyDescent="0.2">
      <c r="A64" s="15" t="s">
        <v>122</v>
      </c>
      <c r="B64" s="12">
        <v>43833</v>
      </c>
      <c r="C64" s="12">
        <v>43847</v>
      </c>
      <c r="D64">
        <f t="shared" si="0"/>
        <v>14</v>
      </c>
    </row>
    <row r="65" spans="1:4" x14ac:dyDescent="0.2">
      <c r="A65" s="15" t="s">
        <v>123</v>
      </c>
      <c r="B65" s="12">
        <v>43833</v>
      </c>
      <c r="C65" s="12">
        <v>43847</v>
      </c>
      <c r="D65">
        <f t="shared" si="0"/>
        <v>14</v>
      </c>
    </row>
    <row r="66" spans="1:4" x14ac:dyDescent="0.2">
      <c r="A66" s="15" t="s">
        <v>124</v>
      </c>
      <c r="B66" s="12">
        <v>43833</v>
      </c>
      <c r="C66" s="12">
        <v>43847</v>
      </c>
      <c r="D66">
        <f t="shared" si="0"/>
        <v>14</v>
      </c>
    </row>
    <row r="67" spans="1:4" x14ac:dyDescent="0.2">
      <c r="A67" s="15" t="s">
        <v>119</v>
      </c>
      <c r="B67" s="12">
        <v>43839</v>
      </c>
      <c r="C67" s="12">
        <v>43847</v>
      </c>
      <c r="D67">
        <f t="shared" si="0"/>
        <v>8</v>
      </c>
    </row>
    <row r="68" spans="1:4" x14ac:dyDescent="0.2">
      <c r="A68" s="15" t="s">
        <v>125</v>
      </c>
      <c r="B68" s="12">
        <v>43847</v>
      </c>
      <c r="C68" s="12">
        <v>43847</v>
      </c>
      <c r="D68">
        <f t="shared" si="0"/>
        <v>0</v>
      </c>
    </row>
    <row r="69" spans="1:4" x14ac:dyDescent="0.2">
      <c r="A69" s="15" t="s">
        <v>36</v>
      </c>
      <c r="B69" s="12">
        <v>43797</v>
      </c>
      <c r="C69" s="12">
        <v>43804</v>
      </c>
      <c r="D69">
        <f t="shared" si="0"/>
        <v>7</v>
      </c>
    </row>
    <row r="70" spans="1:4" x14ac:dyDescent="0.2">
      <c r="A70" s="15" t="s">
        <v>37</v>
      </c>
      <c r="B70" s="12">
        <v>43797</v>
      </c>
      <c r="C70" s="12">
        <v>43832</v>
      </c>
      <c r="D70">
        <f t="shared" ref="D70:D133" si="1">C70-B70</f>
        <v>35</v>
      </c>
    </row>
    <row r="71" spans="1:4" x14ac:dyDescent="0.2">
      <c r="A71" s="15" t="s">
        <v>38</v>
      </c>
      <c r="B71" s="12">
        <v>43797</v>
      </c>
      <c r="C71" s="12">
        <v>43832</v>
      </c>
      <c r="D71">
        <f t="shared" si="1"/>
        <v>35</v>
      </c>
    </row>
    <row r="72" spans="1:4" x14ac:dyDescent="0.2">
      <c r="A72" s="15" t="s">
        <v>40</v>
      </c>
      <c r="B72" s="12">
        <v>43797</v>
      </c>
      <c r="C72" s="12">
        <v>43803</v>
      </c>
      <c r="D72">
        <f t="shared" si="1"/>
        <v>6</v>
      </c>
    </row>
    <row r="73" spans="1:4" x14ac:dyDescent="0.2">
      <c r="A73" s="15" t="s">
        <v>90</v>
      </c>
      <c r="B73" s="12">
        <v>43803</v>
      </c>
      <c r="C73" s="12">
        <v>43832</v>
      </c>
      <c r="D73">
        <f t="shared" si="1"/>
        <v>29</v>
      </c>
    </row>
    <row r="74" spans="1:4" x14ac:dyDescent="0.2">
      <c r="A74" s="15" t="s">
        <v>91</v>
      </c>
      <c r="B74" s="12">
        <v>43803</v>
      </c>
      <c r="C74" s="12">
        <v>43832</v>
      </c>
      <c r="D74">
        <f t="shared" si="1"/>
        <v>29</v>
      </c>
    </row>
    <row r="75" spans="1:4" x14ac:dyDescent="0.2">
      <c r="A75" s="15" t="s">
        <v>92</v>
      </c>
      <c r="B75" s="12">
        <v>43803</v>
      </c>
      <c r="C75" s="12">
        <v>43832</v>
      </c>
      <c r="D75">
        <f t="shared" si="1"/>
        <v>29</v>
      </c>
    </row>
    <row r="76" spans="1:4" x14ac:dyDescent="0.2">
      <c r="A76" s="15" t="s">
        <v>41</v>
      </c>
      <c r="B76" s="12">
        <v>43803</v>
      </c>
      <c r="C76" s="12">
        <v>43847</v>
      </c>
      <c r="D76">
        <f t="shared" si="1"/>
        <v>44</v>
      </c>
    </row>
    <row r="77" spans="1:4" x14ac:dyDescent="0.2">
      <c r="A77" s="15" t="s">
        <v>43</v>
      </c>
      <c r="B77" s="12">
        <v>43803</v>
      </c>
      <c r="C77" s="12">
        <v>43847</v>
      </c>
      <c r="D77">
        <f t="shared" si="1"/>
        <v>44</v>
      </c>
    </row>
    <row r="78" spans="1:4" x14ac:dyDescent="0.2">
      <c r="A78" s="15" t="s">
        <v>44</v>
      </c>
      <c r="B78" s="12">
        <v>43803</v>
      </c>
      <c r="C78" s="12">
        <v>43822</v>
      </c>
      <c r="D78">
        <f t="shared" si="1"/>
        <v>19</v>
      </c>
    </row>
    <row r="79" spans="1:4" x14ac:dyDescent="0.2">
      <c r="A79" s="15" t="s">
        <v>46</v>
      </c>
      <c r="B79" s="12">
        <v>43803</v>
      </c>
      <c r="C79" s="12">
        <v>43847</v>
      </c>
      <c r="D79">
        <f t="shared" si="1"/>
        <v>44</v>
      </c>
    </row>
    <row r="80" spans="1:4" x14ac:dyDescent="0.2">
      <c r="A80" s="15" t="s">
        <v>47</v>
      </c>
      <c r="B80" s="12">
        <v>43803</v>
      </c>
      <c r="C80" s="12">
        <v>43822</v>
      </c>
      <c r="D80">
        <f t="shared" si="1"/>
        <v>19</v>
      </c>
    </row>
    <row r="81" spans="1:4" x14ac:dyDescent="0.2">
      <c r="A81" s="15" t="s">
        <v>48</v>
      </c>
      <c r="B81" s="12">
        <v>43803</v>
      </c>
      <c r="C81" s="12">
        <v>43847</v>
      </c>
      <c r="D81">
        <f t="shared" si="1"/>
        <v>44</v>
      </c>
    </row>
    <row r="82" spans="1:4" x14ac:dyDescent="0.2">
      <c r="A82" s="15" t="s">
        <v>93</v>
      </c>
      <c r="B82" s="12">
        <v>43803</v>
      </c>
      <c r="C82" s="12">
        <v>43839</v>
      </c>
      <c r="D82">
        <f t="shared" si="1"/>
        <v>36</v>
      </c>
    </row>
    <row r="83" spans="1:4" x14ac:dyDescent="0.2">
      <c r="A83" s="15" t="s">
        <v>94</v>
      </c>
      <c r="B83" s="12">
        <v>43803</v>
      </c>
      <c r="C83" s="12">
        <v>43839</v>
      </c>
      <c r="D83">
        <f t="shared" si="1"/>
        <v>36</v>
      </c>
    </row>
    <row r="84" spans="1:4" x14ac:dyDescent="0.2">
      <c r="A84" s="15" t="s">
        <v>67</v>
      </c>
      <c r="B84" s="12">
        <v>43803</v>
      </c>
      <c r="C84" s="12">
        <v>43832</v>
      </c>
      <c r="D84">
        <f t="shared" si="1"/>
        <v>29</v>
      </c>
    </row>
    <row r="85" spans="1:4" x14ac:dyDescent="0.2">
      <c r="A85" s="15" t="s">
        <v>68</v>
      </c>
      <c r="B85" s="12">
        <v>43803</v>
      </c>
      <c r="C85" s="12">
        <v>43832</v>
      </c>
      <c r="D85">
        <f t="shared" si="1"/>
        <v>29</v>
      </c>
    </row>
    <row r="86" spans="1:4" x14ac:dyDescent="0.2">
      <c r="A86" s="15" t="s">
        <v>69</v>
      </c>
      <c r="B86" s="12">
        <v>43803</v>
      </c>
      <c r="C86" s="12">
        <v>43846</v>
      </c>
      <c r="D86">
        <f t="shared" si="1"/>
        <v>43</v>
      </c>
    </row>
    <row r="87" spans="1:4" x14ac:dyDescent="0.2">
      <c r="A87" s="15" t="s">
        <v>70</v>
      </c>
      <c r="B87" s="12">
        <v>43803</v>
      </c>
      <c r="C87" s="12">
        <v>43832</v>
      </c>
      <c r="D87">
        <f t="shared" si="1"/>
        <v>29</v>
      </c>
    </row>
    <row r="88" spans="1:4" x14ac:dyDescent="0.2">
      <c r="A88" s="15" t="s">
        <v>71</v>
      </c>
      <c r="B88" s="12">
        <v>43803</v>
      </c>
      <c r="C88" s="12">
        <v>43832</v>
      </c>
      <c r="D88">
        <f t="shared" si="1"/>
        <v>29</v>
      </c>
    </row>
    <row r="89" spans="1:4" x14ac:dyDescent="0.2">
      <c r="A89" s="15" t="s">
        <v>72</v>
      </c>
      <c r="B89" s="12">
        <v>43803</v>
      </c>
      <c r="C89" s="12">
        <v>43846</v>
      </c>
      <c r="D89">
        <f t="shared" si="1"/>
        <v>43</v>
      </c>
    </row>
    <row r="90" spans="1:4" x14ac:dyDescent="0.2">
      <c r="A90" s="15" t="s">
        <v>74</v>
      </c>
      <c r="B90" s="12">
        <v>43804</v>
      </c>
      <c r="C90" s="12">
        <v>43846</v>
      </c>
      <c r="D90">
        <f t="shared" si="1"/>
        <v>42</v>
      </c>
    </row>
    <row r="91" spans="1:4" x14ac:dyDescent="0.2">
      <c r="A91" s="15" t="s">
        <v>75</v>
      </c>
      <c r="B91" s="12">
        <v>43804</v>
      </c>
      <c r="C91" s="12">
        <v>43832</v>
      </c>
      <c r="D91">
        <f t="shared" si="1"/>
        <v>28</v>
      </c>
    </row>
    <row r="92" spans="1:4" x14ac:dyDescent="0.2">
      <c r="A92" s="15" t="s">
        <v>22</v>
      </c>
      <c r="B92" s="12">
        <v>43796</v>
      </c>
      <c r="C92" s="12">
        <v>43832</v>
      </c>
      <c r="D92">
        <f t="shared" si="1"/>
        <v>36</v>
      </c>
    </row>
    <row r="93" spans="1:4" x14ac:dyDescent="0.2">
      <c r="A93" s="15" t="s">
        <v>64</v>
      </c>
      <c r="B93" s="12">
        <v>43804</v>
      </c>
      <c r="C93" s="12">
        <v>43846</v>
      </c>
      <c r="D93">
        <f t="shared" si="1"/>
        <v>42</v>
      </c>
    </row>
    <row r="94" spans="1:4" x14ac:dyDescent="0.2">
      <c r="A94" s="15" t="s">
        <v>65</v>
      </c>
      <c r="B94" s="12">
        <v>43804</v>
      </c>
      <c r="C94" s="12">
        <v>43846</v>
      </c>
      <c r="D94">
        <f t="shared" si="1"/>
        <v>42</v>
      </c>
    </row>
    <row r="95" spans="1:4" x14ac:dyDescent="0.2">
      <c r="A95" s="15" t="s">
        <v>66</v>
      </c>
      <c r="B95" s="12">
        <v>43804</v>
      </c>
      <c r="C95" s="12">
        <v>43846</v>
      </c>
      <c r="D95">
        <f t="shared" si="1"/>
        <v>42</v>
      </c>
    </row>
    <row r="96" spans="1:4" x14ac:dyDescent="0.2">
      <c r="A96" s="15" t="s">
        <v>76</v>
      </c>
      <c r="B96" s="12">
        <v>43804</v>
      </c>
      <c r="C96" s="12">
        <v>43832</v>
      </c>
      <c r="D96">
        <f t="shared" si="1"/>
        <v>28</v>
      </c>
    </row>
    <row r="97" spans="1:4" x14ac:dyDescent="0.2">
      <c r="A97" s="15" t="s">
        <v>77</v>
      </c>
      <c r="B97" s="12">
        <v>43804</v>
      </c>
      <c r="C97" s="12">
        <v>43832</v>
      </c>
      <c r="D97">
        <f t="shared" si="1"/>
        <v>28</v>
      </c>
    </row>
    <row r="98" spans="1:4" x14ac:dyDescent="0.2">
      <c r="A98" s="15" t="s">
        <v>78</v>
      </c>
      <c r="B98" s="12">
        <v>43804</v>
      </c>
      <c r="C98" s="12">
        <v>43832</v>
      </c>
      <c r="D98">
        <f t="shared" si="1"/>
        <v>28</v>
      </c>
    </row>
    <row r="99" spans="1:4" x14ac:dyDescent="0.2">
      <c r="A99" s="15" t="s">
        <v>79</v>
      </c>
      <c r="B99" s="12">
        <v>43804</v>
      </c>
      <c r="C99" s="12">
        <v>43832</v>
      </c>
      <c r="D99">
        <f t="shared" si="1"/>
        <v>28</v>
      </c>
    </row>
    <row r="100" spans="1:4" x14ac:dyDescent="0.2">
      <c r="A100" s="15" t="s">
        <v>80</v>
      </c>
      <c r="B100" s="12">
        <v>43804</v>
      </c>
      <c r="C100" s="12">
        <v>43832</v>
      </c>
      <c r="D100">
        <f t="shared" si="1"/>
        <v>28</v>
      </c>
    </row>
    <row r="101" spans="1:4" x14ac:dyDescent="0.2">
      <c r="A101" s="15" t="s">
        <v>81</v>
      </c>
      <c r="B101" s="12">
        <v>43804</v>
      </c>
      <c r="C101" s="12">
        <v>43832</v>
      </c>
      <c r="D101">
        <f t="shared" si="1"/>
        <v>28</v>
      </c>
    </row>
    <row r="102" spans="1:4" x14ac:dyDescent="0.2">
      <c r="A102" s="15" t="s">
        <v>82</v>
      </c>
      <c r="B102" s="12">
        <v>43804</v>
      </c>
      <c r="C102" s="12">
        <v>43832</v>
      </c>
      <c r="D102">
        <f t="shared" si="1"/>
        <v>28</v>
      </c>
    </row>
    <row r="103" spans="1:4" x14ac:dyDescent="0.2">
      <c r="A103" s="15" t="s">
        <v>83</v>
      </c>
      <c r="B103" s="12">
        <v>43804</v>
      </c>
      <c r="C103" s="12">
        <v>43832</v>
      </c>
      <c r="D103">
        <f t="shared" si="1"/>
        <v>28</v>
      </c>
    </row>
    <row r="104" spans="1:4" x14ac:dyDescent="0.2">
      <c r="A104" s="15" t="s">
        <v>84</v>
      </c>
      <c r="B104" s="12">
        <v>43804</v>
      </c>
      <c r="C104" s="12">
        <v>43832</v>
      </c>
      <c r="D104">
        <f t="shared" si="1"/>
        <v>28</v>
      </c>
    </row>
    <row r="105" spans="1:4" x14ac:dyDescent="0.2">
      <c r="A105" s="15" t="s">
        <v>85</v>
      </c>
      <c r="B105" s="12">
        <v>43804</v>
      </c>
      <c r="C105" s="12">
        <v>43832</v>
      </c>
      <c r="D105">
        <f t="shared" si="1"/>
        <v>28</v>
      </c>
    </row>
    <row r="106" spans="1:4" x14ac:dyDescent="0.2">
      <c r="A106" s="15" t="s">
        <v>86</v>
      </c>
      <c r="B106" s="12">
        <v>43804</v>
      </c>
      <c r="C106" s="12">
        <v>43832</v>
      </c>
      <c r="D106">
        <f t="shared" si="1"/>
        <v>28</v>
      </c>
    </row>
    <row r="107" spans="1:4" x14ac:dyDescent="0.2">
      <c r="A107" s="15" t="s">
        <v>87</v>
      </c>
      <c r="B107" s="12">
        <v>43804</v>
      </c>
      <c r="C107" s="12">
        <v>43832</v>
      </c>
      <c r="D107">
        <f t="shared" si="1"/>
        <v>28</v>
      </c>
    </row>
    <row r="108" spans="1:4" x14ac:dyDescent="0.2">
      <c r="A108" s="15" t="s">
        <v>89</v>
      </c>
      <c r="B108" s="12">
        <v>43804</v>
      </c>
      <c r="C108" s="12">
        <v>43832</v>
      </c>
      <c r="D108">
        <f t="shared" si="1"/>
        <v>28</v>
      </c>
    </row>
    <row r="109" spans="1:4" x14ac:dyDescent="0.2">
      <c r="A109" s="15" t="s">
        <v>184</v>
      </c>
      <c r="B109" s="12">
        <v>44538</v>
      </c>
      <c r="C109" s="12">
        <v>44588</v>
      </c>
      <c r="D109">
        <f t="shared" si="1"/>
        <v>50</v>
      </c>
    </row>
    <row r="110" spans="1:4" x14ac:dyDescent="0.2">
      <c r="A110" s="15" t="s">
        <v>185</v>
      </c>
      <c r="B110" s="12">
        <v>44538</v>
      </c>
      <c r="C110" s="12">
        <v>44588</v>
      </c>
      <c r="D110">
        <f t="shared" si="1"/>
        <v>50</v>
      </c>
    </row>
    <row r="111" spans="1:4" x14ac:dyDescent="0.2">
      <c r="A111" s="15" t="s">
        <v>186</v>
      </c>
      <c r="B111" s="12">
        <v>44538</v>
      </c>
      <c r="C111" s="12">
        <v>44588</v>
      </c>
      <c r="D111">
        <f t="shared" si="1"/>
        <v>50</v>
      </c>
    </row>
    <row r="112" spans="1:4" x14ac:dyDescent="0.2">
      <c r="A112" s="15" t="s">
        <v>197</v>
      </c>
      <c r="B112" s="12">
        <v>44551</v>
      </c>
      <c r="C112" s="12">
        <v>44607</v>
      </c>
      <c r="D112">
        <f t="shared" si="1"/>
        <v>56</v>
      </c>
    </row>
    <row r="113" spans="1:4" x14ac:dyDescent="0.2">
      <c r="A113" s="15" t="s">
        <v>147</v>
      </c>
      <c r="B113" s="12">
        <v>44518</v>
      </c>
      <c r="C113" s="12">
        <v>44537</v>
      </c>
      <c r="D113">
        <f t="shared" si="1"/>
        <v>19</v>
      </c>
    </row>
    <row r="114" spans="1:4" x14ac:dyDescent="0.2">
      <c r="A114" s="15" t="s">
        <v>206</v>
      </c>
      <c r="B114" s="12">
        <v>44552</v>
      </c>
      <c r="C114" s="12">
        <v>44588</v>
      </c>
      <c r="D114">
        <f t="shared" si="1"/>
        <v>36</v>
      </c>
    </row>
    <row r="115" spans="1:4" x14ac:dyDescent="0.2">
      <c r="A115" s="15" t="s">
        <v>209</v>
      </c>
      <c r="B115" s="12">
        <v>44552</v>
      </c>
      <c r="C115" s="12">
        <v>44608</v>
      </c>
      <c r="D115">
        <f t="shared" si="1"/>
        <v>56</v>
      </c>
    </row>
    <row r="116" spans="1:4" x14ac:dyDescent="0.2">
      <c r="A116" s="15" t="s">
        <v>210</v>
      </c>
      <c r="B116" s="12">
        <v>44552</v>
      </c>
      <c r="C116" s="12">
        <v>44565</v>
      </c>
      <c r="D116">
        <f t="shared" si="1"/>
        <v>13</v>
      </c>
    </row>
    <row r="117" spans="1:4" x14ac:dyDescent="0.2">
      <c r="A117" s="15" t="s">
        <v>216</v>
      </c>
      <c r="B117" s="12">
        <v>44552</v>
      </c>
      <c r="C117" s="12">
        <v>44615</v>
      </c>
      <c r="D117">
        <f t="shared" si="1"/>
        <v>63</v>
      </c>
    </row>
    <row r="118" spans="1:4" x14ac:dyDescent="0.2">
      <c r="A118" s="15" t="s">
        <v>149</v>
      </c>
      <c r="B118" s="12">
        <v>44537</v>
      </c>
      <c r="C118" s="12">
        <v>44551</v>
      </c>
      <c r="D118">
        <f t="shared" si="1"/>
        <v>14</v>
      </c>
    </row>
    <row r="119" spans="1:4" x14ac:dyDescent="0.2">
      <c r="A119" s="15" t="s">
        <v>230</v>
      </c>
      <c r="B119" s="12">
        <v>44565</v>
      </c>
      <c r="C119" s="12">
        <v>44606</v>
      </c>
      <c r="D119">
        <f t="shared" si="1"/>
        <v>41</v>
      </c>
    </row>
    <row r="120" spans="1:4" x14ac:dyDescent="0.2">
      <c r="A120" s="15" t="s">
        <v>233</v>
      </c>
      <c r="B120" s="12">
        <v>44565</v>
      </c>
      <c r="C120" s="12">
        <v>44606</v>
      </c>
      <c r="D120">
        <f t="shared" si="1"/>
        <v>41</v>
      </c>
    </row>
    <row r="121" spans="1:4" x14ac:dyDescent="0.2">
      <c r="A121" s="15" t="s">
        <v>234</v>
      </c>
      <c r="B121" s="12">
        <v>44565</v>
      </c>
      <c r="C121" s="12">
        <v>44587</v>
      </c>
      <c r="D121">
        <f t="shared" si="1"/>
        <v>22</v>
      </c>
    </row>
    <row r="122" spans="1:4" x14ac:dyDescent="0.2">
      <c r="A122" s="15" t="s">
        <v>237</v>
      </c>
      <c r="B122" s="12">
        <v>44565</v>
      </c>
      <c r="C122" s="12">
        <v>44587</v>
      </c>
      <c r="D122">
        <f t="shared" si="1"/>
        <v>22</v>
      </c>
    </row>
    <row r="123" spans="1:4" x14ac:dyDescent="0.2">
      <c r="A123" s="15" t="s">
        <v>240</v>
      </c>
      <c r="B123" s="12">
        <v>44565</v>
      </c>
      <c r="C123" s="12">
        <v>44587</v>
      </c>
      <c r="D123">
        <f t="shared" si="1"/>
        <v>22</v>
      </c>
    </row>
    <row r="124" spans="1:4" x14ac:dyDescent="0.2">
      <c r="A124" s="15" t="s">
        <v>241</v>
      </c>
      <c r="B124" s="12">
        <v>44565</v>
      </c>
      <c r="C124" s="12">
        <v>44587</v>
      </c>
      <c r="D124">
        <f t="shared" si="1"/>
        <v>22</v>
      </c>
    </row>
    <row r="125" spans="1:4" x14ac:dyDescent="0.2">
      <c r="A125" s="15" t="s">
        <v>247</v>
      </c>
      <c r="B125" s="12">
        <v>44565</v>
      </c>
      <c r="C125" s="12">
        <v>44608</v>
      </c>
      <c r="D125">
        <f t="shared" si="1"/>
        <v>43</v>
      </c>
    </row>
    <row r="126" spans="1:4" x14ac:dyDescent="0.2">
      <c r="A126" s="15" t="s">
        <v>256</v>
      </c>
      <c r="B126" s="12">
        <v>44566</v>
      </c>
      <c r="C126" s="12">
        <v>44587</v>
      </c>
      <c r="D126">
        <f t="shared" si="1"/>
        <v>21</v>
      </c>
    </row>
    <row r="127" spans="1:4" x14ac:dyDescent="0.2">
      <c r="A127" s="15" t="s">
        <v>257</v>
      </c>
      <c r="B127" s="12">
        <v>44566</v>
      </c>
      <c r="C127" s="12">
        <v>44587</v>
      </c>
      <c r="D127">
        <f t="shared" si="1"/>
        <v>21</v>
      </c>
    </row>
    <row r="128" spans="1:4" x14ac:dyDescent="0.2">
      <c r="A128" s="15" t="s">
        <v>152</v>
      </c>
      <c r="B128" s="12">
        <v>44537</v>
      </c>
      <c r="C128" s="12">
        <v>44587</v>
      </c>
      <c r="D128">
        <f t="shared" si="1"/>
        <v>50</v>
      </c>
    </row>
    <row r="129" spans="1:4" x14ac:dyDescent="0.2">
      <c r="A129" s="15" t="s">
        <v>260</v>
      </c>
      <c r="B129" s="12">
        <v>44566</v>
      </c>
      <c r="C129" s="12">
        <v>44587</v>
      </c>
      <c r="D129">
        <f t="shared" si="1"/>
        <v>21</v>
      </c>
    </row>
    <row r="130" spans="1:4" x14ac:dyDescent="0.2">
      <c r="A130" s="15" t="s">
        <v>262</v>
      </c>
      <c r="B130" s="12">
        <v>44566</v>
      </c>
      <c r="C130" s="12">
        <v>44607</v>
      </c>
      <c r="D130">
        <f t="shared" si="1"/>
        <v>41</v>
      </c>
    </row>
    <row r="131" spans="1:4" x14ac:dyDescent="0.2">
      <c r="A131" s="15" t="s">
        <v>265</v>
      </c>
      <c r="B131" s="12">
        <v>44566</v>
      </c>
      <c r="C131" s="12">
        <v>44607</v>
      </c>
      <c r="D131">
        <f t="shared" si="1"/>
        <v>41</v>
      </c>
    </row>
    <row r="132" spans="1:4" x14ac:dyDescent="0.2">
      <c r="A132" s="15" t="s">
        <v>266</v>
      </c>
      <c r="B132" s="12">
        <v>44566</v>
      </c>
      <c r="C132" s="12">
        <v>44607</v>
      </c>
      <c r="D132">
        <f t="shared" si="1"/>
        <v>41</v>
      </c>
    </row>
    <row r="133" spans="1:4" x14ac:dyDescent="0.2">
      <c r="A133" s="15" t="s">
        <v>267</v>
      </c>
      <c r="B133" s="12">
        <v>44566</v>
      </c>
      <c r="C133" s="12">
        <v>44607</v>
      </c>
      <c r="D133">
        <f t="shared" si="1"/>
        <v>41</v>
      </c>
    </row>
    <row r="134" spans="1:4" x14ac:dyDescent="0.2">
      <c r="A134" s="15" t="s">
        <v>269</v>
      </c>
      <c r="B134" s="12">
        <v>44566</v>
      </c>
      <c r="C134" s="12">
        <v>44587</v>
      </c>
      <c r="D134">
        <f t="shared" ref="D134:D148" si="2">C134-B134</f>
        <v>21</v>
      </c>
    </row>
    <row r="135" spans="1:4" x14ac:dyDescent="0.2">
      <c r="A135" s="15" t="s">
        <v>273</v>
      </c>
      <c r="B135" s="12">
        <v>44566</v>
      </c>
      <c r="C135" s="12">
        <v>44610</v>
      </c>
      <c r="D135">
        <f t="shared" si="2"/>
        <v>44</v>
      </c>
    </row>
    <row r="136" spans="1:4" x14ac:dyDescent="0.2">
      <c r="A136" s="15" t="s">
        <v>280</v>
      </c>
      <c r="B136" s="12">
        <v>44587</v>
      </c>
      <c r="C136" s="12">
        <v>44631</v>
      </c>
      <c r="D136">
        <f t="shared" si="2"/>
        <v>44</v>
      </c>
    </row>
    <row r="137" spans="1:4" x14ac:dyDescent="0.2">
      <c r="A137" s="15" t="s">
        <v>285</v>
      </c>
      <c r="B137" s="12">
        <v>44587</v>
      </c>
      <c r="C137" s="12">
        <v>44607</v>
      </c>
      <c r="D137">
        <f t="shared" si="2"/>
        <v>20</v>
      </c>
    </row>
    <row r="138" spans="1:4" x14ac:dyDescent="0.2">
      <c r="A138" s="15" t="s">
        <v>287</v>
      </c>
      <c r="B138" s="12">
        <v>44587</v>
      </c>
      <c r="C138" s="12">
        <v>44607</v>
      </c>
      <c r="D138">
        <f t="shared" si="2"/>
        <v>20</v>
      </c>
    </row>
    <row r="139" spans="1:4" x14ac:dyDescent="0.2">
      <c r="A139" s="15" t="s">
        <v>290</v>
      </c>
      <c r="B139" s="12">
        <v>44587</v>
      </c>
      <c r="C139" s="12">
        <v>44615</v>
      </c>
      <c r="D139">
        <f t="shared" si="2"/>
        <v>28</v>
      </c>
    </row>
    <row r="140" spans="1:4" x14ac:dyDescent="0.2">
      <c r="A140" s="15" t="s">
        <v>291</v>
      </c>
      <c r="B140" s="12">
        <v>44587</v>
      </c>
      <c r="C140" s="12">
        <v>44615</v>
      </c>
      <c r="D140">
        <f t="shared" si="2"/>
        <v>28</v>
      </c>
    </row>
    <row r="141" spans="1:4" x14ac:dyDescent="0.2">
      <c r="A141" s="15" t="s">
        <v>292</v>
      </c>
      <c r="B141" s="12">
        <v>44587</v>
      </c>
      <c r="C141" s="12">
        <v>44615</v>
      </c>
      <c r="D141">
        <f t="shared" si="2"/>
        <v>28</v>
      </c>
    </row>
    <row r="142" spans="1:4" x14ac:dyDescent="0.2">
      <c r="A142" s="15" t="s">
        <v>293</v>
      </c>
      <c r="B142" s="12">
        <v>44587</v>
      </c>
      <c r="C142" s="12">
        <v>44615</v>
      </c>
      <c r="D142">
        <f t="shared" si="2"/>
        <v>28</v>
      </c>
    </row>
    <row r="143" spans="1:4" x14ac:dyDescent="0.2">
      <c r="A143" s="15" t="s">
        <v>297</v>
      </c>
      <c r="B143" s="12">
        <v>44587</v>
      </c>
      <c r="C143" s="12">
        <v>44615</v>
      </c>
      <c r="D143">
        <f t="shared" si="2"/>
        <v>28</v>
      </c>
    </row>
    <row r="144" spans="1:4" x14ac:dyDescent="0.2">
      <c r="A144" s="15" t="s">
        <v>158</v>
      </c>
      <c r="B144" s="12">
        <v>44537</v>
      </c>
      <c r="C144" s="12">
        <v>44551</v>
      </c>
      <c r="D144">
        <f t="shared" si="2"/>
        <v>14</v>
      </c>
    </row>
    <row r="145" spans="1:4" x14ac:dyDescent="0.2">
      <c r="A145" s="15" t="s">
        <v>301</v>
      </c>
      <c r="B145" s="12">
        <v>44588</v>
      </c>
      <c r="C145" s="12">
        <v>44608</v>
      </c>
      <c r="D145">
        <f t="shared" si="2"/>
        <v>20</v>
      </c>
    </row>
    <row r="146" spans="1:4" x14ac:dyDescent="0.2">
      <c r="A146" s="15" t="s">
        <v>302</v>
      </c>
      <c r="B146" s="12">
        <v>44588</v>
      </c>
      <c r="C146" s="12">
        <v>44608</v>
      </c>
      <c r="D146">
        <f t="shared" si="2"/>
        <v>20</v>
      </c>
    </row>
    <row r="147" spans="1:4" x14ac:dyDescent="0.2">
      <c r="A147" s="15" t="s">
        <v>303</v>
      </c>
      <c r="B147" s="12">
        <v>44588</v>
      </c>
      <c r="C147" s="12">
        <v>44608</v>
      </c>
      <c r="D147">
        <f t="shared" si="2"/>
        <v>20</v>
      </c>
    </row>
    <row r="148" spans="1:4" x14ac:dyDescent="0.2">
      <c r="A148" s="15" t="s">
        <v>310</v>
      </c>
      <c r="B148" s="12">
        <v>44588</v>
      </c>
      <c r="C148" s="12">
        <v>44610</v>
      </c>
      <c r="D148">
        <f t="shared" si="2"/>
        <v>22</v>
      </c>
    </row>
    <row r="149" spans="1:4" x14ac:dyDescent="0.2">
      <c r="A149" s="15" t="s">
        <v>314</v>
      </c>
      <c r="B149" s="12">
        <v>44588</v>
      </c>
      <c r="C149" s="12">
        <v>44631</v>
      </c>
      <c r="D149">
        <f>C149-B149</f>
        <v>43</v>
      </c>
    </row>
    <row r="150" spans="1:4" x14ac:dyDescent="0.2">
      <c r="A150" s="15" t="s">
        <v>315</v>
      </c>
      <c r="B150" s="12">
        <v>44588</v>
      </c>
      <c r="C150" s="12">
        <v>44631</v>
      </c>
      <c r="D150">
        <f t="shared" ref="D150:D213" si="3">C150-B150</f>
        <v>43</v>
      </c>
    </row>
    <row r="151" spans="1:4" x14ac:dyDescent="0.2">
      <c r="A151" s="15" t="s">
        <v>318</v>
      </c>
      <c r="B151" s="12">
        <v>44588</v>
      </c>
      <c r="C151" s="12">
        <v>44631</v>
      </c>
      <c r="D151">
        <f t="shared" si="3"/>
        <v>43</v>
      </c>
    </row>
    <row r="152" spans="1:4" x14ac:dyDescent="0.2">
      <c r="A152" s="15" t="s">
        <v>319</v>
      </c>
      <c r="B152" s="12">
        <v>44588</v>
      </c>
      <c r="C152" s="12">
        <v>44631</v>
      </c>
      <c r="D152">
        <f t="shared" si="3"/>
        <v>43</v>
      </c>
    </row>
    <row r="153" spans="1:4" x14ac:dyDescent="0.2">
      <c r="A153" s="15" t="s">
        <v>320</v>
      </c>
      <c r="B153" s="12">
        <v>44588</v>
      </c>
      <c r="C153" s="12">
        <v>44631</v>
      </c>
      <c r="D153">
        <f t="shared" si="3"/>
        <v>43</v>
      </c>
    </row>
    <row r="154" spans="1:4" x14ac:dyDescent="0.2">
      <c r="A154" s="15" t="s">
        <v>321</v>
      </c>
      <c r="B154" s="12">
        <v>44606</v>
      </c>
      <c r="C154" s="12">
        <v>44606</v>
      </c>
      <c r="D154">
        <f t="shared" si="3"/>
        <v>0</v>
      </c>
    </row>
    <row r="155" spans="1:4" x14ac:dyDescent="0.2">
      <c r="A155" s="15" t="s">
        <v>322</v>
      </c>
      <c r="B155" s="12">
        <v>44606</v>
      </c>
      <c r="C155" s="12">
        <v>44606</v>
      </c>
      <c r="D155">
        <f t="shared" si="3"/>
        <v>0</v>
      </c>
    </row>
    <row r="156" spans="1:4" x14ac:dyDescent="0.2">
      <c r="A156" s="15" t="s">
        <v>323</v>
      </c>
      <c r="B156" s="12">
        <v>44606</v>
      </c>
      <c r="C156" s="12">
        <v>44606</v>
      </c>
      <c r="D156">
        <f t="shared" si="3"/>
        <v>0</v>
      </c>
    </row>
    <row r="157" spans="1:4" x14ac:dyDescent="0.2">
      <c r="A157" s="15" t="s">
        <v>324</v>
      </c>
      <c r="B157" s="12">
        <v>44606</v>
      </c>
      <c r="C157" s="12">
        <v>44606</v>
      </c>
      <c r="D157">
        <f t="shared" si="3"/>
        <v>0</v>
      </c>
    </row>
    <row r="158" spans="1:4" x14ac:dyDescent="0.2">
      <c r="A158" s="15" t="s">
        <v>326</v>
      </c>
      <c r="B158" s="12">
        <v>44607</v>
      </c>
      <c r="C158" s="12">
        <v>44615</v>
      </c>
      <c r="D158">
        <f t="shared" si="3"/>
        <v>8</v>
      </c>
    </row>
    <row r="159" spans="1:4" x14ac:dyDescent="0.2">
      <c r="A159" s="15" t="s">
        <v>327</v>
      </c>
      <c r="B159" s="12">
        <v>44607</v>
      </c>
      <c r="C159" s="12">
        <v>44615</v>
      </c>
      <c r="D159">
        <f t="shared" si="3"/>
        <v>8</v>
      </c>
    </row>
    <row r="160" spans="1:4" x14ac:dyDescent="0.2">
      <c r="A160" s="15" t="s">
        <v>328</v>
      </c>
      <c r="B160" s="12">
        <v>44607</v>
      </c>
      <c r="C160" s="12">
        <v>44630</v>
      </c>
      <c r="D160">
        <f t="shared" si="3"/>
        <v>23</v>
      </c>
    </row>
    <row r="161" spans="1:4" x14ac:dyDescent="0.2">
      <c r="A161" s="15" t="s">
        <v>329</v>
      </c>
      <c r="B161" s="12">
        <v>44608</v>
      </c>
      <c r="C161" s="12">
        <v>44608</v>
      </c>
      <c r="D161">
        <f t="shared" si="3"/>
        <v>0</v>
      </c>
    </row>
    <row r="162" spans="1:4" x14ac:dyDescent="0.2">
      <c r="A162" s="15" t="s">
        <v>330</v>
      </c>
      <c r="B162" s="12">
        <v>44608</v>
      </c>
      <c r="C162" s="12">
        <v>44608</v>
      </c>
      <c r="D162">
        <f t="shared" si="3"/>
        <v>0</v>
      </c>
    </row>
    <row r="163" spans="1:4" x14ac:dyDescent="0.2">
      <c r="A163" s="15" t="s">
        <v>331</v>
      </c>
      <c r="B163" s="12">
        <v>44608</v>
      </c>
      <c r="C163" s="12">
        <v>44608</v>
      </c>
      <c r="D163">
        <f t="shared" si="3"/>
        <v>0</v>
      </c>
    </row>
    <row r="164" spans="1:4" x14ac:dyDescent="0.2">
      <c r="A164" s="15" t="s">
        <v>332</v>
      </c>
      <c r="B164" s="12">
        <v>44608</v>
      </c>
      <c r="C164" s="12">
        <v>44608</v>
      </c>
      <c r="D164">
        <f t="shared" si="3"/>
        <v>0</v>
      </c>
    </row>
    <row r="165" spans="1:4" x14ac:dyDescent="0.2">
      <c r="A165" s="15" t="s">
        <v>333</v>
      </c>
      <c r="B165" s="12">
        <v>44608</v>
      </c>
      <c r="C165" s="12">
        <v>44608</v>
      </c>
      <c r="D165">
        <f t="shared" si="3"/>
        <v>0</v>
      </c>
    </row>
    <row r="166" spans="1:4" x14ac:dyDescent="0.2">
      <c r="A166" s="15" t="s">
        <v>334</v>
      </c>
      <c r="B166" s="12">
        <v>44608</v>
      </c>
      <c r="C166" s="12">
        <v>44608</v>
      </c>
      <c r="D166">
        <f t="shared" si="3"/>
        <v>0</v>
      </c>
    </row>
    <row r="167" spans="1:4" x14ac:dyDescent="0.2">
      <c r="A167" s="15" t="s">
        <v>335</v>
      </c>
      <c r="B167" s="12">
        <v>44615</v>
      </c>
      <c r="C167" s="12">
        <v>44630</v>
      </c>
      <c r="D167">
        <f t="shared" si="3"/>
        <v>15</v>
      </c>
    </row>
    <row r="168" spans="1:4" x14ac:dyDescent="0.2">
      <c r="A168" s="15" t="s">
        <v>336</v>
      </c>
      <c r="B168" s="12">
        <v>44615</v>
      </c>
      <c r="C168" s="12">
        <v>44630</v>
      </c>
      <c r="D168">
        <f t="shared" si="3"/>
        <v>15</v>
      </c>
    </row>
    <row r="169" spans="1:4" x14ac:dyDescent="0.2">
      <c r="A169" s="15" t="s">
        <v>161</v>
      </c>
      <c r="B169" s="12">
        <v>44537</v>
      </c>
      <c r="C169" s="12">
        <v>44565</v>
      </c>
      <c r="D169">
        <f t="shared" si="3"/>
        <v>28</v>
      </c>
    </row>
    <row r="170" spans="1:4" x14ac:dyDescent="0.2">
      <c r="A170" s="15" t="s">
        <v>142</v>
      </c>
      <c r="B170" s="12">
        <v>44517</v>
      </c>
      <c r="C170" s="12">
        <v>44551</v>
      </c>
      <c r="D170">
        <f t="shared" si="3"/>
        <v>34</v>
      </c>
    </row>
    <row r="171" spans="1:4" x14ac:dyDescent="0.2">
      <c r="A171" s="15" t="s">
        <v>163</v>
      </c>
      <c r="B171" s="12">
        <v>44537</v>
      </c>
      <c r="C171" s="12">
        <v>44607</v>
      </c>
      <c r="D171">
        <f t="shared" si="3"/>
        <v>70</v>
      </c>
    </row>
    <row r="172" spans="1:4" x14ac:dyDescent="0.2">
      <c r="A172" s="15" t="s">
        <v>164</v>
      </c>
      <c r="B172" s="12">
        <v>44537</v>
      </c>
      <c r="C172" s="12">
        <v>44587</v>
      </c>
      <c r="D172">
        <f t="shared" si="3"/>
        <v>50</v>
      </c>
    </row>
    <row r="173" spans="1:4" x14ac:dyDescent="0.2">
      <c r="A173" s="15" t="s">
        <v>165</v>
      </c>
      <c r="B173" s="12">
        <v>44537</v>
      </c>
      <c r="C173" s="12">
        <v>44615</v>
      </c>
      <c r="D173">
        <f t="shared" si="3"/>
        <v>78</v>
      </c>
    </row>
    <row r="174" spans="1:4" x14ac:dyDescent="0.2">
      <c r="A174" s="15" t="s">
        <v>167</v>
      </c>
      <c r="B174" s="12">
        <v>44537</v>
      </c>
      <c r="C174" s="12">
        <v>44615</v>
      </c>
      <c r="D174">
        <f t="shared" si="3"/>
        <v>78</v>
      </c>
    </row>
    <row r="175" spans="1:4" x14ac:dyDescent="0.2">
      <c r="A175" s="15" t="s">
        <v>168</v>
      </c>
      <c r="B175" s="12">
        <v>44537</v>
      </c>
      <c r="C175" s="12">
        <v>44615</v>
      </c>
      <c r="D175">
        <f t="shared" si="3"/>
        <v>78</v>
      </c>
    </row>
    <row r="176" spans="1:4" x14ac:dyDescent="0.2">
      <c r="A176" s="15" t="s">
        <v>171</v>
      </c>
      <c r="B176" s="12">
        <v>44537</v>
      </c>
      <c r="C176" s="12">
        <v>44565</v>
      </c>
      <c r="D176">
        <f t="shared" si="3"/>
        <v>28</v>
      </c>
    </row>
    <row r="177" spans="1:4" x14ac:dyDescent="0.2">
      <c r="A177" s="15" t="s">
        <v>175</v>
      </c>
      <c r="B177" s="12">
        <v>44537</v>
      </c>
      <c r="C177" s="12">
        <v>44608</v>
      </c>
      <c r="D177">
        <f t="shared" si="3"/>
        <v>71</v>
      </c>
    </row>
    <row r="178" spans="1:4" x14ac:dyDescent="0.2">
      <c r="A178" s="15" t="s">
        <v>176</v>
      </c>
      <c r="B178" s="12">
        <v>44537</v>
      </c>
      <c r="C178" s="12">
        <v>44608</v>
      </c>
      <c r="D178">
        <f t="shared" si="3"/>
        <v>71</v>
      </c>
    </row>
    <row r="179" spans="1:4" x14ac:dyDescent="0.2">
      <c r="A179" s="15" t="s">
        <v>181</v>
      </c>
      <c r="B179" s="12">
        <v>44537</v>
      </c>
      <c r="C179" s="12">
        <v>44588</v>
      </c>
      <c r="D179">
        <f t="shared" si="3"/>
        <v>51</v>
      </c>
    </row>
    <row r="180" spans="1:4" x14ac:dyDescent="0.2">
      <c r="A180" s="15" t="s">
        <v>182</v>
      </c>
      <c r="B180" s="12">
        <v>44537</v>
      </c>
      <c r="C180" s="12">
        <v>44588</v>
      </c>
      <c r="D180">
        <f t="shared" si="3"/>
        <v>51</v>
      </c>
    </row>
    <row r="181" spans="1:4" x14ac:dyDescent="0.2">
      <c r="A181" s="15" t="s">
        <v>340</v>
      </c>
      <c r="B181" s="12">
        <v>44887</v>
      </c>
      <c r="C181" s="12">
        <v>44965</v>
      </c>
      <c r="D181">
        <f t="shared" si="3"/>
        <v>78</v>
      </c>
    </row>
    <row r="182" spans="1:4" x14ac:dyDescent="0.2">
      <c r="A182" s="15" t="s">
        <v>391</v>
      </c>
      <c r="B182" s="12">
        <v>44903</v>
      </c>
      <c r="C182" s="12">
        <v>44965</v>
      </c>
      <c r="D182">
        <f t="shared" si="3"/>
        <v>62</v>
      </c>
    </row>
    <row r="183" spans="1:4" x14ac:dyDescent="0.2">
      <c r="A183" s="15" t="s">
        <v>394</v>
      </c>
      <c r="B183" s="12">
        <v>44910</v>
      </c>
      <c r="C183" s="12">
        <v>44965</v>
      </c>
      <c r="D183">
        <f t="shared" si="3"/>
        <v>55</v>
      </c>
    </row>
    <row r="184" spans="1:4" x14ac:dyDescent="0.2">
      <c r="A184" s="15" t="s">
        <v>398</v>
      </c>
      <c r="B184" s="12">
        <v>44914</v>
      </c>
      <c r="C184" s="12">
        <v>44965</v>
      </c>
      <c r="D184">
        <f t="shared" si="3"/>
        <v>51</v>
      </c>
    </row>
    <row r="185" spans="1:4" x14ac:dyDescent="0.2">
      <c r="A185" s="15" t="s">
        <v>399</v>
      </c>
      <c r="B185" s="12">
        <v>44914</v>
      </c>
      <c r="C185" s="12">
        <v>44937</v>
      </c>
      <c r="D185">
        <f t="shared" si="3"/>
        <v>23</v>
      </c>
    </row>
    <row r="186" spans="1:4" x14ac:dyDescent="0.2">
      <c r="A186" s="15" t="s">
        <v>346</v>
      </c>
      <c r="B186" s="12">
        <v>44888</v>
      </c>
      <c r="C186" s="12">
        <v>44910</v>
      </c>
      <c r="D186">
        <f t="shared" si="3"/>
        <v>22</v>
      </c>
    </row>
    <row r="187" spans="1:4" x14ac:dyDescent="0.2">
      <c r="A187" s="15" t="s">
        <v>401</v>
      </c>
      <c r="B187" s="12">
        <v>44914</v>
      </c>
      <c r="C187" s="12">
        <v>44938</v>
      </c>
      <c r="D187">
        <f t="shared" si="3"/>
        <v>24</v>
      </c>
    </row>
    <row r="188" spans="1:4" x14ac:dyDescent="0.2">
      <c r="A188" s="15" t="s">
        <v>402</v>
      </c>
      <c r="B188" s="12">
        <v>44914</v>
      </c>
      <c r="C188" s="12">
        <v>44938</v>
      </c>
      <c r="D188">
        <f t="shared" si="3"/>
        <v>24</v>
      </c>
    </row>
    <row r="189" spans="1:4" x14ac:dyDescent="0.2">
      <c r="A189" s="15" t="s">
        <v>403</v>
      </c>
      <c r="B189" s="12">
        <v>44914</v>
      </c>
      <c r="C189" s="12">
        <v>44938</v>
      </c>
      <c r="D189">
        <f t="shared" si="3"/>
        <v>24</v>
      </c>
    </row>
    <row r="190" spans="1:4" x14ac:dyDescent="0.2">
      <c r="A190" s="15" t="s">
        <v>405</v>
      </c>
      <c r="B190" s="12">
        <v>44914</v>
      </c>
      <c r="C190" s="12">
        <v>44952</v>
      </c>
      <c r="D190">
        <f t="shared" si="3"/>
        <v>38</v>
      </c>
    </row>
    <row r="191" spans="1:4" x14ac:dyDescent="0.2">
      <c r="A191" s="15" t="s">
        <v>406</v>
      </c>
      <c r="B191" s="12">
        <v>44914</v>
      </c>
      <c r="C191" s="12">
        <v>44952</v>
      </c>
      <c r="D191">
        <f t="shared" si="3"/>
        <v>38</v>
      </c>
    </row>
    <row r="192" spans="1:4" x14ac:dyDescent="0.2">
      <c r="A192" s="15" t="s">
        <v>407</v>
      </c>
      <c r="B192" s="12">
        <v>44914</v>
      </c>
      <c r="C192" s="12">
        <v>44952</v>
      </c>
      <c r="D192">
        <f t="shared" si="3"/>
        <v>38</v>
      </c>
    </row>
    <row r="193" spans="1:4" x14ac:dyDescent="0.2">
      <c r="A193" s="15" t="s">
        <v>408</v>
      </c>
      <c r="B193" s="12">
        <v>44914</v>
      </c>
      <c r="C193" s="12">
        <v>44952</v>
      </c>
      <c r="D193">
        <f t="shared" si="3"/>
        <v>38</v>
      </c>
    </row>
    <row r="194" spans="1:4" x14ac:dyDescent="0.2">
      <c r="A194" s="15" t="s">
        <v>409</v>
      </c>
      <c r="B194" s="12">
        <v>44914</v>
      </c>
      <c r="C194" s="12">
        <v>44952</v>
      </c>
      <c r="D194">
        <f t="shared" si="3"/>
        <v>38</v>
      </c>
    </row>
    <row r="195" spans="1:4" x14ac:dyDescent="0.2">
      <c r="A195" s="15" t="s">
        <v>347</v>
      </c>
      <c r="B195" s="12">
        <v>44888</v>
      </c>
      <c r="C195" s="12">
        <v>44951</v>
      </c>
      <c r="D195">
        <f t="shared" si="3"/>
        <v>63</v>
      </c>
    </row>
    <row r="196" spans="1:4" x14ac:dyDescent="0.2">
      <c r="A196" s="15" t="s">
        <v>411</v>
      </c>
      <c r="B196" s="12">
        <v>44914</v>
      </c>
      <c r="C196" s="12">
        <v>44938</v>
      </c>
      <c r="D196">
        <f t="shared" si="3"/>
        <v>24</v>
      </c>
    </row>
    <row r="197" spans="1:4" x14ac:dyDescent="0.2">
      <c r="A197" s="15" t="s">
        <v>412</v>
      </c>
      <c r="B197" s="12">
        <v>44914</v>
      </c>
      <c r="C197" s="12">
        <v>44952</v>
      </c>
      <c r="D197">
        <f t="shared" si="3"/>
        <v>38</v>
      </c>
    </row>
    <row r="198" spans="1:4" x14ac:dyDescent="0.2">
      <c r="A198" s="15" t="s">
        <v>349</v>
      </c>
      <c r="B198" s="12">
        <v>44888</v>
      </c>
      <c r="C198" s="12">
        <v>44951</v>
      </c>
      <c r="D198">
        <f t="shared" si="3"/>
        <v>63</v>
      </c>
    </row>
    <row r="199" spans="1:4" x14ac:dyDescent="0.2">
      <c r="A199" s="15" t="s">
        <v>350</v>
      </c>
      <c r="B199" s="12">
        <v>44888</v>
      </c>
      <c r="C199" s="12">
        <v>44951</v>
      </c>
      <c r="D199">
        <f t="shared" si="3"/>
        <v>63</v>
      </c>
    </row>
    <row r="200" spans="1:4" x14ac:dyDescent="0.2">
      <c r="A200" s="15" t="s">
        <v>351</v>
      </c>
      <c r="B200" s="12">
        <v>44888</v>
      </c>
      <c r="C200" s="12">
        <v>44929</v>
      </c>
      <c r="D200">
        <f t="shared" si="3"/>
        <v>41</v>
      </c>
    </row>
    <row r="201" spans="1:4" x14ac:dyDescent="0.2">
      <c r="A201" s="15" t="s">
        <v>423</v>
      </c>
      <c r="B201" s="12">
        <v>44937</v>
      </c>
      <c r="C201" s="12">
        <v>44965</v>
      </c>
      <c r="D201">
        <f t="shared" si="3"/>
        <v>28</v>
      </c>
    </row>
    <row r="202" spans="1:4" x14ac:dyDescent="0.2">
      <c r="A202" s="15" t="s">
        <v>418</v>
      </c>
      <c r="B202" s="12">
        <v>44937</v>
      </c>
      <c r="C202" s="12">
        <v>44952</v>
      </c>
      <c r="D202">
        <f t="shared" si="3"/>
        <v>15</v>
      </c>
    </row>
    <row r="203" spans="1:4" x14ac:dyDescent="0.2">
      <c r="A203" s="15" t="s">
        <v>354</v>
      </c>
      <c r="B203" s="12">
        <v>44888</v>
      </c>
      <c r="C203" s="12">
        <v>44965</v>
      </c>
      <c r="D203">
        <f t="shared" si="3"/>
        <v>77</v>
      </c>
    </row>
    <row r="204" spans="1:4" x14ac:dyDescent="0.2">
      <c r="A204" s="15" t="s">
        <v>419</v>
      </c>
      <c r="B204" s="12">
        <v>44937</v>
      </c>
      <c r="C204" s="12">
        <v>44952</v>
      </c>
      <c r="D204">
        <f t="shared" si="3"/>
        <v>15</v>
      </c>
    </row>
    <row r="205" spans="1:4" x14ac:dyDescent="0.2">
      <c r="A205" s="15" t="s">
        <v>420</v>
      </c>
      <c r="B205" s="12">
        <v>44937</v>
      </c>
      <c r="C205" s="12">
        <v>44952</v>
      </c>
      <c r="D205">
        <f t="shared" si="3"/>
        <v>15</v>
      </c>
    </row>
    <row r="206" spans="1:4" x14ac:dyDescent="0.2">
      <c r="A206" s="15" t="s">
        <v>421</v>
      </c>
      <c r="B206" s="12">
        <v>44937</v>
      </c>
      <c r="C206" s="12">
        <v>44952</v>
      </c>
      <c r="D206">
        <f t="shared" si="3"/>
        <v>15</v>
      </c>
    </row>
    <row r="207" spans="1:4" x14ac:dyDescent="0.2">
      <c r="A207" s="15" t="s">
        <v>422</v>
      </c>
      <c r="B207" s="12">
        <v>44937</v>
      </c>
      <c r="C207" s="12">
        <v>44952</v>
      </c>
      <c r="D207">
        <f t="shared" si="3"/>
        <v>15</v>
      </c>
    </row>
    <row r="208" spans="1:4" x14ac:dyDescent="0.2">
      <c r="A208" s="15" t="s">
        <v>413</v>
      </c>
      <c r="B208" s="12">
        <v>44937</v>
      </c>
      <c r="C208" s="12">
        <v>44951</v>
      </c>
      <c r="D208">
        <f t="shared" si="3"/>
        <v>14</v>
      </c>
    </row>
    <row r="209" spans="1:4" x14ac:dyDescent="0.2">
      <c r="A209" s="15" t="s">
        <v>415</v>
      </c>
      <c r="B209" s="12">
        <v>44937</v>
      </c>
      <c r="C209" s="12">
        <v>44965</v>
      </c>
      <c r="D209">
        <f t="shared" si="3"/>
        <v>28</v>
      </c>
    </row>
    <row r="210" spans="1:4" x14ac:dyDescent="0.2">
      <c r="A210" s="15" t="s">
        <v>416</v>
      </c>
      <c r="B210" s="12">
        <v>44937</v>
      </c>
      <c r="C210" s="12">
        <v>44965</v>
      </c>
      <c r="D210">
        <f t="shared" si="3"/>
        <v>28</v>
      </c>
    </row>
    <row r="211" spans="1:4" x14ac:dyDescent="0.2">
      <c r="A211" s="15" t="s">
        <v>424</v>
      </c>
      <c r="B211" s="12">
        <v>44937</v>
      </c>
      <c r="C211" s="12">
        <v>44965</v>
      </c>
      <c r="D211">
        <f t="shared" si="3"/>
        <v>28</v>
      </c>
    </row>
    <row r="212" spans="1:4" x14ac:dyDescent="0.2">
      <c r="A212" s="15" t="s">
        <v>425</v>
      </c>
      <c r="B212" s="12">
        <v>44937</v>
      </c>
      <c r="C212" s="12">
        <v>44965</v>
      </c>
      <c r="D212">
        <f t="shared" si="3"/>
        <v>28</v>
      </c>
    </row>
    <row r="213" spans="1:4" x14ac:dyDescent="0.2">
      <c r="A213" s="15" t="s">
        <v>427</v>
      </c>
      <c r="B213" s="12">
        <v>44937</v>
      </c>
      <c r="C213" s="12">
        <v>44951</v>
      </c>
      <c r="D213">
        <f t="shared" si="3"/>
        <v>14</v>
      </c>
    </row>
    <row r="214" spans="1:4" x14ac:dyDescent="0.2">
      <c r="A214" s="15" t="s">
        <v>429</v>
      </c>
      <c r="B214" s="12">
        <v>44937</v>
      </c>
      <c r="C214" s="12">
        <v>44965</v>
      </c>
      <c r="D214">
        <f t="shared" ref="D214:D258" si="4">C214-B214</f>
        <v>28</v>
      </c>
    </row>
    <row r="215" spans="1:4" x14ac:dyDescent="0.2">
      <c r="A215" s="15" t="s">
        <v>431</v>
      </c>
      <c r="B215" s="12">
        <v>44937</v>
      </c>
      <c r="C215" s="12">
        <v>44965</v>
      </c>
      <c r="D215">
        <f t="shared" si="4"/>
        <v>28</v>
      </c>
    </row>
    <row r="216" spans="1:4" x14ac:dyDescent="0.2">
      <c r="A216" s="15" t="s">
        <v>432</v>
      </c>
      <c r="B216" s="12">
        <v>44937</v>
      </c>
      <c r="C216" s="12">
        <v>44965</v>
      </c>
      <c r="D216">
        <f t="shared" si="4"/>
        <v>28</v>
      </c>
    </row>
    <row r="217" spans="1:4" x14ac:dyDescent="0.2">
      <c r="A217" s="15" t="s">
        <v>434</v>
      </c>
      <c r="B217" s="12">
        <v>44938</v>
      </c>
      <c r="C217" s="12">
        <v>44951</v>
      </c>
      <c r="D217">
        <f t="shared" si="4"/>
        <v>13</v>
      </c>
    </row>
    <row r="218" spans="1:4" x14ac:dyDescent="0.2">
      <c r="A218" s="15" t="s">
        <v>435</v>
      </c>
      <c r="B218" s="12">
        <v>44938</v>
      </c>
      <c r="C218" s="12">
        <v>44951</v>
      </c>
      <c r="D218">
        <f t="shared" si="4"/>
        <v>13</v>
      </c>
    </row>
    <row r="219" spans="1:4" x14ac:dyDescent="0.2">
      <c r="A219" s="15" t="s">
        <v>437</v>
      </c>
      <c r="B219" s="12">
        <v>44938</v>
      </c>
      <c r="C219" s="12">
        <v>44965</v>
      </c>
      <c r="D219">
        <f t="shared" si="4"/>
        <v>27</v>
      </c>
    </row>
    <row r="220" spans="1:4" x14ac:dyDescent="0.2">
      <c r="A220" s="15" t="s">
        <v>438</v>
      </c>
      <c r="B220" s="12">
        <v>44938</v>
      </c>
      <c r="C220" s="12">
        <v>44965</v>
      </c>
      <c r="D220">
        <f t="shared" si="4"/>
        <v>27</v>
      </c>
    </row>
    <row r="221" spans="1:4" x14ac:dyDescent="0.2">
      <c r="A221" s="15" t="s">
        <v>440</v>
      </c>
      <c r="B221" s="12">
        <v>44938</v>
      </c>
      <c r="C221" s="12">
        <v>44952</v>
      </c>
      <c r="D221">
        <f t="shared" si="4"/>
        <v>14</v>
      </c>
    </row>
    <row r="222" spans="1:4" x14ac:dyDescent="0.2">
      <c r="A222" s="15" t="s">
        <v>441</v>
      </c>
      <c r="B222" s="12">
        <v>44938</v>
      </c>
      <c r="C222" s="12">
        <v>44952</v>
      </c>
      <c r="D222">
        <f t="shared" si="4"/>
        <v>14</v>
      </c>
    </row>
    <row r="223" spans="1:4" x14ac:dyDescent="0.2">
      <c r="A223" s="15" t="s">
        <v>357</v>
      </c>
      <c r="B223" s="12">
        <v>44900</v>
      </c>
      <c r="C223" s="12">
        <v>44917</v>
      </c>
      <c r="D223">
        <f t="shared" si="4"/>
        <v>17</v>
      </c>
    </row>
    <row r="224" spans="1:4" x14ac:dyDescent="0.2">
      <c r="A224" s="15" t="s">
        <v>442</v>
      </c>
      <c r="B224" s="12">
        <v>44938</v>
      </c>
      <c r="C224" s="12">
        <v>44952</v>
      </c>
      <c r="D224">
        <f t="shared" si="4"/>
        <v>14</v>
      </c>
    </row>
    <row r="225" spans="1:4" x14ac:dyDescent="0.2">
      <c r="A225" s="15" t="s">
        <v>443</v>
      </c>
      <c r="B225" s="12">
        <v>44938</v>
      </c>
      <c r="C225" s="12">
        <v>44952</v>
      </c>
      <c r="D225">
        <f t="shared" si="4"/>
        <v>14</v>
      </c>
    </row>
    <row r="226" spans="1:4" x14ac:dyDescent="0.2">
      <c r="A226" s="15" t="s">
        <v>358</v>
      </c>
      <c r="B226" s="12">
        <v>44900</v>
      </c>
      <c r="C226" s="12">
        <v>44917</v>
      </c>
      <c r="D226">
        <f t="shared" si="4"/>
        <v>17</v>
      </c>
    </row>
    <row r="227" spans="1:4" x14ac:dyDescent="0.2">
      <c r="A227" s="15" t="s">
        <v>445</v>
      </c>
      <c r="B227" s="12">
        <v>44938</v>
      </c>
      <c r="C227" s="12">
        <v>44952</v>
      </c>
      <c r="D227">
        <f t="shared" si="4"/>
        <v>14</v>
      </c>
    </row>
    <row r="228" spans="1:4" x14ac:dyDescent="0.2">
      <c r="A228" s="15" t="s">
        <v>446</v>
      </c>
      <c r="B228" s="12">
        <v>44938</v>
      </c>
      <c r="C228" s="12">
        <v>44952</v>
      </c>
      <c r="D228">
        <f t="shared" si="4"/>
        <v>14</v>
      </c>
    </row>
    <row r="229" spans="1:4" x14ac:dyDescent="0.2">
      <c r="A229" s="15" t="s">
        <v>447</v>
      </c>
      <c r="B229" s="12">
        <v>44938</v>
      </c>
      <c r="C229" s="12">
        <v>44952</v>
      </c>
      <c r="D229">
        <f t="shared" si="4"/>
        <v>14</v>
      </c>
    </row>
    <row r="230" spans="1:4" x14ac:dyDescent="0.2">
      <c r="A230" s="15" t="s">
        <v>448</v>
      </c>
      <c r="B230" s="12">
        <v>44938</v>
      </c>
      <c r="C230" s="12">
        <v>44952</v>
      </c>
      <c r="D230">
        <f t="shared" si="4"/>
        <v>14</v>
      </c>
    </row>
    <row r="231" spans="1:4" x14ac:dyDescent="0.2">
      <c r="A231" s="15" t="s">
        <v>449</v>
      </c>
      <c r="B231" s="12">
        <v>44938</v>
      </c>
      <c r="C231" s="12">
        <v>44952</v>
      </c>
      <c r="D231">
        <f t="shared" si="4"/>
        <v>14</v>
      </c>
    </row>
    <row r="232" spans="1:4" x14ac:dyDescent="0.2">
      <c r="A232" s="15" t="s">
        <v>450</v>
      </c>
      <c r="B232" s="12">
        <v>44938</v>
      </c>
      <c r="C232" s="12">
        <v>44952</v>
      </c>
      <c r="D232">
        <f t="shared" si="4"/>
        <v>14</v>
      </c>
    </row>
    <row r="233" spans="1:4" x14ac:dyDescent="0.2">
      <c r="A233" s="15" t="s">
        <v>359</v>
      </c>
      <c r="B233" s="12">
        <v>44900</v>
      </c>
      <c r="C233" s="12">
        <v>44917</v>
      </c>
      <c r="D233">
        <f t="shared" si="4"/>
        <v>17</v>
      </c>
    </row>
    <row r="234" spans="1:4" x14ac:dyDescent="0.2">
      <c r="A234" s="15" t="s">
        <v>452</v>
      </c>
      <c r="B234" s="12">
        <v>44951</v>
      </c>
      <c r="C234" s="12">
        <v>44951</v>
      </c>
      <c r="D234">
        <f t="shared" si="4"/>
        <v>0</v>
      </c>
    </row>
    <row r="235" spans="1:4" x14ac:dyDescent="0.2">
      <c r="A235" s="15" t="s">
        <v>453</v>
      </c>
      <c r="B235" s="12">
        <v>44951</v>
      </c>
      <c r="C235" s="12">
        <v>44951</v>
      </c>
      <c r="D235">
        <f t="shared" si="4"/>
        <v>0</v>
      </c>
    </row>
    <row r="236" spans="1:4" x14ac:dyDescent="0.2">
      <c r="A236" s="15" t="s">
        <v>454</v>
      </c>
      <c r="B236" s="12">
        <v>44951</v>
      </c>
      <c r="C236" s="12">
        <v>44965</v>
      </c>
      <c r="D236">
        <f t="shared" si="4"/>
        <v>14</v>
      </c>
    </row>
    <row r="237" spans="1:4" x14ac:dyDescent="0.2">
      <c r="A237" s="15" t="s">
        <v>360</v>
      </c>
      <c r="B237" s="12">
        <v>44900</v>
      </c>
      <c r="C237" s="12">
        <v>44917</v>
      </c>
      <c r="D237">
        <f t="shared" si="4"/>
        <v>17</v>
      </c>
    </row>
    <row r="238" spans="1:4" x14ac:dyDescent="0.2">
      <c r="A238" s="15" t="s">
        <v>455</v>
      </c>
      <c r="B238" s="12">
        <v>44951</v>
      </c>
      <c r="C238" s="12">
        <v>44965</v>
      </c>
      <c r="D238">
        <f t="shared" si="4"/>
        <v>14</v>
      </c>
    </row>
    <row r="239" spans="1:4" x14ac:dyDescent="0.2">
      <c r="A239" s="15" t="s">
        <v>456</v>
      </c>
      <c r="B239" s="12">
        <v>44951</v>
      </c>
      <c r="C239" s="12">
        <v>44965</v>
      </c>
      <c r="D239">
        <f t="shared" si="4"/>
        <v>14</v>
      </c>
    </row>
    <row r="240" spans="1:4" x14ac:dyDescent="0.2">
      <c r="A240" s="15" t="s">
        <v>457</v>
      </c>
      <c r="B240" s="12">
        <v>44951</v>
      </c>
      <c r="C240" s="12">
        <v>44965</v>
      </c>
      <c r="D240">
        <f t="shared" si="4"/>
        <v>14</v>
      </c>
    </row>
    <row r="241" spans="1:4" x14ac:dyDescent="0.2">
      <c r="A241" s="15" t="s">
        <v>458</v>
      </c>
      <c r="B241" s="12">
        <v>44951</v>
      </c>
      <c r="C241" s="12">
        <v>44965</v>
      </c>
      <c r="D241">
        <f t="shared" si="4"/>
        <v>14</v>
      </c>
    </row>
    <row r="242" spans="1:4" x14ac:dyDescent="0.2">
      <c r="A242" s="15" t="s">
        <v>459</v>
      </c>
      <c r="B242" s="12">
        <v>44952</v>
      </c>
      <c r="C242" s="12">
        <v>44952</v>
      </c>
      <c r="D242">
        <f t="shared" si="4"/>
        <v>0</v>
      </c>
    </row>
    <row r="243" spans="1:4" x14ac:dyDescent="0.2">
      <c r="A243" s="15" t="s">
        <v>460</v>
      </c>
      <c r="B243" s="12">
        <v>44952</v>
      </c>
      <c r="C243" s="12">
        <v>44952</v>
      </c>
      <c r="D243">
        <f t="shared" si="4"/>
        <v>0</v>
      </c>
    </row>
    <row r="244" spans="1:4" x14ac:dyDescent="0.2">
      <c r="A244" s="15" t="s">
        <v>463</v>
      </c>
      <c r="B244" s="12">
        <v>44952</v>
      </c>
      <c r="C244" s="12">
        <v>44952</v>
      </c>
      <c r="D244">
        <f t="shared" si="4"/>
        <v>0</v>
      </c>
    </row>
    <row r="245" spans="1:4" x14ac:dyDescent="0.2">
      <c r="A245" s="15" t="s">
        <v>464</v>
      </c>
      <c r="B245" s="12">
        <v>44952</v>
      </c>
      <c r="C245" s="12">
        <v>44952</v>
      </c>
      <c r="D245">
        <f t="shared" si="4"/>
        <v>0</v>
      </c>
    </row>
    <row r="246" spans="1:4" x14ac:dyDescent="0.2">
      <c r="A246" s="15" t="s">
        <v>361</v>
      </c>
      <c r="B246" s="12">
        <v>44900</v>
      </c>
      <c r="C246" s="12">
        <v>44917</v>
      </c>
      <c r="D246">
        <f t="shared" si="4"/>
        <v>17</v>
      </c>
    </row>
    <row r="247" spans="1:4" x14ac:dyDescent="0.2">
      <c r="A247" s="15" t="s">
        <v>465</v>
      </c>
      <c r="B247" s="12">
        <v>44952</v>
      </c>
      <c r="C247" s="12">
        <v>44952</v>
      </c>
      <c r="D247">
        <f t="shared" si="4"/>
        <v>0</v>
      </c>
    </row>
    <row r="248" spans="1:4" x14ac:dyDescent="0.2">
      <c r="A248" s="15" t="s">
        <v>362</v>
      </c>
      <c r="B248" s="12">
        <v>44900</v>
      </c>
      <c r="C248" s="12">
        <v>44917</v>
      </c>
      <c r="D248">
        <f t="shared" si="4"/>
        <v>17</v>
      </c>
    </row>
    <row r="249" spans="1:4" x14ac:dyDescent="0.2">
      <c r="A249" s="15" t="s">
        <v>363</v>
      </c>
      <c r="B249" s="12">
        <v>44900</v>
      </c>
      <c r="C249" s="12">
        <v>44917</v>
      </c>
      <c r="D249">
        <f t="shared" si="4"/>
        <v>17</v>
      </c>
    </row>
    <row r="250" spans="1:4" x14ac:dyDescent="0.2">
      <c r="A250" s="15" t="s">
        <v>364</v>
      </c>
      <c r="B250" s="12">
        <v>44900</v>
      </c>
      <c r="C250" s="12">
        <v>44917</v>
      </c>
      <c r="D250">
        <f t="shared" si="4"/>
        <v>17</v>
      </c>
    </row>
    <row r="251" spans="1:4" x14ac:dyDescent="0.2">
      <c r="A251" s="15" t="s">
        <v>365</v>
      </c>
      <c r="B251" s="12">
        <v>44900</v>
      </c>
      <c r="C251" s="12">
        <v>44917</v>
      </c>
      <c r="D251">
        <f t="shared" si="4"/>
        <v>17</v>
      </c>
    </row>
    <row r="252" spans="1:4" x14ac:dyDescent="0.2">
      <c r="A252" s="15" t="s">
        <v>368</v>
      </c>
      <c r="B252" s="12">
        <v>44902</v>
      </c>
      <c r="C252" s="12">
        <v>44914</v>
      </c>
      <c r="D252">
        <f t="shared" si="4"/>
        <v>12</v>
      </c>
    </row>
    <row r="253" spans="1:4" x14ac:dyDescent="0.2">
      <c r="A253" s="15" t="s">
        <v>338</v>
      </c>
      <c r="B253" s="12">
        <v>44887</v>
      </c>
      <c r="C253" s="12">
        <v>44938</v>
      </c>
      <c r="D253">
        <f t="shared" si="4"/>
        <v>51</v>
      </c>
    </row>
    <row r="254" spans="1:4" x14ac:dyDescent="0.2">
      <c r="A254" s="15" t="s">
        <v>371</v>
      </c>
      <c r="B254" s="12">
        <v>44902</v>
      </c>
      <c r="C254" s="12">
        <v>44951</v>
      </c>
      <c r="D254">
        <f t="shared" si="4"/>
        <v>49</v>
      </c>
    </row>
    <row r="255" spans="1:4" x14ac:dyDescent="0.2">
      <c r="A255" s="15" t="s">
        <v>372</v>
      </c>
      <c r="B255" s="12">
        <v>44902</v>
      </c>
      <c r="C255" s="12">
        <v>44965</v>
      </c>
      <c r="D255">
        <f t="shared" si="4"/>
        <v>63</v>
      </c>
    </row>
    <row r="256" spans="1:4" x14ac:dyDescent="0.2">
      <c r="A256" s="15" t="s">
        <v>383</v>
      </c>
      <c r="B256" s="12">
        <v>44902</v>
      </c>
      <c r="C256" s="12">
        <v>44965</v>
      </c>
      <c r="D256">
        <f t="shared" si="4"/>
        <v>63</v>
      </c>
    </row>
    <row r="257" spans="1:4" x14ac:dyDescent="0.2">
      <c r="A257" s="15" t="s">
        <v>384</v>
      </c>
      <c r="B257" s="12">
        <v>44903</v>
      </c>
      <c r="C257" s="12">
        <v>44952</v>
      </c>
      <c r="D257">
        <f t="shared" si="4"/>
        <v>49</v>
      </c>
    </row>
    <row r="258" spans="1:4" x14ac:dyDescent="0.2">
      <c r="A258" s="15" t="s">
        <v>385</v>
      </c>
      <c r="B258" s="12">
        <v>44903</v>
      </c>
      <c r="C258" s="12">
        <v>44952</v>
      </c>
      <c r="D258">
        <f t="shared" si="4"/>
        <v>49</v>
      </c>
    </row>
    <row r="259" spans="1:4" x14ac:dyDescent="0.2">
      <c r="A259" s="15" t="s">
        <v>17</v>
      </c>
      <c r="B259" s="12">
        <v>43796</v>
      </c>
      <c r="C259" s="12">
        <v>44965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78"/>
  <sheetViews>
    <sheetView workbookViewId="0">
      <pane ySplit="1" topLeftCell="A2" activePane="bottomLeft" state="frozen"/>
      <selection pane="bottomLeft" activeCell="C380" sqref="C380"/>
    </sheetView>
  </sheetViews>
  <sheetFormatPr baseColWidth="10" defaultRowHeight="15" x14ac:dyDescent="0.2"/>
  <sheetData>
    <row r="1" spans="1:3" x14ac:dyDescent="0.2">
      <c r="A1" s="8" t="s">
        <v>633</v>
      </c>
      <c r="B1" s="8" t="s">
        <v>636</v>
      </c>
      <c r="C1" s="8" t="s">
        <v>637</v>
      </c>
    </row>
    <row r="2" spans="1:3" x14ac:dyDescent="0.2">
      <c r="A2" s="15" t="s">
        <v>29</v>
      </c>
      <c r="B2">
        <v>35</v>
      </c>
      <c r="C2">
        <v>1</v>
      </c>
    </row>
    <row r="3" spans="1:3" x14ac:dyDescent="0.2">
      <c r="A3" s="15" t="s">
        <v>30</v>
      </c>
      <c r="B3">
        <v>35</v>
      </c>
      <c r="C3">
        <v>1</v>
      </c>
    </row>
    <row r="4" spans="1:3" x14ac:dyDescent="0.2">
      <c r="A4" s="15" t="s">
        <v>106</v>
      </c>
      <c r="B4">
        <v>25</v>
      </c>
      <c r="C4">
        <v>1</v>
      </c>
    </row>
    <row r="5" spans="1:3" x14ac:dyDescent="0.2">
      <c r="A5" s="15" t="s">
        <v>141</v>
      </c>
      <c r="B5">
        <v>21</v>
      </c>
      <c r="C5">
        <v>1</v>
      </c>
    </row>
    <row r="6" spans="1:3" x14ac:dyDescent="0.2">
      <c r="A6" s="15" t="s">
        <v>144</v>
      </c>
      <c r="B6">
        <v>35</v>
      </c>
      <c r="C6">
        <v>1</v>
      </c>
    </row>
    <row r="7" spans="1:3" x14ac:dyDescent="0.2">
      <c r="A7" s="15" t="s">
        <v>145</v>
      </c>
      <c r="B7">
        <v>89</v>
      </c>
      <c r="C7">
        <v>1</v>
      </c>
    </row>
    <row r="8" spans="1:3" x14ac:dyDescent="0.2">
      <c r="A8" s="15" t="s">
        <v>191</v>
      </c>
      <c r="B8">
        <v>55</v>
      </c>
      <c r="C8">
        <v>1</v>
      </c>
    </row>
    <row r="9" spans="1:3" x14ac:dyDescent="0.2">
      <c r="A9" s="15" t="s">
        <v>192</v>
      </c>
      <c r="B9">
        <v>55</v>
      </c>
      <c r="C9">
        <v>1</v>
      </c>
    </row>
    <row r="10" spans="1:3" x14ac:dyDescent="0.2">
      <c r="A10" s="15" t="s">
        <v>193</v>
      </c>
      <c r="B10">
        <v>56</v>
      </c>
      <c r="C10">
        <v>1</v>
      </c>
    </row>
    <row r="11" spans="1:3" x14ac:dyDescent="0.2">
      <c r="A11" s="15" t="s">
        <v>194</v>
      </c>
      <c r="B11">
        <v>56</v>
      </c>
      <c r="C11">
        <v>1</v>
      </c>
    </row>
    <row r="12" spans="1:3" x14ac:dyDescent="0.2">
      <c r="A12" s="15" t="s">
        <v>195</v>
      </c>
      <c r="B12">
        <v>14</v>
      </c>
      <c r="C12">
        <v>1</v>
      </c>
    </row>
    <row r="13" spans="1:3" x14ac:dyDescent="0.2">
      <c r="A13" s="15" t="s">
        <v>196</v>
      </c>
      <c r="B13">
        <v>14</v>
      </c>
      <c r="C13">
        <v>1</v>
      </c>
    </row>
    <row r="14" spans="1:3" x14ac:dyDescent="0.2">
      <c r="A14" s="15" t="s">
        <v>198</v>
      </c>
      <c r="B14">
        <v>36</v>
      </c>
      <c r="C14">
        <v>1</v>
      </c>
    </row>
    <row r="15" spans="1:3" x14ac:dyDescent="0.2">
      <c r="A15" s="15" t="s">
        <v>199</v>
      </c>
      <c r="B15">
        <v>14</v>
      </c>
      <c r="C15">
        <v>1</v>
      </c>
    </row>
    <row r="16" spans="1:3" x14ac:dyDescent="0.2">
      <c r="A16" s="15" t="s">
        <v>200</v>
      </c>
      <c r="B16">
        <v>55</v>
      </c>
      <c r="C16">
        <v>1</v>
      </c>
    </row>
    <row r="17" spans="1:3" x14ac:dyDescent="0.2">
      <c r="A17" s="15" t="s">
        <v>201</v>
      </c>
      <c r="B17">
        <v>55</v>
      </c>
      <c r="C17">
        <v>1</v>
      </c>
    </row>
    <row r="18" spans="1:3" x14ac:dyDescent="0.2">
      <c r="A18" s="15" t="s">
        <v>203</v>
      </c>
      <c r="B18">
        <v>56</v>
      </c>
      <c r="C18">
        <v>1</v>
      </c>
    </row>
    <row r="19" spans="1:3" x14ac:dyDescent="0.2">
      <c r="A19" s="15" t="s">
        <v>204</v>
      </c>
      <c r="B19">
        <v>56</v>
      </c>
      <c r="C19">
        <v>1</v>
      </c>
    </row>
    <row r="20" spans="1:3" x14ac:dyDescent="0.2">
      <c r="A20" s="15" t="s">
        <v>205</v>
      </c>
      <c r="B20">
        <v>13</v>
      </c>
      <c r="C20">
        <v>1</v>
      </c>
    </row>
    <row r="21" spans="1:3" x14ac:dyDescent="0.2">
      <c r="A21" s="15" t="s">
        <v>148</v>
      </c>
      <c r="B21">
        <v>48</v>
      </c>
      <c r="C21">
        <v>1</v>
      </c>
    </row>
    <row r="22" spans="1:3" x14ac:dyDescent="0.2">
      <c r="A22" s="15" t="s">
        <v>207</v>
      </c>
      <c r="B22">
        <v>56</v>
      </c>
      <c r="C22">
        <v>1</v>
      </c>
    </row>
    <row r="23" spans="1:3" x14ac:dyDescent="0.2">
      <c r="A23" s="15" t="s">
        <v>208</v>
      </c>
      <c r="B23">
        <v>56</v>
      </c>
      <c r="C23">
        <v>1</v>
      </c>
    </row>
    <row r="24" spans="1:3" x14ac:dyDescent="0.2">
      <c r="A24" s="15" t="s">
        <v>212</v>
      </c>
      <c r="B24">
        <v>35</v>
      </c>
      <c r="C24">
        <v>1</v>
      </c>
    </row>
    <row r="25" spans="1:3" x14ac:dyDescent="0.2">
      <c r="A25" s="15" t="s">
        <v>214</v>
      </c>
      <c r="B25">
        <v>14</v>
      </c>
      <c r="C25">
        <v>1</v>
      </c>
    </row>
    <row r="26" spans="1:3" x14ac:dyDescent="0.2">
      <c r="A26" s="15" t="s">
        <v>215</v>
      </c>
      <c r="B26">
        <v>35</v>
      </c>
      <c r="C26">
        <v>1</v>
      </c>
    </row>
    <row r="27" spans="1:3" x14ac:dyDescent="0.2">
      <c r="A27" s="15" t="s">
        <v>217</v>
      </c>
      <c r="B27">
        <v>55</v>
      </c>
      <c r="C27">
        <v>1</v>
      </c>
    </row>
    <row r="28" spans="1:3" x14ac:dyDescent="0.2">
      <c r="A28" s="15" t="s">
        <v>270</v>
      </c>
      <c r="B28">
        <v>14</v>
      </c>
      <c r="C28">
        <v>1</v>
      </c>
    </row>
    <row r="29" spans="1:3" x14ac:dyDescent="0.2">
      <c r="A29" s="15" t="s">
        <v>218</v>
      </c>
      <c r="B29">
        <v>36</v>
      </c>
      <c r="C29">
        <v>1</v>
      </c>
    </row>
    <row r="30" spans="1:3" x14ac:dyDescent="0.2">
      <c r="A30" s="15" t="s">
        <v>224</v>
      </c>
      <c r="B30">
        <v>41</v>
      </c>
      <c r="C30">
        <v>1</v>
      </c>
    </row>
    <row r="31" spans="1:3" x14ac:dyDescent="0.2">
      <c r="A31" s="15" t="s">
        <v>225</v>
      </c>
      <c r="B31">
        <v>41</v>
      </c>
      <c r="C31">
        <v>1</v>
      </c>
    </row>
    <row r="32" spans="1:3" x14ac:dyDescent="0.2">
      <c r="A32" s="15" t="s">
        <v>226</v>
      </c>
      <c r="B32">
        <v>66</v>
      </c>
      <c r="C32">
        <v>1</v>
      </c>
    </row>
    <row r="33" spans="1:3" x14ac:dyDescent="0.2">
      <c r="A33" s="15" t="s">
        <v>227</v>
      </c>
      <c r="B33">
        <v>23</v>
      </c>
      <c r="C33">
        <v>1</v>
      </c>
    </row>
    <row r="34" spans="1:3" x14ac:dyDescent="0.2">
      <c r="A34" s="15" t="s">
        <v>229</v>
      </c>
      <c r="B34">
        <v>41</v>
      </c>
      <c r="C34">
        <v>1</v>
      </c>
    </row>
    <row r="35" spans="1:3" x14ac:dyDescent="0.2">
      <c r="A35" s="15" t="s">
        <v>231</v>
      </c>
      <c r="B35">
        <v>41</v>
      </c>
      <c r="C35">
        <v>1</v>
      </c>
    </row>
    <row r="36" spans="1:3" x14ac:dyDescent="0.2">
      <c r="A36" s="15" t="s">
        <v>232</v>
      </c>
      <c r="B36">
        <v>41</v>
      </c>
      <c r="C36">
        <v>1</v>
      </c>
    </row>
    <row r="37" spans="1:3" x14ac:dyDescent="0.2">
      <c r="A37" s="15" t="s">
        <v>150</v>
      </c>
      <c r="B37">
        <v>50</v>
      </c>
      <c r="C37">
        <v>1</v>
      </c>
    </row>
    <row r="38" spans="1:3" x14ac:dyDescent="0.2">
      <c r="A38" s="15" t="s">
        <v>238</v>
      </c>
      <c r="B38">
        <v>42</v>
      </c>
      <c r="C38">
        <v>1</v>
      </c>
    </row>
    <row r="39" spans="1:3" x14ac:dyDescent="0.2">
      <c r="A39" s="15" t="s">
        <v>151</v>
      </c>
      <c r="B39">
        <v>14</v>
      </c>
      <c r="C39">
        <v>1</v>
      </c>
    </row>
    <row r="40" spans="1:3" x14ac:dyDescent="0.2">
      <c r="A40" s="15" t="s">
        <v>242</v>
      </c>
      <c r="B40">
        <v>23</v>
      </c>
      <c r="C40">
        <v>1</v>
      </c>
    </row>
    <row r="41" spans="1:3" x14ac:dyDescent="0.2">
      <c r="A41" s="15" t="s">
        <v>243</v>
      </c>
      <c r="B41">
        <v>41</v>
      </c>
      <c r="C41">
        <v>1</v>
      </c>
    </row>
    <row r="42" spans="1:3" x14ac:dyDescent="0.2">
      <c r="A42" s="15" t="s">
        <v>245</v>
      </c>
      <c r="B42">
        <v>41</v>
      </c>
      <c r="C42">
        <v>1</v>
      </c>
    </row>
    <row r="43" spans="1:3" x14ac:dyDescent="0.2">
      <c r="A43" s="15" t="s">
        <v>248</v>
      </c>
      <c r="B43">
        <v>43</v>
      </c>
      <c r="C43">
        <v>1</v>
      </c>
    </row>
    <row r="44" spans="1:3" x14ac:dyDescent="0.2">
      <c r="A44" s="15" t="s">
        <v>249</v>
      </c>
      <c r="B44">
        <v>43</v>
      </c>
      <c r="C44">
        <v>1</v>
      </c>
    </row>
    <row r="45" spans="1:3" x14ac:dyDescent="0.2">
      <c r="A45" s="15" t="s">
        <v>250</v>
      </c>
      <c r="B45">
        <v>43</v>
      </c>
      <c r="C45">
        <v>1</v>
      </c>
    </row>
    <row r="46" spans="1:3" x14ac:dyDescent="0.2">
      <c r="A46" s="15" t="s">
        <v>251</v>
      </c>
      <c r="B46">
        <v>43</v>
      </c>
      <c r="C46">
        <v>1</v>
      </c>
    </row>
    <row r="47" spans="1:3" x14ac:dyDescent="0.2">
      <c r="A47" s="15" t="s">
        <v>252</v>
      </c>
      <c r="B47">
        <v>43</v>
      </c>
      <c r="C47">
        <v>1</v>
      </c>
    </row>
    <row r="48" spans="1:3" x14ac:dyDescent="0.2">
      <c r="A48" s="15" t="s">
        <v>254</v>
      </c>
      <c r="B48">
        <v>43</v>
      </c>
      <c r="C48">
        <v>1</v>
      </c>
    </row>
    <row r="49" spans="1:3" x14ac:dyDescent="0.2">
      <c r="A49" s="15" t="s">
        <v>259</v>
      </c>
      <c r="B49">
        <v>21</v>
      </c>
      <c r="C49">
        <v>1</v>
      </c>
    </row>
    <row r="50" spans="1:3" x14ac:dyDescent="0.2">
      <c r="A50" s="15" t="s">
        <v>261</v>
      </c>
      <c r="B50">
        <v>21</v>
      </c>
      <c r="C50">
        <v>1</v>
      </c>
    </row>
    <row r="51" spans="1:3" x14ac:dyDescent="0.2">
      <c r="A51" s="15" t="s">
        <v>263</v>
      </c>
      <c r="B51">
        <v>41</v>
      </c>
      <c r="C51">
        <v>1</v>
      </c>
    </row>
    <row r="52" spans="1:3" x14ac:dyDescent="0.2">
      <c r="A52" s="15" t="s">
        <v>264</v>
      </c>
      <c r="B52">
        <v>41</v>
      </c>
      <c r="C52">
        <v>1</v>
      </c>
    </row>
    <row r="53" spans="1:3" x14ac:dyDescent="0.2">
      <c r="A53" s="15" t="s">
        <v>153</v>
      </c>
      <c r="B53">
        <v>14</v>
      </c>
      <c r="C53">
        <v>1</v>
      </c>
    </row>
    <row r="54" spans="1:3" x14ac:dyDescent="0.2">
      <c r="A54" s="15" t="s">
        <v>271</v>
      </c>
      <c r="B54">
        <v>21</v>
      </c>
      <c r="C54">
        <v>1</v>
      </c>
    </row>
    <row r="55" spans="1:3" x14ac:dyDescent="0.2">
      <c r="A55" s="15" t="s">
        <v>276</v>
      </c>
      <c r="B55">
        <v>19</v>
      </c>
      <c r="C55">
        <v>1</v>
      </c>
    </row>
    <row r="56" spans="1:3" x14ac:dyDescent="0.2">
      <c r="A56" s="15" t="s">
        <v>277</v>
      </c>
      <c r="B56">
        <v>19</v>
      </c>
      <c r="C56">
        <v>1</v>
      </c>
    </row>
    <row r="57" spans="1:3" x14ac:dyDescent="0.2">
      <c r="A57" s="15" t="s">
        <v>278</v>
      </c>
      <c r="B57">
        <v>19</v>
      </c>
      <c r="C57">
        <v>1</v>
      </c>
    </row>
    <row r="58" spans="1:3" x14ac:dyDescent="0.2">
      <c r="A58" s="15" t="s">
        <v>154</v>
      </c>
      <c r="B58">
        <v>50</v>
      </c>
      <c r="C58">
        <v>1</v>
      </c>
    </row>
    <row r="59" spans="1:3" x14ac:dyDescent="0.2">
      <c r="A59" s="15" t="s">
        <v>279</v>
      </c>
      <c r="B59">
        <v>19</v>
      </c>
      <c r="C59">
        <v>1</v>
      </c>
    </row>
    <row r="60" spans="1:3" x14ac:dyDescent="0.2">
      <c r="A60" s="15" t="s">
        <v>281</v>
      </c>
      <c r="B60">
        <v>19</v>
      </c>
      <c r="C60">
        <v>1</v>
      </c>
    </row>
    <row r="61" spans="1:3" x14ac:dyDescent="0.2">
      <c r="A61" s="15" t="s">
        <v>284</v>
      </c>
      <c r="B61">
        <v>20</v>
      </c>
      <c r="C61">
        <v>1</v>
      </c>
    </row>
    <row r="62" spans="1:3" x14ac:dyDescent="0.2">
      <c r="A62" s="15" t="s">
        <v>156</v>
      </c>
      <c r="B62">
        <v>14</v>
      </c>
      <c r="C62">
        <v>1</v>
      </c>
    </row>
    <row r="63" spans="1:3" x14ac:dyDescent="0.2">
      <c r="A63" s="15" t="s">
        <v>286</v>
      </c>
      <c r="B63">
        <v>20</v>
      </c>
      <c r="C63">
        <v>1</v>
      </c>
    </row>
    <row r="64" spans="1:3" x14ac:dyDescent="0.2">
      <c r="A64" s="15" t="s">
        <v>288</v>
      </c>
      <c r="B64">
        <v>20</v>
      </c>
      <c r="C64">
        <v>1</v>
      </c>
    </row>
    <row r="65" spans="1:3" x14ac:dyDescent="0.2">
      <c r="A65" s="15" t="s">
        <v>289</v>
      </c>
      <c r="B65">
        <v>20</v>
      </c>
      <c r="C65">
        <v>1</v>
      </c>
    </row>
    <row r="66" spans="1:3" x14ac:dyDescent="0.2">
      <c r="A66" s="15" t="s">
        <v>294</v>
      </c>
      <c r="B66">
        <v>20</v>
      </c>
      <c r="C66">
        <v>1</v>
      </c>
    </row>
    <row r="67" spans="1:3" x14ac:dyDescent="0.2">
      <c r="A67" s="15" t="s">
        <v>295</v>
      </c>
      <c r="B67">
        <v>28</v>
      </c>
      <c r="C67">
        <v>1</v>
      </c>
    </row>
    <row r="68" spans="1:3" x14ac:dyDescent="0.2">
      <c r="A68" s="15" t="s">
        <v>296</v>
      </c>
      <c r="B68">
        <v>20</v>
      </c>
      <c r="C68">
        <v>1</v>
      </c>
    </row>
    <row r="69" spans="1:3" x14ac:dyDescent="0.2">
      <c r="A69" s="15" t="s">
        <v>157</v>
      </c>
      <c r="B69">
        <v>14</v>
      </c>
      <c r="C69">
        <v>1</v>
      </c>
    </row>
    <row r="70" spans="1:3" x14ac:dyDescent="0.2">
      <c r="A70" s="15" t="s">
        <v>298</v>
      </c>
      <c r="B70">
        <v>20</v>
      </c>
      <c r="C70">
        <v>1</v>
      </c>
    </row>
    <row r="71" spans="1:3" x14ac:dyDescent="0.2">
      <c r="A71" s="15" t="s">
        <v>299</v>
      </c>
      <c r="B71">
        <v>20</v>
      </c>
      <c r="C71">
        <v>1</v>
      </c>
    </row>
    <row r="72" spans="1:3" x14ac:dyDescent="0.2">
      <c r="A72" s="15" t="s">
        <v>300</v>
      </c>
      <c r="B72">
        <v>20</v>
      </c>
      <c r="C72">
        <v>1</v>
      </c>
    </row>
    <row r="73" spans="1:3" x14ac:dyDescent="0.2">
      <c r="A73" s="15" t="s">
        <v>305</v>
      </c>
      <c r="B73">
        <v>20</v>
      </c>
      <c r="C73">
        <v>1</v>
      </c>
    </row>
    <row r="74" spans="1:3" x14ac:dyDescent="0.2">
      <c r="A74" s="15" t="s">
        <v>159</v>
      </c>
      <c r="B74">
        <v>14</v>
      </c>
      <c r="C74">
        <v>1</v>
      </c>
    </row>
    <row r="75" spans="1:3" x14ac:dyDescent="0.2">
      <c r="A75" s="15" t="s">
        <v>307</v>
      </c>
      <c r="B75">
        <v>18</v>
      </c>
      <c r="C75">
        <v>1</v>
      </c>
    </row>
    <row r="76" spans="1:3" x14ac:dyDescent="0.2">
      <c r="A76" s="15" t="s">
        <v>308</v>
      </c>
      <c r="B76">
        <v>18</v>
      </c>
      <c r="C76">
        <v>1</v>
      </c>
    </row>
    <row r="77" spans="1:3" x14ac:dyDescent="0.2">
      <c r="A77" s="15" t="s">
        <v>309</v>
      </c>
      <c r="B77">
        <v>18</v>
      </c>
      <c r="C77">
        <v>1</v>
      </c>
    </row>
    <row r="78" spans="1:3" x14ac:dyDescent="0.2">
      <c r="A78" s="15" t="s">
        <v>311</v>
      </c>
      <c r="B78">
        <v>18</v>
      </c>
      <c r="C78">
        <v>1</v>
      </c>
    </row>
    <row r="79" spans="1:3" x14ac:dyDescent="0.2">
      <c r="A79" s="15" t="s">
        <v>312</v>
      </c>
      <c r="B79">
        <v>18</v>
      </c>
      <c r="C79">
        <v>1</v>
      </c>
    </row>
    <row r="80" spans="1:3" x14ac:dyDescent="0.2">
      <c r="A80" s="15" t="s">
        <v>313</v>
      </c>
      <c r="B80">
        <v>18</v>
      </c>
      <c r="C80">
        <v>1</v>
      </c>
    </row>
    <row r="81" spans="1:3" x14ac:dyDescent="0.2">
      <c r="A81" s="15" t="s">
        <v>316</v>
      </c>
      <c r="B81">
        <v>18</v>
      </c>
      <c r="C81">
        <v>1</v>
      </c>
    </row>
    <row r="82" spans="1:3" x14ac:dyDescent="0.2">
      <c r="A82" s="15" t="s">
        <v>317</v>
      </c>
      <c r="B82">
        <v>18</v>
      </c>
      <c r="C82">
        <v>1</v>
      </c>
    </row>
    <row r="83" spans="1:3" x14ac:dyDescent="0.2">
      <c r="A83" s="15" t="s">
        <v>162</v>
      </c>
      <c r="B83">
        <v>28</v>
      </c>
      <c r="C83">
        <v>1</v>
      </c>
    </row>
    <row r="84" spans="1:3" x14ac:dyDescent="0.2">
      <c r="A84" s="15" t="s">
        <v>166</v>
      </c>
      <c r="B84">
        <v>15</v>
      </c>
      <c r="C84">
        <v>1</v>
      </c>
    </row>
    <row r="85" spans="1:3" x14ac:dyDescent="0.2">
      <c r="A85" s="15" t="s">
        <v>169</v>
      </c>
      <c r="B85">
        <v>70</v>
      </c>
      <c r="C85">
        <v>1</v>
      </c>
    </row>
    <row r="86" spans="1:3" x14ac:dyDescent="0.2">
      <c r="A86" s="15" t="s">
        <v>170</v>
      </c>
      <c r="B86">
        <v>28</v>
      </c>
      <c r="C86">
        <v>1</v>
      </c>
    </row>
    <row r="87" spans="1:3" x14ac:dyDescent="0.2">
      <c r="A87" s="15" t="s">
        <v>172</v>
      </c>
      <c r="B87">
        <v>28</v>
      </c>
      <c r="C87">
        <v>1</v>
      </c>
    </row>
    <row r="88" spans="1:3" x14ac:dyDescent="0.2">
      <c r="A88" s="15" t="s">
        <v>173</v>
      </c>
      <c r="B88">
        <v>51</v>
      </c>
      <c r="C88">
        <v>1</v>
      </c>
    </row>
    <row r="89" spans="1:3" x14ac:dyDescent="0.2">
      <c r="A89" s="15" t="s">
        <v>177</v>
      </c>
      <c r="B89">
        <v>28</v>
      </c>
      <c r="C89">
        <v>1</v>
      </c>
    </row>
    <row r="90" spans="1:3" x14ac:dyDescent="0.2">
      <c r="A90" s="15" t="s">
        <v>178</v>
      </c>
      <c r="B90">
        <v>28</v>
      </c>
      <c r="C90">
        <v>1</v>
      </c>
    </row>
    <row r="91" spans="1:3" x14ac:dyDescent="0.2">
      <c r="A91" s="15" t="s">
        <v>179</v>
      </c>
      <c r="B91">
        <v>28</v>
      </c>
      <c r="C91">
        <v>1</v>
      </c>
    </row>
    <row r="92" spans="1:3" x14ac:dyDescent="0.2">
      <c r="A92" s="15" t="s">
        <v>183</v>
      </c>
      <c r="B92">
        <v>28</v>
      </c>
      <c r="C92">
        <v>1</v>
      </c>
    </row>
    <row r="93" spans="1:3" x14ac:dyDescent="0.2">
      <c r="A93" s="15" t="s">
        <v>386</v>
      </c>
      <c r="B93">
        <v>34</v>
      </c>
      <c r="C93">
        <v>1</v>
      </c>
    </row>
    <row r="94" spans="1:3" x14ac:dyDescent="0.2">
      <c r="A94" s="15" t="s">
        <v>388</v>
      </c>
      <c r="B94">
        <v>26</v>
      </c>
      <c r="C94">
        <v>1</v>
      </c>
    </row>
    <row r="95" spans="1:3" x14ac:dyDescent="0.2">
      <c r="A95" s="15" t="s">
        <v>389</v>
      </c>
      <c r="B95">
        <v>49</v>
      </c>
      <c r="C95">
        <v>1</v>
      </c>
    </row>
    <row r="96" spans="1:3" x14ac:dyDescent="0.2">
      <c r="A96" s="15" t="s">
        <v>390</v>
      </c>
      <c r="B96">
        <v>49</v>
      </c>
      <c r="C96">
        <v>1</v>
      </c>
    </row>
    <row r="97" spans="1:3" x14ac:dyDescent="0.2">
      <c r="A97" s="15" t="s">
        <v>392</v>
      </c>
      <c r="B97">
        <v>34</v>
      </c>
      <c r="C97">
        <v>1</v>
      </c>
    </row>
    <row r="98" spans="1:3" x14ac:dyDescent="0.2">
      <c r="A98" s="15" t="s">
        <v>393</v>
      </c>
      <c r="B98">
        <v>34</v>
      </c>
      <c r="C98">
        <v>1</v>
      </c>
    </row>
    <row r="99" spans="1:3" x14ac:dyDescent="0.2">
      <c r="A99" s="15" t="s">
        <v>342</v>
      </c>
      <c r="B99">
        <v>50</v>
      </c>
      <c r="C99">
        <v>1</v>
      </c>
    </row>
    <row r="100" spans="1:3" x14ac:dyDescent="0.2">
      <c r="A100" s="15" t="s">
        <v>343</v>
      </c>
      <c r="B100">
        <v>50</v>
      </c>
      <c r="C100">
        <v>1</v>
      </c>
    </row>
    <row r="101" spans="1:3" x14ac:dyDescent="0.2">
      <c r="A101" s="15" t="s">
        <v>344</v>
      </c>
      <c r="B101">
        <v>78</v>
      </c>
      <c r="C101">
        <v>1</v>
      </c>
    </row>
    <row r="102" spans="1:3" x14ac:dyDescent="0.2">
      <c r="A102" s="15" t="s">
        <v>345</v>
      </c>
      <c r="B102">
        <v>43</v>
      </c>
      <c r="C102">
        <v>1</v>
      </c>
    </row>
    <row r="103" spans="1:3" x14ac:dyDescent="0.2">
      <c r="A103" s="15" t="s">
        <v>395</v>
      </c>
      <c r="B103">
        <v>51</v>
      </c>
      <c r="C103">
        <v>1</v>
      </c>
    </row>
    <row r="104" spans="1:3" x14ac:dyDescent="0.2">
      <c r="A104" s="15" t="s">
        <v>396</v>
      </c>
      <c r="B104">
        <v>23</v>
      </c>
      <c r="C104">
        <v>1</v>
      </c>
    </row>
    <row r="105" spans="1:3" x14ac:dyDescent="0.2">
      <c r="A105" s="15" t="s">
        <v>400</v>
      </c>
      <c r="B105">
        <v>23</v>
      </c>
      <c r="C105">
        <v>1</v>
      </c>
    </row>
    <row r="106" spans="1:3" x14ac:dyDescent="0.2">
      <c r="A106" s="15" t="s">
        <v>404</v>
      </c>
      <c r="B106">
        <v>24</v>
      </c>
      <c r="C106">
        <v>1</v>
      </c>
    </row>
    <row r="107" spans="1:3" x14ac:dyDescent="0.2">
      <c r="A107" s="15" t="s">
        <v>348</v>
      </c>
      <c r="B107">
        <v>14</v>
      </c>
      <c r="C107">
        <v>1</v>
      </c>
    </row>
    <row r="108" spans="1:3" x14ac:dyDescent="0.2">
      <c r="A108" s="15" t="s">
        <v>436</v>
      </c>
      <c r="B108">
        <v>22</v>
      </c>
      <c r="C108">
        <v>1</v>
      </c>
    </row>
    <row r="109" spans="1:3" x14ac:dyDescent="0.2">
      <c r="A109" s="15" t="s">
        <v>337</v>
      </c>
      <c r="B109">
        <v>51</v>
      </c>
      <c r="C109">
        <v>1</v>
      </c>
    </row>
    <row r="110" spans="1:3" x14ac:dyDescent="0.2">
      <c r="A110" s="15" t="s">
        <v>426</v>
      </c>
      <c r="B110">
        <v>14</v>
      </c>
      <c r="C110">
        <v>1</v>
      </c>
    </row>
    <row r="111" spans="1:3" x14ac:dyDescent="0.2">
      <c r="A111" s="15" t="s">
        <v>428</v>
      </c>
      <c r="B111">
        <v>14</v>
      </c>
      <c r="C111">
        <v>1</v>
      </c>
    </row>
    <row r="112" spans="1:3" x14ac:dyDescent="0.2">
      <c r="A112" s="15" t="s">
        <v>356</v>
      </c>
      <c r="B112">
        <v>49</v>
      </c>
      <c r="C112">
        <v>1</v>
      </c>
    </row>
    <row r="113" spans="1:3" x14ac:dyDescent="0.2">
      <c r="A113" s="15" t="s">
        <v>430</v>
      </c>
      <c r="B113">
        <v>28</v>
      </c>
      <c r="C113">
        <v>1</v>
      </c>
    </row>
    <row r="114" spans="1:3" x14ac:dyDescent="0.2">
      <c r="A114" s="15" t="s">
        <v>451</v>
      </c>
      <c r="B114">
        <v>14</v>
      </c>
      <c r="C114">
        <v>1</v>
      </c>
    </row>
    <row r="115" spans="1:3" x14ac:dyDescent="0.2">
      <c r="A115" s="15" t="s">
        <v>367</v>
      </c>
      <c r="B115">
        <v>36</v>
      </c>
      <c r="C115">
        <v>1</v>
      </c>
    </row>
    <row r="116" spans="1:3" x14ac:dyDescent="0.2">
      <c r="A116" s="15" t="s">
        <v>370</v>
      </c>
      <c r="B116">
        <v>50</v>
      </c>
      <c r="C116">
        <v>1</v>
      </c>
    </row>
    <row r="117" spans="1:3" x14ac:dyDescent="0.2">
      <c r="A117" s="15" t="s">
        <v>339</v>
      </c>
      <c r="B117">
        <v>51</v>
      </c>
      <c r="C117">
        <v>1</v>
      </c>
    </row>
    <row r="118" spans="1:3" x14ac:dyDescent="0.2">
      <c r="A118" s="15" t="s">
        <v>373</v>
      </c>
      <c r="B118">
        <v>35</v>
      </c>
      <c r="C118">
        <v>1</v>
      </c>
    </row>
    <row r="119" spans="1:3" x14ac:dyDescent="0.2">
      <c r="A119" s="15" t="s">
        <v>374</v>
      </c>
      <c r="B119">
        <v>35</v>
      </c>
      <c r="C119">
        <v>1</v>
      </c>
    </row>
    <row r="120" spans="1:3" x14ac:dyDescent="0.2">
      <c r="A120" s="15" t="s">
        <v>375</v>
      </c>
      <c r="B120">
        <v>12</v>
      </c>
      <c r="C120">
        <v>1</v>
      </c>
    </row>
    <row r="121" spans="1:3" x14ac:dyDescent="0.2">
      <c r="A121" s="15" t="s">
        <v>377</v>
      </c>
      <c r="B121">
        <v>35</v>
      </c>
      <c r="C121">
        <v>1</v>
      </c>
    </row>
    <row r="122" spans="1:3" x14ac:dyDescent="0.2">
      <c r="A122" s="15" t="s">
        <v>379</v>
      </c>
      <c r="B122">
        <v>35</v>
      </c>
      <c r="C122">
        <v>1</v>
      </c>
    </row>
    <row r="123" spans="1:3" x14ac:dyDescent="0.2">
      <c r="A123" s="15" t="s">
        <v>381</v>
      </c>
      <c r="B123">
        <v>35</v>
      </c>
      <c r="C123">
        <v>1</v>
      </c>
    </row>
    <row r="124" spans="1:3" x14ac:dyDescent="0.2">
      <c r="A124" s="15" t="s">
        <v>382</v>
      </c>
      <c r="B124">
        <v>35</v>
      </c>
      <c r="C124">
        <v>1</v>
      </c>
    </row>
    <row r="125" spans="1:3" x14ac:dyDescent="0.2">
      <c r="A125" s="15" t="s">
        <v>21</v>
      </c>
      <c r="B125">
        <v>13</v>
      </c>
      <c r="C125">
        <v>0</v>
      </c>
    </row>
    <row r="126" spans="1:3" x14ac:dyDescent="0.2">
      <c r="A126" s="15" t="s">
        <v>23</v>
      </c>
      <c r="B126">
        <v>36</v>
      </c>
      <c r="C126">
        <v>0</v>
      </c>
    </row>
    <row r="127" spans="1:3" x14ac:dyDescent="0.2">
      <c r="A127" s="15" t="s">
        <v>24</v>
      </c>
      <c r="B127">
        <v>36</v>
      </c>
      <c r="C127">
        <v>0</v>
      </c>
    </row>
    <row r="128" spans="1:3" x14ac:dyDescent="0.2">
      <c r="A128" s="15" t="s">
        <v>49</v>
      </c>
      <c r="B128">
        <v>49</v>
      </c>
      <c r="C128">
        <v>0</v>
      </c>
    </row>
    <row r="129" spans="1:3" x14ac:dyDescent="0.2">
      <c r="A129" s="15" t="s">
        <v>50</v>
      </c>
      <c r="B129">
        <v>13</v>
      </c>
      <c r="C129">
        <v>0</v>
      </c>
    </row>
    <row r="130" spans="1:3" x14ac:dyDescent="0.2">
      <c r="A130" s="15" t="s">
        <v>52</v>
      </c>
      <c r="B130">
        <v>38</v>
      </c>
      <c r="C130">
        <v>0</v>
      </c>
    </row>
    <row r="131" spans="1:3" x14ac:dyDescent="0.2">
      <c r="A131" s="15" t="s">
        <v>53</v>
      </c>
      <c r="B131">
        <v>38</v>
      </c>
      <c r="C131">
        <v>0</v>
      </c>
    </row>
    <row r="132" spans="1:3" x14ac:dyDescent="0.2">
      <c r="A132" s="15" t="s">
        <v>54</v>
      </c>
      <c r="B132">
        <v>38</v>
      </c>
      <c r="C132">
        <v>0</v>
      </c>
    </row>
    <row r="133" spans="1:3" x14ac:dyDescent="0.2">
      <c r="A133" s="15" t="s">
        <v>55</v>
      </c>
      <c r="B133">
        <v>38</v>
      </c>
      <c r="C133">
        <v>0</v>
      </c>
    </row>
    <row r="134" spans="1:3" x14ac:dyDescent="0.2">
      <c r="A134" s="15" t="s">
        <v>58</v>
      </c>
      <c r="B134">
        <v>38</v>
      </c>
      <c r="C134">
        <v>0</v>
      </c>
    </row>
    <row r="135" spans="1:3" x14ac:dyDescent="0.2">
      <c r="A135" s="15" t="s">
        <v>25</v>
      </c>
      <c r="B135">
        <v>36</v>
      </c>
      <c r="C135">
        <v>0</v>
      </c>
    </row>
    <row r="136" spans="1:3" x14ac:dyDescent="0.2">
      <c r="A136" s="15" t="s">
        <v>59</v>
      </c>
      <c r="B136">
        <v>38</v>
      </c>
      <c r="C136">
        <v>0</v>
      </c>
    </row>
    <row r="137" spans="1:3" x14ac:dyDescent="0.2">
      <c r="A137" s="15" t="s">
        <v>60</v>
      </c>
      <c r="B137">
        <v>38</v>
      </c>
      <c r="C137">
        <v>0</v>
      </c>
    </row>
    <row r="138" spans="1:3" x14ac:dyDescent="0.2">
      <c r="A138" s="15" t="s">
        <v>61</v>
      </c>
      <c r="B138">
        <v>13</v>
      </c>
      <c r="C138">
        <v>0</v>
      </c>
    </row>
    <row r="139" spans="1:3" x14ac:dyDescent="0.2">
      <c r="A139" s="15" t="s">
        <v>139</v>
      </c>
      <c r="B139">
        <v>25</v>
      </c>
      <c r="C139">
        <v>0</v>
      </c>
    </row>
    <row r="140" spans="1:3" x14ac:dyDescent="0.2">
      <c r="A140" s="15" t="s">
        <v>138</v>
      </c>
      <c r="B140">
        <v>25</v>
      </c>
      <c r="C140">
        <v>0</v>
      </c>
    </row>
    <row r="141" spans="1:3" x14ac:dyDescent="0.2">
      <c r="A141" s="15" t="s">
        <v>140</v>
      </c>
      <c r="B141">
        <v>25</v>
      </c>
      <c r="C141">
        <v>0</v>
      </c>
    </row>
    <row r="142" spans="1:3" x14ac:dyDescent="0.2">
      <c r="A142" s="15" t="s">
        <v>126</v>
      </c>
      <c r="B142">
        <v>25</v>
      </c>
      <c r="C142">
        <v>0</v>
      </c>
    </row>
    <row r="143" spans="1:3" x14ac:dyDescent="0.2">
      <c r="A143" s="15" t="s">
        <v>127</v>
      </c>
      <c r="B143">
        <v>25</v>
      </c>
      <c r="C143">
        <v>0</v>
      </c>
    </row>
    <row r="144" spans="1:3" x14ac:dyDescent="0.2">
      <c r="A144" s="15" t="s">
        <v>129</v>
      </c>
      <c r="B144">
        <v>35</v>
      </c>
      <c r="C144">
        <v>0</v>
      </c>
    </row>
    <row r="145" spans="1:3" x14ac:dyDescent="0.2">
      <c r="A145" s="15" t="s">
        <v>130</v>
      </c>
      <c r="B145">
        <v>24</v>
      </c>
      <c r="C145">
        <v>0</v>
      </c>
    </row>
    <row r="146" spans="1:3" x14ac:dyDescent="0.2">
      <c r="A146" s="15" t="s">
        <v>131</v>
      </c>
      <c r="B146">
        <v>24</v>
      </c>
      <c r="C146">
        <v>0</v>
      </c>
    </row>
    <row r="147" spans="1:3" x14ac:dyDescent="0.2">
      <c r="A147" s="15" t="s">
        <v>132</v>
      </c>
      <c r="B147">
        <v>24</v>
      </c>
      <c r="C147">
        <v>0</v>
      </c>
    </row>
    <row r="148" spans="1:3" x14ac:dyDescent="0.2">
      <c r="A148" s="15" t="s">
        <v>133</v>
      </c>
      <c r="B148">
        <v>24</v>
      </c>
      <c r="C148">
        <v>0</v>
      </c>
    </row>
    <row r="149" spans="1:3" x14ac:dyDescent="0.2">
      <c r="A149" s="15" t="s">
        <v>134</v>
      </c>
      <c r="B149">
        <v>24</v>
      </c>
      <c r="C149">
        <v>0</v>
      </c>
    </row>
    <row r="150" spans="1:3" x14ac:dyDescent="0.2">
      <c r="A150" s="15" t="s">
        <v>135</v>
      </c>
      <c r="B150">
        <v>24</v>
      </c>
      <c r="C150">
        <v>0</v>
      </c>
    </row>
    <row r="151" spans="1:3" x14ac:dyDescent="0.2">
      <c r="A151" s="15" t="s">
        <v>136</v>
      </c>
      <c r="B151">
        <v>24</v>
      </c>
      <c r="C151">
        <v>0</v>
      </c>
    </row>
    <row r="152" spans="1:3" x14ac:dyDescent="0.2">
      <c r="A152" s="15" t="s">
        <v>137</v>
      </c>
      <c r="B152">
        <v>24</v>
      </c>
      <c r="C152">
        <v>0</v>
      </c>
    </row>
    <row r="153" spans="1:3" x14ac:dyDescent="0.2">
      <c r="A153" s="15" t="s">
        <v>95</v>
      </c>
      <c r="B153">
        <v>14</v>
      </c>
      <c r="C153">
        <v>0</v>
      </c>
    </row>
    <row r="154" spans="1:3" x14ac:dyDescent="0.2">
      <c r="A154" s="15" t="s">
        <v>96</v>
      </c>
      <c r="B154">
        <v>14</v>
      </c>
      <c r="C154">
        <v>0</v>
      </c>
    </row>
    <row r="155" spans="1:3" x14ac:dyDescent="0.2">
      <c r="A155" s="15" t="s">
        <v>97</v>
      </c>
      <c r="B155">
        <v>14</v>
      </c>
      <c r="C155">
        <v>0</v>
      </c>
    </row>
    <row r="156" spans="1:3" x14ac:dyDescent="0.2">
      <c r="A156" s="15" t="s">
        <v>98</v>
      </c>
      <c r="B156">
        <v>14</v>
      </c>
      <c r="C156">
        <v>0</v>
      </c>
    </row>
    <row r="157" spans="1:3" x14ac:dyDescent="0.2">
      <c r="A157" s="15" t="s">
        <v>26</v>
      </c>
      <c r="B157">
        <v>49</v>
      </c>
      <c r="C157">
        <v>0</v>
      </c>
    </row>
    <row r="158" spans="1:3" x14ac:dyDescent="0.2">
      <c r="A158" s="15" t="s">
        <v>99</v>
      </c>
      <c r="B158">
        <v>14</v>
      </c>
      <c r="C158">
        <v>0</v>
      </c>
    </row>
    <row r="159" spans="1:3" x14ac:dyDescent="0.2">
      <c r="A159" s="15" t="s">
        <v>100</v>
      </c>
      <c r="B159">
        <v>14</v>
      </c>
      <c r="C159">
        <v>0</v>
      </c>
    </row>
    <row r="160" spans="1:3" x14ac:dyDescent="0.2">
      <c r="A160" s="15" t="s">
        <v>27</v>
      </c>
      <c r="B160">
        <v>49</v>
      </c>
      <c r="C160">
        <v>0</v>
      </c>
    </row>
    <row r="161" spans="1:3" x14ac:dyDescent="0.2">
      <c r="A161" s="15" t="s">
        <v>28</v>
      </c>
      <c r="B161">
        <v>49</v>
      </c>
      <c r="C161">
        <v>0</v>
      </c>
    </row>
    <row r="162" spans="1:3" x14ac:dyDescent="0.2">
      <c r="A162" s="15" t="s">
        <v>101</v>
      </c>
      <c r="B162">
        <v>14</v>
      </c>
      <c r="C162">
        <v>0</v>
      </c>
    </row>
    <row r="163" spans="1:3" x14ac:dyDescent="0.2">
      <c r="A163" s="15" t="s">
        <v>102</v>
      </c>
      <c r="B163">
        <v>14</v>
      </c>
      <c r="C163">
        <v>0</v>
      </c>
    </row>
    <row r="164" spans="1:3" x14ac:dyDescent="0.2">
      <c r="A164" s="15" t="s">
        <v>103</v>
      </c>
      <c r="B164">
        <v>14</v>
      </c>
      <c r="C164">
        <v>0</v>
      </c>
    </row>
    <row r="165" spans="1:3" x14ac:dyDescent="0.2">
      <c r="A165" s="15" t="s">
        <v>104</v>
      </c>
      <c r="B165">
        <v>14</v>
      </c>
      <c r="C165">
        <v>0</v>
      </c>
    </row>
    <row r="166" spans="1:3" x14ac:dyDescent="0.2">
      <c r="A166" s="15" t="s">
        <v>107</v>
      </c>
      <c r="B166">
        <v>14</v>
      </c>
      <c r="C166">
        <v>0</v>
      </c>
    </row>
    <row r="167" spans="1:3" x14ac:dyDescent="0.2">
      <c r="A167" s="15" t="s">
        <v>108</v>
      </c>
      <c r="B167">
        <v>14</v>
      </c>
      <c r="C167">
        <v>0</v>
      </c>
    </row>
    <row r="168" spans="1:3" x14ac:dyDescent="0.2">
      <c r="A168" s="15" t="s">
        <v>109</v>
      </c>
      <c r="B168">
        <v>14</v>
      </c>
      <c r="C168">
        <v>0</v>
      </c>
    </row>
    <row r="169" spans="1:3" x14ac:dyDescent="0.2">
      <c r="A169" s="15" t="s">
        <v>31</v>
      </c>
      <c r="B169">
        <v>35</v>
      </c>
      <c r="C169">
        <v>0</v>
      </c>
    </row>
    <row r="170" spans="1:3" x14ac:dyDescent="0.2">
      <c r="A170" s="15" t="s">
        <v>110</v>
      </c>
      <c r="B170">
        <v>14</v>
      </c>
      <c r="C170">
        <v>0</v>
      </c>
    </row>
    <row r="171" spans="1:3" x14ac:dyDescent="0.2">
      <c r="A171" s="15" t="s">
        <v>111</v>
      </c>
      <c r="B171">
        <v>14</v>
      </c>
      <c r="C171">
        <v>0</v>
      </c>
    </row>
    <row r="172" spans="1:3" x14ac:dyDescent="0.2">
      <c r="A172" s="15" t="s">
        <v>112</v>
      </c>
      <c r="B172">
        <v>14</v>
      </c>
      <c r="C172">
        <v>0</v>
      </c>
    </row>
    <row r="173" spans="1:3" x14ac:dyDescent="0.2">
      <c r="A173" s="15" t="s">
        <v>32</v>
      </c>
      <c r="B173">
        <v>35</v>
      </c>
      <c r="C173">
        <v>0</v>
      </c>
    </row>
    <row r="174" spans="1:3" x14ac:dyDescent="0.2">
      <c r="A174" s="15" t="s">
        <v>113</v>
      </c>
      <c r="B174">
        <v>14</v>
      </c>
      <c r="C174">
        <v>0</v>
      </c>
    </row>
    <row r="175" spans="1:3" x14ac:dyDescent="0.2">
      <c r="A175" s="15" t="s">
        <v>114</v>
      </c>
      <c r="B175">
        <v>14</v>
      </c>
      <c r="C175">
        <v>0</v>
      </c>
    </row>
    <row r="176" spans="1:3" x14ac:dyDescent="0.2">
      <c r="A176" s="15" t="s">
        <v>115</v>
      </c>
      <c r="B176">
        <v>14</v>
      </c>
      <c r="C176">
        <v>0</v>
      </c>
    </row>
    <row r="177" spans="1:3" x14ac:dyDescent="0.2">
      <c r="A177" s="15" t="s">
        <v>105</v>
      </c>
      <c r="B177">
        <v>13</v>
      </c>
      <c r="C177">
        <v>0</v>
      </c>
    </row>
    <row r="178" spans="1:3" x14ac:dyDescent="0.2">
      <c r="A178" s="15" t="s">
        <v>116</v>
      </c>
      <c r="B178">
        <v>14</v>
      </c>
      <c r="C178">
        <v>0</v>
      </c>
    </row>
    <row r="179" spans="1:3" x14ac:dyDescent="0.2">
      <c r="A179" s="15" t="s">
        <v>117</v>
      </c>
      <c r="B179">
        <v>14</v>
      </c>
      <c r="C179">
        <v>0</v>
      </c>
    </row>
    <row r="180" spans="1:3" x14ac:dyDescent="0.2">
      <c r="A180" s="15" t="s">
        <v>118</v>
      </c>
      <c r="B180">
        <v>14</v>
      </c>
      <c r="C180">
        <v>0</v>
      </c>
    </row>
    <row r="181" spans="1:3" x14ac:dyDescent="0.2">
      <c r="A181" s="15" t="s">
        <v>34</v>
      </c>
      <c r="B181">
        <v>49</v>
      </c>
      <c r="C181">
        <v>0</v>
      </c>
    </row>
    <row r="182" spans="1:3" x14ac:dyDescent="0.2">
      <c r="A182" s="15" t="s">
        <v>120</v>
      </c>
      <c r="B182">
        <v>14</v>
      </c>
      <c r="C182">
        <v>0</v>
      </c>
    </row>
    <row r="183" spans="1:3" x14ac:dyDescent="0.2">
      <c r="A183" s="15" t="s">
        <v>121</v>
      </c>
      <c r="B183">
        <v>14</v>
      </c>
      <c r="C183">
        <v>0</v>
      </c>
    </row>
    <row r="184" spans="1:3" x14ac:dyDescent="0.2">
      <c r="A184" s="15" t="s">
        <v>122</v>
      </c>
      <c r="B184">
        <v>14</v>
      </c>
      <c r="C184">
        <v>0</v>
      </c>
    </row>
    <row r="185" spans="1:3" x14ac:dyDescent="0.2">
      <c r="A185" s="15" t="s">
        <v>123</v>
      </c>
      <c r="B185">
        <v>14</v>
      </c>
      <c r="C185">
        <v>0</v>
      </c>
    </row>
    <row r="186" spans="1:3" x14ac:dyDescent="0.2">
      <c r="A186" s="15" t="s">
        <v>124</v>
      </c>
      <c r="B186">
        <v>14</v>
      </c>
      <c r="C186">
        <v>0</v>
      </c>
    </row>
    <row r="187" spans="1:3" x14ac:dyDescent="0.2">
      <c r="A187" s="15" t="s">
        <v>119</v>
      </c>
      <c r="B187">
        <v>8</v>
      </c>
      <c r="C187">
        <v>0</v>
      </c>
    </row>
    <row r="188" spans="1:3" x14ac:dyDescent="0.2">
      <c r="A188" s="15" t="s">
        <v>125</v>
      </c>
      <c r="B188">
        <v>0</v>
      </c>
      <c r="C188">
        <v>0</v>
      </c>
    </row>
    <row r="189" spans="1:3" x14ac:dyDescent="0.2">
      <c r="A189" s="15" t="s">
        <v>36</v>
      </c>
      <c r="B189">
        <v>7</v>
      </c>
      <c r="C189">
        <v>0</v>
      </c>
    </row>
    <row r="190" spans="1:3" x14ac:dyDescent="0.2">
      <c r="A190" s="15" t="s">
        <v>37</v>
      </c>
      <c r="B190">
        <v>35</v>
      </c>
      <c r="C190">
        <v>0</v>
      </c>
    </row>
    <row r="191" spans="1:3" x14ac:dyDescent="0.2">
      <c r="A191" s="15" t="s">
        <v>38</v>
      </c>
      <c r="B191">
        <v>35</v>
      </c>
      <c r="C191">
        <v>0</v>
      </c>
    </row>
    <row r="192" spans="1:3" x14ac:dyDescent="0.2">
      <c r="A192" s="15" t="s">
        <v>40</v>
      </c>
      <c r="B192">
        <v>6</v>
      </c>
      <c r="C192">
        <v>0</v>
      </c>
    </row>
    <row r="193" spans="1:3" x14ac:dyDescent="0.2">
      <c r="A193" s="15" t="s">
        <v>90</v>
      </c>
      <c r="B193">
        <v>29</v>
      </c>
      <c r="C193">
        <v>0</v>
      </c>
    </row>
    <row r="194" spans="1:3" x14ac:dyDescent="0.2">
      <c r="A194" s="15" t="s">
        <v>91</v>
      </c>
      <c r="B194">
        <v>29</v>
      </c>
      <c r="C194">
        <v>0</v>
      </c>
    </row>
    <row r="195" spans="1:3" x14ac:dyDescent="0.2">
      <c r="A195" s="15" t="s">
        <v>92</v>
      </c>
      <c r="B195">
        <v>29</v>
      </c>
      <c r="C195">
        <v>0</v>
      </c>
    </row>
    <row r="196" spans="1:3" x14ac:dyDescent="0.2">
      <c r="A196" s="15" t="s">
        <v>41</v>
      </c>
      <c r="B196">
        <v>44</v>
      </c>
      <c r="C196">
        <v>0</v>
      </c>
    </row>
    <row r="197" spans="1:3" x14ac:dyDescent="0.2">
      <c r="A197" s="15" t="s">
        <v>43</v>
      </c>
      <c r="B197">
        <v>44</v>
      </c>
      <c r="C197">
        <v>0</v>
      </c>
    </row>
    <row r="198" spans="1:3" x14ac:dyDescent="0.2">
      <c r="A198" s="15" t="s">
        <v>44</v>
      </c>
      <c r="B198">
        <v>19</v>
      </c>
      <c r="C198">
        <v>0</v>
      </c>
    </row>
    <row r="199" spans="1:3" x14ac:dyDescent="0.2">
      <c r="A199" s="15" t="s">
        <v>46</v>
      </c>
      <c r="B199">
        <v>44</v>
      </c>
      <c r="C199">
        <v>0</v>
      </c>
    </row>
    <row r="200" spans="1:3" x14ac:dyDescent="0.2">
      <c r="A200" s="15" t="s">
        <v>47</v>
      </c>
      <c r="B200">
        <v>19</v>
      </c>
      <c r="C200">
        <v>0</v>
      </c>
    </row>
    <row r="201" spans="1:3" x14ac:dyDescent="0.2">
      <c r="A201" s="15" t="s">
        <v>48</v>
      </c>
      <c r="B201">
        <v>44</v>
      </c>
      <c r="C201">
        <v>0</v>
      </c>
    </row>
    <row r="202" spans="1:3" x14ac:dyDescent="0.2">
      <c r="A202" s="15" t="s">
        <v>93</v>
      </c>
      <c r="B202">
        <v>36</v>
      </c>
      <c r="C202">
        <v>0</v>
      </c>
    </row>
    <row r="203" spans="1:3" x14ac:dyDescent="0.2">
      <c r="A203" s="15" t="s">
        <v>94</v>
      </c>
      <c r="B203">
        <v>36</v>
      </c>
      <c r="C203">
        <v>0</v>
      </c>
    </row>
    <row r="204" spans="1:3" x14ac:dyDescent="0.2">
      <c r="A204" s="15" t="s">
        <v>67</v>
      </c>
      <c r="B204">
        <v>29</v>
      </c>
      <c r="C204">
        <v>0</v>
      </c>
    </row>
    <row r="205" spans="1:3" x14ac:dyDescent="0.2">
      <c r="A205" s="15" t="s">
        <v>68</v>
      </c>
      <c r="B205">
        <v>29</v>
      </c>
      <c r="C205">
        <v>0</v>
      </c>
    </row>
    <row r="206" spans="1:3" x14ac:dyDescent="0.2">
      <c r="A206" s="15" t="s">
        <v>69</v>
      </c>
      <c r="B206">
        <v>43</v>
      </c>
      <c r="C206">
        <v>0</v>
      </c>
    </row>
    <row r="207" spans="1:3" x14ac:dyDescent="0.2">
      <c r="A207" s="15" t="s">
        <v>70</v>
      </c>
      <c r="B207">
        <v>29</v>
      </c>
      <c r="C207">
        <v>0</v>
      </c>
    </row>
    <row r="208" spans="1:3" x14ac:dyDescent="0.2">
      <c r="A208" s="15" t="s">
        <v>71</v>
      </c>
      <c r="B208">
        <v>29</v>
      </c>
      <c r="C208">
        <v>0</v>
      </c>
    </row>
    <row r="209" spans="1:3" x14ac:dyDescent="0.2">
      <c r="A209" s="15" t="s">
        <v>72</v>
      </c>
      <c r="B209">
        <v>43</v>
      </c>
      <c r="C209">
        <v>0</v>
      </c>
    </row>
    <row r="210" spans="1:3" x14ac:dyDescent="0.2">
      <c r="A210" s="15" t="s">
        <v>74</v>
      </c>
      <c r="B210">
        <v>42</v>
      </c>
      <c r="C210">
        <v>0</v>
      </c>
    </row>
    <row r="211" spans="1:3" x14ac:dyDescent="0.2">
      <c r="A211" s="15" t="s">
        <v>75</v>
      </c>
      <c r="B211">
        <v>28</v>
      </c>
      <c r="C211">
        <v>0</v>
      </c>
    </row>
    <row r="212" spans="1:3" x14ac:dyDescent="0.2">
      <c r="A212" s="15" t="s">
        <v>22</v>
      </c>
      <c r="B212">
        <v>36</v>
      </c>
      <c r="C212">
        <v>0</v>
      </c>
    </row>
    <row r="213" spans="1:3" x14ac:dyDescent="0.2">
      <c r="A213" s="15" t="s">
        <v>64</v>
      </c>
      <c r="B213">
        <v>42</v>
      </c>
      <c r="C213">
        <v>0</v>
      </c>
    </row>
    <row r="214" spans="1:3" x14ac:dyDescent="0.2">
      <c r="A214" s="15" t="s">
        <v>65</v>
      </c>
      <c r="B214">
        <v>42</v>
      </c>
      <c r="C214">
        <v>0</v>
      </c>
    </row>
    <row r="215" spans="1:3" x14ac:dyDescent="0.2">
      <c r="A215" s="15" t="s">
        <v>66</v>
      </c>
      <c r="B215">
        <v>42</v>
      </c>
      <c r="C215">
        <v>0</v>
      </c>
    </row>
    <row r="216" spans="1:3" x14ac:dyDescent="0.2">
      <c r="A216" s="15" t="s">
        <v>76</v>
      </c>
      <c r="B216">
        <v>28</v>
      </c>
      <c r="C216">
        <v>0</v>
      </c>
    </row>
    <row r="217" spans="1:3" x14ac:dyDescent="0.2">
      <c r="A217" s="15" t="s">
        <v>77</v>
      </c>
      <c r="B217">
        <v>28</v>
      </c>
      <c r="C217">
        <v>0</v>
      </c>
    </row>
    <row r="218" spans="1:3" x14ac:dyDescent="0.2">
      <c r="A218" s="15" t="s">
        <v>78</v>
      </c>
      <c r="B218">
        <v>28</v>
      </c>
      <c r="C218">
        <v>0</v>
      </c>
    </row>
    <row r="219" spans="1:3" x14ac:dyDescent="0.2">
      <c r="A219" s="15" t="s">
        <v>79</v>
      </c>
      <c r="B219">
        <v>28</v>
      </c>
      <c r="C219">
        <v>0</v>
      </c>
    </row>
    <row r="220" spans="1:3" x14ac:dyDescent="0.2">
      <c r="A220" s="15" t="s">
        <v>80</v>
      </c>
      <c r="B220">
        <v>28</v>
      </c>
      <c r="C220">
        <v>0</v>
      </c>
    </row>
    <row r="221" spans="1:3" x14ac:dyDescent="0.2">
      <c r="A221" s="15" t="s">
        <v>81</v>
      </c>
      <c r="B221">
        <v>28</v>
      </c>
      <c r="C221">
        <v>0</v>
      </c>
    </row>
    <row r="222" spans="1:3" x14ac:dyDescent="0.2">
      <c r="A222" s="15" t="s">
        <v>82</v>
      </c>
      <c r="B222">
        <v>28</v>
      </c>
      <c r="C222">
        <v>0</v>
      </c>
    </row>
    <row r="223" spans="1:3" x14ac:dyDescent="0.2">
      <c r="A223" s="15" t="s">
        <v>83</v>
      </c>
      <c r="B223">
        <v>28</v>
      </c>
      <c r="C223">
        <v>0</v>
      </c>
    </row>
    <row r="224" spans="1:3" x14ac:dyDescent="0.2">
      <c r="A224" s="15" t="s">
        <v>84</v>
      </c>
      <c r="B224">
        <v>28</v>
      </c>
      <c r="C224">
        <v>0</v>
      </c>
    </row>
    <row r="225" spans="1:3" x14ac:dyDescent="0.2">
      <c r="A225" s="15" t="s">
        <v>85</v>
      </c>
      <c r="B225">
        <v>28</v>
      </c>
      <c r="C225">
        <v>0</v>
      </c>
    </row>
    <row r="226" spans="1:3" x14ac:dyDescent="0.2">
      <c r="A226" s="15" t="s">
        <v>86</v>
      </c>
      <c r="B226">
        <v>28</v>
      </c>
      <c r="C226">
        <v>0</v>
      </c>
    </row>
    <row r="227" spans="1:3" x14ac:dyDescent="0.2">
      <c r="A227" s="15" t="s">
        <v>87</v>
      </c>
      <c r="B227">
        <v>28</v>
      </c>
      <c r="C227">
        <v>0</v>
      </c>
    </row>
    <row r="228" spans="1:3" x14ac:dyDescent="0.2">
      <c r="A228" s="15" t="s">
        <v>89</v>
      </c>
      <c r="B228">
        <v>28</v>
      </c>
      <c r="C228">
        <v>0</v>
      </c>
    </row>
    <row r="229" spans="1:3" x14ac:dyDescent="0.2">
      <c r="A229" s="15" t="s">
        <v>184</v>
      </c>
      <c r="B229">
        <v>50</v>
      </c>
      <c r="C229">
        <v>0</v>
      </c>
    </row>
    <row r="230" spans="1:3" x14ac:dyDescent="0.2">
      <c r="A230" s="15" t="s">
        <v>185</v>
      </c>
      <c r="B230">
        <v>50</v>
      </c>
      <c r="C230">
        <v>0</v>
      </c>
    </row>
    <row r="231" spans="1:3" x14ac:dyDescent="0.2">
      <c r="A231" s="15" t="s">
        <v>186</v>
      </c>
      <c r="B231">
        <v>50</v>
      </c>
      <c r="C231">
        <v>0</v>
      </c>
    </row>
    <row r="232" spans="1:3" x14ac:dyDescent="0.2">
      <c r="A232" s="15" t="s">
        <v>197</v>
      </c>
      <c r="B232">
        <v>56</v>
      </c>
      <c r="C232">
        <v>0</v>
      </c>
    </row>
    <row r="233" spans="1:3" x14ac:dyDescent="0.2">
      <c r="A233" s="15" t="s">
        <v>147</v>
      </c>
      <c r="B233">
        <v>19</v>
      </c>
      <c r="C233">
        <v>0</v>
      </c>
    </row>
    <row r="234" spans="1:3" x14ac:dyDescent="0.2">
      <c r="A234" s="15" t="s">
        <v>206</v>
      </c>
      <c r="B234">
        <v>36</v>
      </c>
      <c r="C234">
        <v>0</v>
      </c>
    </row>
    <row r="235" spans="1:3" x14ac:dyDescent="0.2">
      <c r="A235" s="15" t="s">
        <v>209</v>
      </c>
      <c r="B235">
        <v>56</v>
      </c>
      <c r="C235">
        <v>0</v>
      </c>
    </row>
    <row r="236" spans="1:3" x14ac:dyDescent="0.2">
      <c r="A236" s="15" t="s">
        <v>210</v>
      </c>
      <c r="B236">
        <v>13</v>
      </c>
      <c r="C236">
        <v>0</v>
      </c>
    </row>
    <row r="237" spans="1:3" x14ac:dyDescent="0.2">
      <c r="A237" s="15" t="s">
        <v>216</v>
      </c>
      <c r="B237">
        <v>63</v>
      </c>
      <c r="C237">
        <v>0</v>
      </c>
    </row>
    <row r="238" spans="1:3" x14ac:dyDescent="0.2">
      <c r="A238" s="15" t="s">
        <v>149</v>
      </c>
      <c r="B238">
        <v>14</v>
      </c>
      <c r="C238">
        <v>0</v>
      </c>
    </row>
    <row r="239" spans="1:3" x14ac:dyDescent="0.2">
      <c r="A239" s="15" t="s">
        <v>230</v>
      </c>
      <c r="B239">
        <v>41</v>
      </c>
      <c r="C239">
        <v>0</v>
      </c>
    </row>
    <row r="240" spans="1:3" x14ac:dyDescent="0.2">
      <c r="A240" s="15" t="s">
        <v>233</v>
      </c>
      <c r="B240">
        <v>41</v>
      </c>
      <c r="C240">
        <v>0</v>
      </c>
    </row>
    <row r="241" spans="1:3" x14ac:dyDescent="0.2">
      <c r="A241" s="15" t="s">
        <v>234</v>
      </c>
      <c r="B241">
        <v>22</v>
      </c>
      <c r="C241">
        <v>0</v>
      </c>
    </row>
    <row r="242" spans="1:3" x14ac:dyDescent="0.2">
      <c r="A242" s="15" t="s">
        <v>237</v>
      </c>
      <c r="B242">
        <v>22</v>
      </c>
      <c r="C242">
        <v>0</v>
      </c>
    </row>
    <row r="243" spans="1:3" x14ac:dyDescent="0.2">
      <c r="A243" s="15" t="s">
        <v>240</v>
      </c>
      <c r="B243">
        <v>22</v>
      </c>
      <c r="C243">
        <v>0</v>
      </c>
    </row>
    <row r="244" spans="1:3" x14ac:dyDescent="0.2">
      <c r="A244" s="15" t="s">
        <v>241</v>
      </c>
      <c r="B244">
        <v>22</v>
      </c>
      <c r="C244">
        <v>0</v>
      </c>
    </row>
    <row r="245" spans="1:3" x14ac:dyDescent="0.2">
      <c r="A245" s="15" t="s">
        <v>247</v>
      </c>
      <c r="B245">
        <v>43</v>
      </c>
      <c r="C245">
        <v>0</v>
      </c>
    </row>
    <row r="246" spans="1:3" x14ac:dyDescent="0.2">
      <c r="A246" s="15" t="s">
        <v>256</v>
      </c>
      <c r="B246">
        <v>21</v>
      </c>
      <c r="C246">
        <v>0</v>
      </c>
    </row>
    <row r="247" spans="1:3" x14ac:dyDescent="0.2">
      <c r="A247" s="15" t="s">
        <v>257</v>
      </c>
      <c r="B247">
        <v>21</v>
      </c>
      <c r="C247">
        <v>0</v>
      </c>
    </row>
    <row r="248" spans="1:3" x14ac:dyDescent="0.2">
      <c r="A248" s="15" t="s">
        <v>152</v>
      </c>
      <c r="B248">
        <v>50</v>
      </c>
      <c r="C248">
        <v>0</v>
      </c>
    </row>
    <row r="249" spans="1:3" x14ac:dyDescent="0.2">
      <c r="A249" s="15" t="s">
        <v>260</v>
      </c>
      <c r="B249">
        <v>21</v>
      </c>
      <c r="C249">
        <v>0</v>
      </c>
    </row>
    <row r="250" spans="1:3" x14ac:dyDescent="0.2">
      <c r="A250" s="15" t="s">
        <v>262</v>
      </c>
      <c r="B250">
        <v>41</v>
      </c>
      <c r="C250">
        <v>0</v>
      </c>
    </row>
    <row r="251" spans="1:3" x14ac:dyDescent="0.2">
      <c r="A251" s="15" t="s">
        <v>265</v>
      </c>
      <c r="B251">
        <v>41</v>
      </c>
      <c r="C251">
        <v>0</v>
      </c>
    </row>
    <row r="252" spans="1:3" x14ac:dyDescent="0.2">
      <c r="A252" s="15" t="s">
        <v>266</v>
      </c>
      <c r="B252">
        <v>41</v>
      </c>
      <c r="C252">
        <v>0</v>
      </c>
    </row>
    <row r="253" spans="1:3" x14ac:dyDescent="0.2">
      <c r="A253" s="15" t="s">
        <v>267</v>
      </c>
      <c r="B253">
        <v>41</v>
      </c>
      <c r="C253">
        <v>0</v>
      </c>
    </row>
    <row r="254" spans="1:3" x14ac:dyDescent="0.2">
      <c r="A254" s="15" t="s">
        <v>269</v>
      </c>
      <c r="B254">
        <v>21</v>
      </c>
      <c r="C254">
        <v>0</v>
      </c>
    </row>
    <row r="255" spans="1:3" x14ac:dyDescent="0.2">
      <c r="A255" s="15" t="s">
        <v>273</v>
      </c>
      <c r="B255">
        <v>44</v>
      </c>
      <c r="C255">
        <v>0</v>
      </c>
    </row>
    <row r="256" spans="1:3" x14ac:dyDescent="0.2">
      <c r="A256" s="15" t="s">
        <v>280</v>
      </c>
      <c r="B256">
        <v>44</v>
      </c>
      <c r="C256">
        <v>0</v>
      </c>
    </row>
    <row r="257" spans="1:3" x14ac:dyDescent="0.2">
      <c r="A257" s="15" t="s">
        <v>285</v>
      </c>
      <c r="B257">
        <v>20</v>
      </c>
      <c r="C257">
        <v>0</v>
      </c>
    </row>
    <row r="258" spans="1:3" x14ac:dyDescent="0.2">
      <c r="A258" s="15" t="s">
        <v>287</v>
      </c>
      <c r="B258">
        <v>20</v>
      </c>
      <c r="C258">
        <v>0</v>
      </c>
    </row>
    <row r="259" spans="1:3" x14ac:dyDescent="0.2">
      <c r="A259" s="15" t="s">
        <v>290</v>
      </c>
      <c r="B259">
        <v>28</v>
      </c>
      <c r="C259">
        <v>0</v>
      </c>
    </row>
    <row r="260" spans="1:3" x14ac:dyDescent="0.2">
      <c r="A260" s="15" t="s">
        <v>291</v>
      </c>
      <c r="B260">
        <v>28</v>
      </c>
      <c r="C260">
        <v>0</v>
      </c>
    </row>
    <row r="261" spans="1:3" x14ac:dyDescent="0.2">
      <c r="A261" s="15" t="s">
        <v>292</v>
      </c>
      <c r="B261">
        <v>28</v>
      </c>
      <c r="C261">
        <v>0</v>
      </c>
    </row>
    <row r="262" spans="1:3" x14ac:dyDescent="0.2">
      <c r="A262" s="15" t="s">
        <v>293</v>
      </c>
      <c r="B262">
        <v>28</v>
      </c>
      <c r="C262">
        <v>0</v>
      </c>
    </row>
    <row r="263" spans="1:3" x14ac:dyDescent="0.2">
      <c r="A263" s="15" t="s">
        <v>297</v>
      </c>
      <c r="B263">
        <v>28</v>
      </c>
      <c r="C263">
        <v>0</v>
      </c>
    </row>
    <row r="264" spans="1:3" x14ac:dyDescent="0.2">
      <c r="A264" s="15" t="s">
        <v>158</v>
      </c>
      <c r="B264">
        <v>14</v>
      </c>
      <c r="C264">
        <v>0</v>
      </c>
    </row>
    <row r="265" spans="1:3" x14ac:dyDescent="0.2">
      <c r="A265" s="15" t="s">
        <v>301</v>
      </c>
      <c r="B265">
        <v>20</v>
      </c>
      <c r="C265">
        <v>0</v>
      </c>
    </row>
    <row r="266" spans="1:3" x14ac:dyDescent="0.2">
      <c r="A266" s="15" t="s">
        <v>302</v>
      </c>
      <c r="B266">
        <v>20</v>
      </c>
      <c r="C266">
        <v>0</v>
      </c>
    </row>
    <row r="267" spans="1:3" x14ac:dyDescent="0.2">
      <c r="A267" s="15" t="s">
        <v>303</v>
      </c>
      <c r="B267">
        <v>20</v>
      </c>
      <c r="C267">
        <v>0</v>
      </c>
    </row>
    <row r="268" spans="1:3" x14ac:dyDescent="0.2">
      <c r="A268" s="15" t="s">
        <v>310</v>
      </c>
      <c r="B268">
        <v>22</v>
      </c>
      <c r="C268">
        <v>0</v>
      </c>
    </row>
    <row r="269" spans="1:3" x14ac:dyDescent="0.2">
      <c r="A269" s="15" t="s">
        <v>314</v>
      </c>
      <c r="B269">
        <v>43</v>
      </c>
      <c r="C269">
        <v>0</v>
      </c>
    </row>
    <row r="270" spans="1:3" x14ac:dyDescent="0.2">
      <c r="A270" s="15" t="s">
        <v>315</v>
      </c>
      <c r="B270">
        <v>43</v>
      </c>
      <c r="C270">
        <v>0</v>
      </c>
    </row>
    <row r="271" spans="1:3" x14ac:dyDescent="0.2">
      <c r="A271" s="15" t="s">
        <v>318</v>
      </c>
      <c r="B271">
        <v>43</v>
      </c>
      <c r="C271">
        <v>0</v>
      </c>
    </row>
    <row r="272" spans="1:3" x14ac:dyDescent="0.2">
      <c r="A272" s="15" t="s">
        <v>319</v>
      </c>
      <c r="B272">
        <v>43</v>
      </c>
      <c r="C272">
        <v>0</v>
      </c>
    </row>
    <row r="273" spans="1:3" x14ac:dyDescent="0.2">
      <c r="A273" s="15" t="s">
        <v>320</v>
      </c>
      <c r="B273">
        <v>43</v>
      </c>
      <c r="C273">
        <v>0</v>
      </c>
    </row>
    <row r="274" spans="1:3" x14ac:dyDescent="0.2">
      <c r="A274" s="15" t="s">
        <v>321</v>
      </c>
      <c r="B274">
        <v>0</v>
      </c>
      <c r="C274">
        <v>0</v>
      </c>
    </row>
    <row r="275" spans="1:3" x14ac:dyDescent="0.2">
      <c r="A275" s="15" t="s">
        <v>322</v>
      </c>
      <c r="B275">
        <v>0</v>
      </c>
      <c r="C275">
        <v>0</v>
      </c>
    </row>
    <row r="276" spans="1:3" x14ac:dyDescent="0.2">
      <c r="A276" s="15" t="s">
        <v>323</v>
      </c>
      <c r="B276">
        <v>0</v>
      </c>
      <c r="C276">
        <v>0</v>
      </c>
    </row>
    <row r="277" spans="1:3" x14ac:dyDescent="0.2">
      <c r="A277" s="15" t="s">
        <v>324</v>
      </c>
      <c r="B277">
        <v>0</v>
      </c>
      <c r="C277">
        <v>0</v>
      </c>
    </row>
    <row r="278" spans="1:3" x14ac:dyDescent="0.2">
      <c r="A278" s="15" t="s">
        <v>326</v>
      </c>
      <c r="B278">
        <v>8</v>
      </c>
      <c r="C278">
        <v>0</v>
      </c>
    </row>
    <row r="279" spans="1:3" x14ac:dyDescent="0.2">
      <c r="A279" s="15" t="s">
        <v>327</v>
      </c>
      <c r="B279">
        <v>8</v>
      </c>
      <c r="C279">
        <v>0</v>
      </c>
    </row>
    <row r="280" spans="1:3" x14ac:dyDescent="0.2">
      <c r="A280" s="15" t="s">
        <v>328</v>
      </c>
      <c r="B280">
        <v>23</v>
      </c>
      <c r="C280">
        <v>0</v>
      </c>
    </row>
    <row r="281" spans="1:3" x14ac:dyDescent="0.2">
      <c r="A281" s="15" t="s">
        <v>329</v>
      </c>
      <c r="B281">
        <v>0</v>
      </c>
      <c r="C281">
        <v>0</v>
      </c>
    </row>
    <row r="282" spans="1:3" x14ac:dyDescent="0.2">
      <c r="A282" s="15" t="s">
        <v>330</v>
      </c>
      <c r="B282">
        <v>0</v>
      </c>
      <c r="C282">
        <v>0</v>
      </c>
    </row>
    <row r="283" spans="1:3" x14ac:dyDescent="0.2">
      <c r="A283" s="15" t="s">
        <v>331</v>
      </c>
      <c r="B283">
        <v>0</v>
      </c>
      <c r="C283">
        <v>0</v>
      </c>
    </row>
    <row r="284" spans="1:3" x14ac:dyDescent="0.2">
      <c r="A284" s="15" t="s">
        <v>332</v>
      </c>
      <c r="B284">
        <v>0</v>
      </c>
      <c r="C284">
        <v>0</v>
      </c>
    </row>
    <row r="285" spans="1:3" x14ac:dyDescent="0.2">
      <c r="A285" s="15" t="s">
        <v>333</v>
      </c>
      <c r="B285">
        <v>0</v>
      </c>
      <c r="C285">
        <v>0</v>
      </c>
    </row>
    <row r="286" spans="1:3" x14ac:dyDescent="0.2">
      <c r="A286" s="15" t="s">
        <v>334</v>
      </c>
      <c r="B286">
        <v>0</v>
      </c>
      <c r="C286">
        <v>0</v>
      </c>
    </row>
    <row r="287" spans="1:3" x14ac:dyDescent="0.2">
      <c r="A287" s="15" t="s">
        <v>335</v>
      </c>
      <c r="B287">
        <v>15</v>
      </c>
      <c r="C287">
        <v>0</v>
      </c>
    </row>
    <row r="288" spans="1:3" x14ac:dyDescent="0.2">
      <c r="A288" s="15" t="s">
        <v>336</v>
      </c>
      <c r="B288">
        <v>15</v>
      </c>
      <c r="C288">
        <v>0</v>
      </c>
    </row>
    <row r="289" spans="1:3" x14ac:dyDescent="0.2">
      <c r="A289" s="15" t="s">
        <v>161</v>
      </c>
      <c r="B289">
        <v>28</v>
      </c>
      <c r="C289">
        <v>0</v>
      </c>
    </row>
    <row r="290" spans="1:3" x14ac:dyDescent="0.2">
      <c r="A290" s="15" t="s">
        <v>142</v>
      </c>
      <c r="B290">
        <v>34</v>
      </c>
      <c r="C290">
        <v>0</v>
      </c>
    </row>
    <row r="291" spans="1:3" x14ac:dyDescent="0.2">
      <c r="A291" s="15" t="s">
        <v>163</v>
      </c>
      <c r="B291">
        <v>70</v>
      </c>
      <c r="C291">
        <v>0</v>
      </c>
    </row>
    <row r="292" spans="1:3" x14ac:dyDescent="0.2">
      <c r="A292" s="15" t="s">
        <v>164</v>
      </c>
      <c r="B292">
        <v>50</v>
      </c>
      <c r="C292">
        <v>0</v>
      </c>
    </row>
    <row r="293" spans="1:3" x14ac:dyDescent="0.2">
      <c r="A293" s="15" t="s">
        <v>165</v>
      </c>
      <c r="B293">
        <v>78</v>
      </c>
      <c r="C293">
        <v>0</v>
      </c>
    </row>
    <row r="294" spans="1:3" x14ac:dyDescent="0.2">
      <c r="A294" s="15" t="s">
        <v>167</v>
      </c>
      <c r="B294">
        <v>78</v>
      </c>
      <c r="C294">
        <v>0</v>
      </c>
    </row>
    <row r="295" spans="1:3" x14ac:dyDescent="0.2">
      <c r="A295" s="15" t="s">
        <v>168</v>
      </c>
      <c r="B295">
        <v>78</v>
      </c>
      <c r="C295">
        <v>0</v>
      </c>
    </row>
    <row r="296" spans="1:3" x14ac:dyDescent="0.2">
      <c r="A296" s="15" t="s">
        <v>171</v>
      </c>
      <c r="B296">
        <v>28</v>
      </c>
      <c r="C296">
        <v>0</v>
      </c>
    </row>
    <row r="297" spans="1:3" x14ac:dyDescent="0.2">
      <c r="A297" s="15" t="s">
        <v>175</v>
      </c>
      <c r="B297">
        <v>71</v>
      </c>
      <c r="C297">
        <v>0</v>
      </c>
    </row>
    <row r="298" spans="1:3" x14ac:dyDescent="0.2">
      <c r="A298" s="15" t="s">
        <v>176</v>
      </c>
      <c r="B298">
        <v>71</v>
      </c>
      <c r="C298">
        <v>0</v>
      </c>
    </row>
    <row r="299" spans="1:3" x14ac:dyDescent="0.2">
      <c r="A299" s="15" t="s">
        <v>181</v>
      </c>
      <c r="B299">
        <v>51</v>
      </c>
      <c r="C299">
        <v>0</v>
      </c>
    </row>
    <row r="300" spans="1:3" x14ac:dyDescent="0.2">
      <c r="A300" s="15" t="s">
        <v>182</v>
      </c>
      <c r="B300">
        <v>51</v>
      </c>
      <c r="C300">
        <v>0</v>
      </c>
    </row>
    <row r="301" spans="1:3" x14ac:dyDescent="0.2">
      <c r="A301" s="15" t="s">
        <v>340</v>
      </c>
      <c r="B301">
        <v>78</v>
      </c>
      <c r="C301">
        <v>0</v>
      </c>
    </row>
    <row r="302" spans="1:3" x14ac:dyDescent="0.2">
      <c r="A302" s="15" t="s">
        <v>391</v>
      </c>
      <c r="B302">
        <v>62</v>
      </c>
      <c r="C302">
        <v>0</v>
      </c>
    </row>
    <row r="303" spans="1:3" x14ac:dyDescent="0.2">
      <c r="A303" s="15" t="s">
        <v>394</v>
      </c>
      <c r="B303">
        <v>55</v>
      </c>
      <c r="C303">
        <v>0</v>
      </c>
    </row>
    <row r="304" spans="1:3" x14ac:dyDescent="0.2">
      <c r="A304" s="15" t="s">
        <v>398</v>
      </c>
      <c r="B304">
        <v>51</v>
      </c>
      <c r="C304">
        <v>0</v>
      </c>
    </row>
    <row r="305" spans="1:3" x14ac:dyDescent="0.2">
      <c r="A305" s="15" t="s">
        <v>399</v>
      </c>
      <c r="B305">
        <v>23</v>
      </c>
      <c r="C305">
        <v>0</v>
      </c>
    </row>
    <row r="306" spans="1:3" x14ac:dyDescent="0.2">
      <c r="A306" s="15" t="s">
        <v>346</v>
      </c>
      <c r="B306">
        <v>22</v>
      </c>
      <c r="C306">
        <v>0</v>
      </c>
    </row>
    <row r="307" spans="1:3" x14ac:dyDescent="0.2">
      <c r="A307" s="15" t="s">
        <v>401</v>
      </c>
      <c r="B307">
        <v>24</v>
      </c>
      <c r="C307">
        <v>0</v>
      </c>
    </row>
    <row r="308" spans="1:3" x14ac:dyDescent="0.2">
      <c r="A308" s="15" t="s">
        <v>402</v>
      </c>
      <c r="B308">
        <v>24</v>
      </c>
      <c r="C308">
        <v>0</v>
      </c>
    </row>
    <row r="309" spans="1:3" x14ac:dyDescent="0.2">
      <c r="A309" s="15" t="s">
        <v>403</v>
      </c>
      <c r="B309">
        <v>24</v>
      </c>
      <c r="C309">
        <v>0</v>
      </c>
    </row>
    <row r="310" spans="1:3" x14ac:dyDescent="0.2">
      <c r="A310" s="15" t="s">
        <v>405</v>
      </c>
      <c r="B310">
        <v>38</v>
      </c>
      <c r="C310">
        <v>0</v>
      </c>
    </row>
    <row r="311" spans="1:3" x14ac:dyDescent="0.2">
      <c r="A311" s="15" t="s">
        <v>406</v>
      </c>
      <c r="B311">
        <v>38</v>
      </c>
      <c r="C311">
        <v>0</v>
      </c>
    </row>
    <row r="312" spans="1:3" x14ac:dyDescent="0.2">
      <c r="A312" s="15" t="s">
        <v>407</v>
      </c>
      <c r="B312">
        <v>38</v>
      </c>
      <c r="C312">
        <v>0</v>
      </c>
    </row>
    <row r="313" spans="1:3" x14ac:dyDescent="0.2">
      <c r="A313" s="15" t="s">
        <v>408</v>
      </c>
      <c r="B313">
        <v>38</v>
      </c>
      <c r="C313">
        <v>0</v>
      </c>
    </row>
    <row r="314" spans="1:3" x14ac:dyDescent="0.2">
      <c r="A314" s="15" t="s">
        <v>409</v>
      </c>
      <c r="B314">
        <v>38</v>
      </c>
      <c r="C314">
        <v>0</v>
      </c>
    </row>
    <row r="315" spans="1:3" x14ac:dyDescent="0.2">
      <c r="A315" s="15" t="s">
        <v>347</v>
      </c>
      <c r="B315">
        <v>63</v>
      </c>
      <c r="C315">
        <v>0</v>
      </c>
    </row>
    <row r="316" spans="1:3" x14ac:dyDescent="0.2">
      <c r="A316" s="15" t="s">
        <v>411</v>
      </c>
      <c r="B316">
        <v>24</v>
      </c>
      <c r="C316">
        <v>0</v>
      </c>
    </row>
    <row r="317" spans="1:3" x14ac:dyDescent="0.2">
      <c r="A317" s="15" t="s">
        <v>412</v>
      </c>
      <c r="B317">
        <v>38</v>
      </c>
      <c r="C317">
        <v>0</v>
      </c>
    </row>
    <row r="318" spans="1:3" x14ac:dyDescent="0.2">
      <c r="A318" s="15" t="s">
        <v>349</v>
      </c>
      <c r="B318">
        <v>63</v>
      </c>
      <c r="C318">
        <v>0</v>
      </c>
    </row>
    <row r="319" spans="1:3" x14ac:dyDescent="0.2">
      <c r="A319" s="15" t="s">
        <v>350</v>
      </c>
      <c r="B319">
        <v>63</v>
      </c>
      <c r="C319">
        <v>0</v>
      </c>
    </row>
    <row r="320" spans="1:3" x14ac:dyDescent="0.2">
      <c r="A320" s="15" t="s">
        <v>351</v>
      </c>
      <c r="B320">
        <v>41</v>
      </c>
      <c r="C320">
        <v>0</v>
      </c>
    </row>
    <row r="321" spans="1:3" x14ac:dyDescent="0.2">
      <c r="A321" s="15" t="s">
        <v>423</v>
      </c>
      <c r="B321">
        <v>28</v>
      </c>
      <c r="C321">
        <v>0</v>
      </c>
    </row>
    <row r="322" spans="1:3" x14ac:dyDescent="0.2">
      <c r="A322" s="15" t="s">
        <v>418</v>
      </c>
      <c r="B322">
        <v>15</v>
      </c>
      <c r="C322">
        <v>0</v>
      </c>
    </row>
    <row r="323" spans="1:3" x14ac:dyDescent="0.2">
      <c r="A323" s="15" t="s">
        <v>354</v>
      </c>
      <c r="B323">
        <v>77</v>
      </c>
      <c r="C323">
        <v>0</v>
      </c>
    </row>
    <row r="324" spans="1:3" x14ac:dyDescent="0.2">
      <c r="A324" s="15" t="s">
        <v>419</v>
      </c>
      <c r="B324">
        <v>15</v>
      </c>
      <c r="C324">
        <v>0</v>
      </c>
    </row>
    <row r="325" spans="1:3" x14ac:dyDescent="0.2">
      <c r="A325" s="15" t="s">
        <v>420</v>
      </c>
      <c r="B325">
        <v>15</v>
      </c>
      <c r="C325">
        <v>0</v>
      </c>
    </row>
    <row r="326" spans="1:3" x14ac:dyDescent="0.2">
      <c r="A326" s="15" t="s">
        <v>421</v>
      </c>
      <c r="B326">
        <v>15</v>
      </c>
      <c r="C326">
        <v>0</v>
      </c>
    </row>
    <row r="327" spans="1:3" x14ac:dyDescent="0.2">
      <c r="A327" s="15" t="s">
        <v>422</v>
      </c>
      <c r="B327">
        <v>15</v>
      </c>
      <c r="C327">
        <v>0</v>
      </c>
    </row>
    <row r="328" spans="1:3" x14ac:dyDescent="0.2">
      <c r="A328" s="15" t="s">
        <v>413</v>
      </c>
      <c r="B328">
        <v>14</v>
      </c>
      <c r="C328">
        <v>0</v>
      </c>
    </row>
    <row r="329" spans="1:3" x14ac:dyDescent="0.2">
      <c r="A329" s="15" t="s">
        <v>415</v>
      </c>
      <c r="B329">
        <v>28</v>
      </c>
      <c r="C329">
        <v>0</v>
      </c>
    </row>
    <row r="330" spans="1:3" x14ac:dyDescent="0.2">
      <c r="A330" s="15" t="s">
        <v>416</v>
      </c>
      <c r="B330">
        <v>28</v>
      </c>
      <c r="C330">
        <v>0</v>
      </c>
    </row>
    <row r="331" spans="1:3" x14ac:dyDescent="0.2">
      <c r="A331" s="15" t="s">
        <v>424</v>
      </c>
      <c r="B331">
        <v>28</v>
      </c>
      <c r="C331">
        <v>0</v>
      </c>
    </row>
    <row r="332" spans="1:3" x14ac:dyDescent="0.2">
      <c r="A332" s="15" t="s">
        <v>425</v>
      </c>
      <c r="B332">
        <v>28</v>
      </c>
      <c r="C332">
        <v>0</v>
      </c>
    </row>
    <row r="333" spans="1:3" x14ac:dyDescent="0.2">
      <c r="A333" s="15" t="s">
        <v>427</v>
      </c>
      <c r="B333">
        <v>14</v>
      </c>
      <c r="C333">
        <v>0</v>
      </c>
    </row>
    <row r="334" spans="1:3" x14ac:dyDescent="0.2">
      <c r="A334" s="15" t="s">
        <v>429</v>
      </c>
      <c r="B334">
        <v>28</v>
      </c>
      <c r="C334">
        <v>0</v>
      </c>
    </row>
    <row r="335" spans="1:3" x14ac:dyDescent="0.2">
      <c r="A335" s="15" t="s">
        <v>431</v>
      </c>
      <c r="B335">
        <v>28</v>
      </c>
      <c r="C335">
        <v>0</v>
      </c>
    </row>
    <row r="336" spans="1:3" x14ac:dyDescent="0.2">
      <c r="A336" s="15" t="s">
        <v>432</v>
      </c>
      <c r="B336">
        <v>28</v>
      </c>
      <c r="C336">
        <v>0</v>
      </c>
    </row>
    <row r="337" spans="1:3" x14ac:dyDescent="0.2">
      <c r="A337" s="15" t="s">
        <v>434</v>
      </c>
      <c r="B337">
        <v>13</v>
      </c>
      <c r="C337">
        <v>0</v>
      </c>
    </row>
    <row r="338" spans="1:3" x14ac:dyDescent="0.2">
      <c r="A338" s="15" t="s">
        <v>435</v>
      </c>
      <c r="B338">
        <v>13</v>
      </c>
      <c r="C338">
        <v>0</v>
      </c>
    </row>
    <row r="339" spans="1:3" x14ac:dyDescent="0.2">
      <c r="A339" s="15" t="s">
        <v>437</v>
      </c>
      <c r="B339">
        <v>27</v>
      </c>
      <c r="C339">
        <v>0</v>
      </c>
    </row>
    <row r="340" spans="1:3" x14ac:dyDescent="0.2">
      <c r="A340" s="15" t="s">
        <v>438</v>
      </c>
      <c r="B340">
        <v>27</v>
      </c>
      <c r="C340">
        <v>0</v>
      </c>
    </row>
    <row r="341" spans="1:3" x14ac:dyDescent="0.2">
      <c r="A341" s="15" t="s">
        <v>440</v>
      </c>
      <c r="B341">
        <v>14</v>
      </c>
      <c r="C341">
        <v>0</v>
      </c>
    </row>
    <row r="342" spans="1:3" x14ac:dyDescent="0.2">
      <c r="A342" s="15" t="s">
        <v>441</v>
      </c>
      <c r="B342">
        <v>14</v>
      </c>
      <c r="C342">
        <v>0</v>
      </c>
    </row>
    <row r="343" spans="1:3" x14ac:dyDescent="0.2">
      <c r="A343" s="15" t="s">
        <v>357</v>
      </c>
      <c r="B343">
        <v>17</v>
      </c>
      <c r="C343">
        <v>0</v>
      </c>
    </row>
    <row r="344" spans="1:3" x14ac:dyDescent="0.2">
      <c r="A344" s="15" t="s">
        <v>442</v>
      </c>
      <c r="B344">
        <v>14</v>
      </c>
      <c r="C344">
        <v>0</v>
      </c>
    </row>
    <row r="345" spans="1:3" x14ac:dyDescent="0.2">
      <c r="A345" s="15" t="s">
        <v>443</v>
      </c>
      <c r="B345">
        <v>14</v>
      </c>
      <c r="C345">
        <v>0</v>
      </c>
    </row>
    <row r="346" spans="1:3" x14ac:dyDescent="0.2">
      <c r="A346" s="15" t="s">
        <v>358</v>
      </c>
      <c r="B346">
        <v>17</v>
      </c>
      <c r="C346">
        <v>0</v>
      </c>
    </row>
    <row r="347" spans="1:3" x14ac:dyDescent="0.2">
      <c r="A347" s="15" t="s">
        <v>445</v>
      </c>
      <c r="B347">
        <v>14</v>
      </c>
      <c r="C347">
        <v>0</v>
      </c>
    </row>
    <row r="348" spans="1:3" x14ac:dyDescent="0.2">
      <c r="A348" s="15" t="s">
        <v>446</v>
      </c>
      <c r="B348">
        <v>14</v>
      </c>
      <c r="C348">
        <v>0</v>
      </c>
    </row>
    <row r="349" spans="1:3" x14ac:dyDescent="0.2">
      <c r="A349" s="15" t="s">
        <v>447</v>
      </c>
      <c r="B349">
        <v>14</v>
      </c>
      <c r="C349">
        <v>0</v>
      </c>
    </row>
    <row r="350" spans="1:3" x14ac:dyDescent="0.2">
      <c r="A350" s="15" t="s">
        <v>448</v>
      </c>
      <c r="B350">
        <v>14</v>
      </c>
      <c r="C350">
        <v>0</v>
      </c>
    </row>
    <row r="351" spans="1:3" x14ac:dyDescent="0.2">
      <c r="A351" s="15" t="s">
        <v>449</v>
      </c>
      <c r="B351">
        <v>14</v>
      </c>
      <c r="C351">
        <v>0</v>
      </c>
    </row>
    <row r="352" spans="1:3" x14ac:dyDescent="0.2">
      <c r="A352" s="15" t="s">
        <v>450</v>
      </c>
      <c r="B352">
        <v>14</v>
      </c>
      <c r="C352">
        <v>0</v>
      </c>
    </row>
    <row r="353" spans="1:3" x14ac:dyDescent="0.2">
      <c r="A353" s="15" t="s">
        <v>359</v>
      </c>
      <c r="B353">
        <v>17</v>
      </c>
      <c r="C353">
        <v>0</v>
      </c>
    </row>
    <row r="354" spans="1:3" x14ac:dyDescent="0.2">
      <c r="A354" s="15" t="s">
        <v>452</v>
      </c>
      <c r="B354">
        <v>0</v>
      </c>
      <c r="C354">
        <v>0</v>
      </c>
    </row>
    <row r="355" spans="1:3" x14ac:dyDescent="0.2">
      <c r="A355" s="15" t="s">
        <v>453</v>
      </c>
      <c r="B355">
        <v>0</v>
      </c>
      <c r="C355">
        <v>0</v>
      </c>
    </row>
    <row r="356" spans="1:3" x14ac:dyDescent="0.2">
      <c r="A356" s="15" t="s">
        <v>454</v>
      </c>
      <c r="B356">
        <v>14</v>
      </c>
      <c r="C356">
        <v>0</v>
      </c>
    </row>
    <row r="357" spans="1:3" x14ac:dyDescent="0.2">
      <c r="A357" s="15" t="s">
        <v>360</v>
      </c>
      <c r="B357">
        <v>17</v>
      </c>
      <c r="C357">
        <v>0</v>
      </c>
    </row>
    <row r="358" spans="1:3" x14ac:dyDescent="0.2">
      <c r="A358" s="15" t="s">
        <v>455</v>
      </c>
      <c r="B358">
        <v>14</v>
      </c>
      <c r="C358">
        <v>0</v>
      </c>
    </row>
    <row r="359" spans="1:3" x14ac:dyDescent="0.2">
      <c r="A359" s="15" t="s">
        <v>456</v>
      </c>
      <c r="B359">
        <v>14</v>
      </c>
      <c r="C359">
        <v>0</v>
      </c>
    </row>
    <row r="360" spans="1:3" x14ac:dyDescent="0.2">
      <c r="A360" s="15" t="s">
        <v>457</v>
      </c>
      <c r="B360">
        <v>14</v>
      </c>
      <c r="C360">
        <v>0</v>
      </c>
    </row>
    <row r="361" spans="1:3" x14ac:dyDescent="0.2">
      <c r="A361" s="15" t="s">
        <v>458</v>
      </c>
      <c r="B361">
        <v>14</v>
      </c>
      <c r="C361">
        <v>0</v>
      </c>
    </row>
    <row r="362" spans="1:3" x14ac:dyDescent="0.2">
      <c r="A362" s="15" t="s">
        <v>459</v>
      </c>
      <c r="B362">
        <v>0</v>
      </c>
      <c r="C362">
        <v>0</v>
      </c>
    </row>
    <row r="363" spans="1:3" x14ac:dyDescent="0.2">
      <c r="A363" s="15" t="s">
        <v>460</v>
      </c>
      <c r="B363">
        <v>0</v>
      </c>
      <c r="C363">
        <v>0</v>
      </c>
    </row>
    <row r="364" spans="1:3" x14ac:dyDescent="0.2">
      <c r="A364" s="15" t="s">
        <v>463</v>
      </c>
      <c r="B364">
        <v>0</v>
      </c>
      <c r="C364">
        <v>0</v>
      </c>
    </row>
    <row r="365" spans="1:3" x14ac:dyDescent="0.2">
      <c r="A365" s="15" t="s">
        <v>464</v>
      </c>
      <c r="B365">
        <v>0</v>
      </c>
      <c r="C365">
        <v>0</v>
      </c>
    </row>
    <row r="366" spans="1:3" x14ac:dyDescent="0.2">
      <c r="A366" s="15" t="s">
        <v>361</v>
      </c>
      <c r="B366">
        <v>17</v>
      </c>
      <c r="C366">
        <v>0</v>
      </c>
    </row>
    <row r="367" spans="1:3" x14ac:dyDescent="0.2">
      <c r="A367" s="15" t="s">
        <v>465</v>
      </c>
      <c r="B367">
        <v>0</v>
      </c>
      <c r="C367">
        <v>0</v>
      </c>
    </row>
    <row r="368" spans="1:3" x14ac:dyDescent="0.2">
      <c r="A368" s="15" t="s">
        <v>362</v>
      </c>
      <c r="B368">
        <v>17</v>
      </c>
      <c r="C368">
        <v>0</v>
      </c>
    </row>
    <row r="369" spans="1:3" x14ac:dyDescent="0.2">
      <c r="A369" s="15" t="s">
        <v>363</v>
      </c>
      <c r="B369">
        <v>17</v>
      </c>
      <c r="C369">
        <v>0</v>
      </c>
    </row>
    <row r="370" spans="1:3" x14ac:dyDescent="0.2">
      <c r="A370" s="15" t="s">
        <v>364</v>
      </c>
      <c r="B370">
        <v>17</v>
      </c>
      <c r="C370">
        <v>0</v>
      </c>
    </row>
    <row r="371" spans="1:3" x14ac:dyDescent="0.2">
      <c r="A371" s="15" t="s">
        <v>365</v>
      </c>
      <c r="B371">
        <v>17</v>
      </c>
      <c r="C371">
        <v>0</v>
      </c>
    </row>
    <row r="372" spans="1:3" x14ac:dyDescent="0.2">
      <c r="A372" s="15" t="s">
        <v>368</v>
      </c>
      <c r="B372">
        <v>12</v>
      </c>
      <c r="C372">
        <v>0</v>
      </c>
    </row>
    <row r="373" spans="1:3" x14ac:dyDescent="0.2">
      <c r="A373" s="15" t="s">
        <v>338</v>
      </c>
      <c r="B373">
        <v>51</v>
      </c>
      <c r="C373">
        <v>0</v>
      </c>
    </row>
    <row r="374" spans="1:3" x14ac:dyDescent="0.2">
      <c r="A374" s="15" t="s">
        <v>371</v>
      </c>
      <c r="B374">
        <v>49</v>
      </c>
      <c r="C374">
        <v>0</v>
      </c>
    </row>
    <row r="375" spans="1:3" x14ac:dyDescent="0.2">
      <c r="A375" s="15" t="s">
        <v>372</v>
      </c>
      <c r="B375">
        <v>63</v>
      </c>
      <c r="C375">
        <v>0</v>
      </c>
    </row>
    <row r="376" spans="1:3" x14ac:dyDescent="0.2">
      <c r="A376" s="15" t="s">
        <v>383</v>
      </c>
      <c r="B376">
        <v>63</v>
      </c>
      <c r="C376">
        <v>0</v>
      </c>
    </row>
    <row r="377" spans="1:3" x14ac:dyDescent="0.2">
      <c r="A377" s="15" t="s">
        <v>384</v>
      </c>
      <c r="B377">
        <v>49</v>
      </c>
      <c r="C377">
        <v>0</v>
      </c>
    </row>
    <row r="378" spans="1:3" x14ac:dyDescent="0.2">
      <c r="A378" s="15" t="s">
        <v>385</v>
      </c>
      <c r="B378">
        <v>49</v>
      </c>
      <c r="C378">
        <v>0</v>
      </c>
    </row>
  </sheetData>
  <autoFilter ref="A1:C378" xr:uid="{00000000-0009-0000-0000-000007000000}">
    <sortState xmlns:xlrd2="http://schemas.microsoft.com/office/spreadsheetml/2017/richdata2" ref="A2:C425">
      <sortCondition ref="B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50"/>
  <sheetViews>
    <sheetView zoomScaleNormal="100" workbookViewId="0">
      <selection activeCell="E23" sqref="E23"/>
    </sheetView>
  </sheetViews>
  <sheetFormatPr baseColWidth="10" defaultRowHeight="15" x14ac:dyDescent="0.2"/>
  <cols>
    <col min="1" max="1" width="21" bestFit="1" customWidth="1"/>
    <col min="2" max="2" width="15.33203125" customWidth="1"/>
    <col min="3" max="3" width="17.33203125" bestFit="1" customWidth="1"/>
    <col min="4" max="4" width="16.83203125" bestFit="1" customWidth="1"/>
    <col min="5" max="5" width="12.5" bestFit="1" customWidth="1"/>
    <col min="9" max="9" width="17.83203125" customWidth="1"/>
  </cols>
  <sheetData>
    <row r="1" spans="1:11" x14ac:dyDescent="0.2">
      <c r="A1" s="14" t="s">
        <v>637</v>
      </c>
      <c r="B1" s="15">
        <v>1</v>
      </c>
      <c r="H1" s="14" t="s">
        <v>637</v>
      </c>
      <c r="I1" t="s">
        <v>639</v>
      </c>
    </row>
    <row r="3" spans="1:11" x14ac:dyDescent="0.2">
      <c r="A3" s="14" t="s">
        <v>16</v>
      </c>
      <c r="B3" t="s">
        <v>638</v>
      </c>
      <c r="C3" s="17" t="s">
        <v>640</v>
      </c>
      <c r="D3" s="17" t="s">
        <v>641</v>
      </c>
      <c r="H3" s="14" t="s">
        <v>16</v>
      </c>
      <c r="I3" t="s">
        <v>638</v>
      </c>
      <c r="J3" s="17" t="s">
        <v>640</v>
      </c>
      <c r="K3" s="17" t="s">
        <v>641</v>
      </c>
    </row>
    <row r="4" spans="1:11" x14ac:dyDescent="0.2">
      <c r="A4" s="15">
        <v>12</v>
      </c>
      <c r="B4">
        <v>1</v>
      </c>
      <c r="C4">
        <f>B4</f>
        <v>1</v>
      </c>
      <c r="D4" s="42">
        <f>1-(C4/$B$34)</f>
        <v>0.99186991869918695</v>
      </c>
      <c r="H4" s="15">
        <v>0</v>
      </c>
      <c r="I4">
        <v>18</v>
      </c>
      <c r="J4">
        <f>I4</f>
        <v>18</v>
      </c>
      <c r="K4" s="42">
        <f>1-(J4/$I$47)</f>
        <v>0.95225464190981435</v>
      </c>
    </row>
    <row r="5" spans="1:11" x14ac:dyDescent="0.2">
      <c r="A5" s="15">
        <v>13</v>
      </c>
      <c r="B5">
        <v>1</v>
      </c>
      <c r="C5">
        <f>C4+B5</f>
        <v>2</v>
      </c>
      <c r="D5" s="42">
        <f t="shared" ref="D5:D33" si="0">1-(C5/$B$34)</f>
        <v>0.98373983739837401</v>
      </c>
      <c r="H5" s="15">
        <v>6</v>
      </c>
      <c r="I5">
        <v>1</v>
      </c>
      <c r="J5">
        <f>J4+I5</f>
        <v>19</v>
      </c>
      <c r="K5" s="42">
        <f t="shared" ref="K5:K46" si="1">1-(J5/$I$47)</f>
        <v>0.9496021220159151</v>
      </c>
    </row>
    <row r="6" spans="1:11" x14ac:dyDescent="0.2">
      <c r="A6" s="15">
        <v>14</v>
      </c>
      <c r="B6">
        <v>14</v>
      </c>
      <c r="C6">
        <f t="shared" ref="C6:C33" si="2">C5+B6</f>
        <v>16</v>
      </c>
      <c r="D6" s="42">
        <f t="shared" si="0"/>
        <v>0.86991869918699183</v>
      </c>
      <c r="H6" s="15">
        <v>7</v>
      </c>
      <c r="I6">
        <v>1</v>
      </c>
      <c r="J6">
        <f t="shared" ref="J6:J46" si="3">J5+I6</f>
        <v>20</v>
      </c>
      <c r="K6" s="42">
        <f t="shared" si="1"/>
        <v>0.94694960212201595</v>
      </c>
    </row>
    <row r="7" spans="1:11" x14ac:dyDescent="0.2">
      <c r="A7" s="15">
        <v>15</v>
      </c>
      <c r="B7">
        <v>1</v>
      </c>
      <c r="C7">
        <f t="shared" si="2"/>
        <v>17</v>
      </c>
      <c r="D7" s="42">
        <f t="shared" si="0"/>
        <v>0.86178861788617889</v>
      </c>
      <c r="H7" s="15">
        <v>8</v>
      </c>
      <c r="I7">
        <v>3</v>
      </c>
      <c r="J7">
        <f t="shared" si="3"/>
        <v>23</v>
      </c>
      <c r="K7" s="42">
        <f t="shared" si="1"/>
        <v>0.93899204244031831</v>
      </c>
    </row>
    <row r="8" spans="1:11" x14ac:dyDescent="0.2">
      <c r="A8" s="15">
        <v>18</v>
      </c>
      <c r="B8">
        <v>8</v>
      </c>
      <c r="C8">
        <f t="shared" si="2"/>
        <v>25</v>
      </c>
      <c r="D8" s="42">
        <f t="shared" si="0"/>
        <v>0.7967479674796748</v>
      </c>
      <c r="H8" s="15">
        <v>12</v>
      </c>
      <c r="I8">
        <v>2</v>
      </c>
      <c r="J8">
        <f t="shared" si="3"/>
        <v>25</v>
      </c>
      <c r="K8" s="42">
        <f t="shared" si="1"/>
        <v>0.93368700265251992</v>
      </c>
    </row>
    <row r="9" spans="1:11" x14ac:dyDescent="0.2">
      <c r="A9" s="15">
        <v>19</v>
      </c>
      <c r="B9">
        <v>5</v>
      </c>
      <c r="C9">
        <f t="shared" si="2"/>
        <v>30</v>
      </c>
      <c r="D9" s="42">
        <f t="shared" si="0"/>
        <v>0.75609756097560976</v>
      </c>
      <c r="H9" s="15">
        <v>13</v>
      </c>
      <c r="I9">
        <v>8</v>
      </c>
      <c r="J9">
        <f t="shared" si="3"/>
        <v>33</v>
      </c>
      <c r="K9" s="42">
        <f t="shared" si="1"/>
        <v>0.91246684350132623</v>
      </c>
    </row>
    <row r="10" spans="1:11" x14ac:dyDescent="0.2">
      <c r="A10" s="15">
        <v>20</v>
      </c>
      <c r="B10">
        <v>10</v>
      </c>
      <c r="C10">
        <f t="shared" si="2"/>
        <v>40</v>
      </c>
      <c r="D10" s="42">
        <f t="shared" si="0"/>
        <v>0.67479674796747968</v>
      </c>
      <c r="H10" s="15">
        <v>14</v>
      </c>
      <c r="I10">
        <v>60</v>
      </c>
      <c r="J10">
        <f t="shared" si="3"/>
        <v>93</v>
      </c>
      <c r="K10" s="42">
        <f t="shared" si="1"/>
        <v>0.75331564986737398</v>
      </c>
    </row>
    <row r="11" spans="1:11" x14ac:dyDescent="0.2">
      <c r="A11" s="15">
        <v>21</v>
      </c>
      <c r="B11">
        <v>4</v>
      </c>
      <c r="C11">
        <f t="shared" si="2"/>
        <v>44</v>
      </c>
      <c r="D11" s="42">
        <f t="shared" si="0"/>
        <v>0.64227642276422769</v>
      </c>
      <c r="H11" s="15">
        <v>15</v>
      </c>
      <c r="I11">
        <v>8</v>
      </c>
      <c r="J11">
        <f t="shared" si="3"/>
        <v>101</v>
      </c>
      <c r="K11" s="42">
        <f t="shared" si="1"/>
        <v>0.7320954907161803</v>
      </c>
    </row>
    <row r="12" spans="1:11" x14ac:dyDescent="0.2">
      <c r="A12" s="15">
        <v>22</v>
      </c>
      <c r="B12">
        <v>1</v>
      </c>
      <c r="C12">
        <f t="shared" si="2"/>
        <v>45</v>
      </c>
      <c r="D12" s="42">
        <f t="shared" si="0"/>
        <v>0.63414634146341464</v>
      </c>
      <c r="H12" s="15">
        <v>17</v>
      </c>
      <c r="I12">
        <v>9</v>
      </c>
      <c r="J12">
        <f t="shared" si="3"/>
        <v>110</v>
      </c>
      <c r="K12" s="42">
        <f t="shared" si="1"/>
        <v>0.70822281167108758</v>
      </c>
    </row>
    <row r="13" spans="1:11" x14ac:dyDescent="0.2">
      <c r="A13" s="15">
        <v>23</v>
      </c>
      <c r="B13">
        <v>4</v>
      </c>
      <c r="C13">
        <f t="shared" si="2"/>
        <v>49</v>
      </c>
      <c r="D13" s="42">
        <f t="shared" si="0"/>
        <v>0.60162601626016254</v>
      </c>
      <c r="H13" s="15">
        <v>18</v>
      </c>
      <c r="I13">
        <v>8</v>
      </c>
      <c r="J13">
        <f t="shared" si="3"/>
        <v>118</v>
      </c>
      <c r="K13" s="42">
        <f t="shared" si="1"/>
        <v>0.6870026525198939</v>
      </c>
    </row>
    <row r="14" spans="1:11" x14ac:dyDescent="0.2">
      <c r="A14" s="15">
        <v>24</v>
      </c>
      <c r="B14">
        <v>1</v>
      </c>
      <c r="C14">
        <f t="shared" si="2"/>
        <v>50</v>
      </c>
      <c r="D14" s="42">
        <f t="shared" si="0"/>
        <v>0.5934959349593496</v>
      </c>
      <c r="H14" s="15">
        <v>19</v>
      </c>
      <c r="I14">
        <v>8</v>
      </c>
      <c r="J14">
        <f t="shared" si="3"/>
        <v>126</v>
      </c>
      <c r="K14" s="42">
        <f t="shared" si="1"/>
        <v>0.66578249336870021</v>
      </c>
    </row>
    <row r="15" spans="1:11" x14ac:dyDescent="0.2">
      <c r="A15" s="15">
        <v>25</v>
      </c>
      <c r="B15">
        <v>1</v>
      </c>
      <c r="C15">
        <f t="shared" si="2"/>
        <v>51</v>
      </c>
      <c r="D15" s="42">
        <f t="shared" si="0"/>
        <v>0.58536585365853666</v>
      </c>
      <c r="H15" s="15">
        <v>20</v>
      </c>
      <c r="I15">
        <v>15</v>
      </c>
      <c r="J15">
        <f t="shared" si="3"/>
        <v>141</v>
      </c>
      <c r="K15" s="42">
        <f t="shared" si="1"/>
        <v>0.62599469496021221</v>
      </c>
    </row>
    <row r="16" spans="1:11" x14ac:dyDescent="0.2">
      <c r="A16" s="15">
        <v>26</v>
      </c>
      <c r="B16">
        <v>1</v>
      </c>
      <c r="C16">
        <f t="shared" si="2"/>
        <v>52</v>
      </c>
      <c r="D16" s="42">
        <f t="shared" si="0"/>
        <v>0.5772357723577235</v>
      </c>
      <c r="H16" s="15">
        <v>21</v>
      </c>
      <c r="I16">
        <v>8</v>
      </c>
      <c r="J16">
        <f t="shared" si="3"/>
        <v>149</v>
      </c>
      <c r="K16" s="42">
        <f t="shared" si="1"/>
        <v>0.60477453580901863</v>
      </c>
    </row>
    <row r="17" spans="1:11" x14ac:dyDescent="0.2">
      <c r="A17" s="15">
        <v>28</v>
      </c>
      <c r="B17">
        <v>9</v>
      </c>
      <c r="C17">
        <f t="shared" si="2"/>
        <v>61</v>
      </c>
      <c r="D17" s="42">
        <f t="shared" si="0"/>
        <v>0.50406504065040658</v>
      </c>
      <c r="H17" s="15">
        <v>22</v>
      </c>
      <c r="I17">
        <v>7</v>
      </c>
      <c r="J17">
        <f t="shared" si="3"/>
        <v>156</v>
      </c>
      <c r="K17" s="42">
        <f t="shared" si="1"/>
        <v>0.5862068965517242</v>
      </c>
    </row>
    <row r="18" spans="1:11" x14ac:dyDescent="0.2">
      <c r="A18" s="15">
        <v>34</v>
      </c>
      <c r="B18">
        <v>3</v>
      </c>
      <c r="C18">
        <f t="shared" si="2"/>
        <v>64</v>
      </c>
      <c r="D18" s="42">
        <f t="shared" si="0"/>
        <v>0.47967479674796742</v>
      </c>
      <c r="H18" s="15">
        <v>23</v>
      </c>
      <c r="I18">
        <v>6</v>
      </c>
      <c r="J18">
        <f t="shared" si="3"/>
        <v>162</v>
      </c>
      <c r="K18" s="42">
        <f t="shared" si="1"/>
        <v>0.57029177718832891</v>
      </c>
    </row>
    <row r="19" spans="1:11" x14ac:dyDescent="0.2">
      <c r="A19" s="15">
        <v>35</v>
      </c>
      <c r="B19">
        <v>11</v>
      </c>
      <c r="C19">
        <f t="shared" si="2"/>
        <v>75</v>
      </c>
      <c r="D19" s="42">
        <f t="shared" si="0"/>
        <v>0.3902439024390244</v>
      </c>
      <c r="H19" s="15">
        <v>24</v>
      </c>
      <c r="I19">
        <v>13</v>
      </c>
      <c r="J19">
        <f t="shared" si="3"/>
        <v>175</v>
      </c>
      <c r="K19" s="42">
        <f t="shared" si="1"/>
        <v>0.53580901856763918</v>
      </c>
    </row>
    <row r="20" spans="1:11" x14ac:dyDescent="0.2">
      <c r="A20" s="15">
        <v>36</v>
      </c>
      <c r="B20">
        <v>3</v>
      </c>
      <c r="C20">
        <f t="shared" si="2"/>
        <v>78</v>
      </c>
      <c r="D20" s="42">
        <f t="shared" si="0"/>
        <v>0.36585365853658536</v>
      </c>
      <c r="H20" s="15">
        <v>25</v>
      </c>
      <c r="I20">
        <v>6</v>
      </c>
      <c r="J20">
        <f t="shared" si="3"/>
        <v>181</v>
      </c>
      <c r="K20" s="42">
        <f t="shared" si="1"/>
        <v>0.51989389920424411</v>
      </c>
    </row>
    <row r="21" spans="1:11" x14ac:dyDescent="0.2">
      <c r="A21" s="15">
        <v>41</v>
      </c>
      <c r="B21">
        <v>9</v>
      </c>
      <c r="C21">
        <f t="shared" si="2"/>
        <v>87</v>
      </c>
      <c r="D21" s="42">
        <f t="shared" si="0"/>
        <v>0.29268292682926833</v>
      </c>
      <c r="H21" s="15">
        <v>26</v>
      </c>
      <c r="I21">
        <v>1</v>
      </c>
      <c r="J21">
        <f t="shared" si="3"/>
        <v>182</v>
      </c>
      <c r="K21" s="42">
        <f t="shared" si="1"/>
        <v>0.51724137931034475</v>
      </c>
    </row>
    <row r="22" spans="1:11" x14ac:dyDescent="0.2">
      <c r="A22" s="15">
        <v>42</v>
      </c>
      <c r="B22">
        <v>1</v>
      </c>
      <c r="C22">
        <f t="shared" si="2"/>
        <v>88</v>
      </c>
      <c r="D22" s="42">
        <f t="shared" si="0"/>
        <v>0.28455284552845528</v>
      </c>
      <c r="H22" s="15">
        <v>27</v>
      </c>
      <c r="I22">
        <v>2</v>
      </c>
      <c r="J22">
        <f t="shared" si="3"/>
        <v>184</v>
      </c>
      <c r="K22" s="42">
        <f t="shared" si="1"/>
        <v>0.51193633952254647</v>
      </c>
    </row>
    <row r="23" spans="1:11" x14ac:dyDescent="0.2">
      <c r="A23" s="15">
        <v>43</v>
      </c>
      <c r="B23">
        <v>7</v>
      </c>
      <c r="C23">
        <f t="shared" si="2"/>
        <v>95</v>
      </c>
      <c r="D23" s="42">
        <f t="shared" si="0"/>
        <v>0.22764227642276424</v>
      </c>
      <c r="H23" s="15">
        <v>28</v>
      </c>
      <c r="I23">
        <v>38</v>
      </c>
      <c r="J23">
        <f t="shared" si="3"/>
        <v>222</v>
      </c>
      <c r="K23" s="42">
        <f t="shared" si="1"/>
        <v>0.41114058355437666</v>
      </c>
    </row>
    <row r="24" spans="1:11" x14ac:dyDescent="0.2">
      <c r="A24" s="15">
        <v>48</v>
      </c>
      <c r="B24">
        <v>1</v>
      </c>
      <c r="C24">
        <f t="shared" si="2"/>
        <v>96</v>
      </c>
      <c r="D24" s="42">
        <f t="shared" si="0"/>
        <v>0.21951219512195119</v>
      </c>
      <c r="H24" s="15">
        <v>29</v>
      </c>
      <c r="I24">
        <v>7</v>
      </c>
      <c r="J24">
        <f t="shared" si="3"/>
        <v>229</v>
      </c>
      <c r="K24" s="42">
        <f t="shared" si="1"/>
        <v>0.39257294429708223</v>
      </c>
    </row>
    <row r="25" spans="1:11" x14ac:dyDescent="0.2">
      <c r="A25" s="15">
        <v>49</v>
      </c>
      <c r="B25">
        <v>3</v>
      </c>
      <c r="C25">
        <f t="shared" si="2"/>
        <v>99</v>
      </c>
      <c r="D25" s="42">
        <f t="shared" si="0"/>
        <v>0.19512195121951215</v>
      </c>
      <c r="H25" s="15">
        <v>34</v>
      </c>
      <c r="I25">
        <v>4</v>
      </c>
      <c r="J25">
        <f t="shared" si="3"/>
        <v>233</v>
      </c>
      <c r="K25" s="42">
        <f t="shared" si="1"/>
        <v>0.38196286472148544</v>
      </c>
    </row>
    <row r="26" spans="1:11" x14ac:dyDescent="0.2">
      <c r="A26" s="15">
        <v>50</v>
      </c>
      <c r="B26">
        <v>5</v>
      </c>
      <c r="C26">
        <f t="shared" si="2"/>
        <v>104</v>
      </c>
      <c r="D26" s="42">
        <f t="shared" si="0"/>
        <v>0.15447154471544711</v>
      </c>
      <c r="H26" s="15">
        <v>35</v>
      </c>
      <c r="I26">
        <v>16</v>
      </c>
      <c r="J26">
        <f t="shared" si="3"/>
        <v>249</v>
      </c>
      <c r="K26" s="42">
        <f t="shared" si="1"/>
        <v>0.33952254641909818</v>
      </c>
    </row>
    <row r="27" spans="1:11" x14ac:dyDescent="0.2">
      <c r="A27" s="15">
        <v>51</v>
      </c>
      <c r="B27">
        <v>4</v>
      </c>
      <c r="C27">
        <f t="shared" si="2"/>
        <v>108</v>
      </c>
      <c r="D27" s="42">
        <f t="shared" si="0"/>
        <v>0.12195121951219512</v>
      </c>
      <c r="H27" s="15">
        <v>36</v>
      </c>
      <c r="I27">
        <v>10</v>
      </c>
      <c r="J27">
        <f t="shared" si="3"/>
        <v>259</v>
      </c>
      <c r="K27" s="42">
        <f t="shared" si="1"/>
        <v>0.3129973474801061</v>
      </c>
    </row>
    <row r="28" spans="1:11" x14ac:dyDescent="0.2">
      <c r="A28" s="15">
        <v>55</v>
      </c>
      <c r="B28">
        <v>5</v>
      </c>
      <c r="C28">
        <f t="shared" si="2"/>
        <v>113</v>
      </c>
      <c r="D28" s="42">
        <f t="shared" si="0"/>
        <v>8.1300813008130079E-2</v>
      </c>
      <c r="H28" s="15">
        <v>38</v>
      </c>
      <c r="I28">
        <v>13</v>
      </c>
      <c r="J28">
        <f t="shared" si="3"/>
        <v>272</v>
      </c>
      <c r="K28" s="42">
        <f t="shared" si="1"/>
        <v>0.27851458885941649</v>
      </c>
    </row>
    <row r="29" spans="1:11" x14ac:dyDescent="0.2">
      <c r="A29" s="15">
        <v>56</v>
      </c>
      <c r="B29">
        <v>6</v>
      </c>
      <c r="C29">
        <f t="shared" si="2"/>
        <v>119</v>
      </c>
      <c r="D29" s="42">
        <f t="shared" si="0"/>
        <v>3.2520325203251987E-2</v>
      </c>
      <c r="H29" s="15">
        <v>41</v>
      </c>
      <c r="I29">
        <v>16</v>
      </c>
      <c r="J29">
        <f t="shared" si="3"/>
        <v>288</v>
      </c>
      <c r="K29" s="42">
        <f t="shared" si="1"/>
        <v>0.23607427055702923</v>
      </c>
    </row>
    <row r="30" spans="1:11" x14ac:dyDescent="0.2">
      <c r="A30" s="15">
        <v>66</v>
      </c>
      <c r="B30">
        <v>1</v>
      </c>
      <c r="C30">
        <f t="shared" si="2"/>
        <v>120</v>
      </c>
      <c r="D30" s="42">
        <f t="shared" si="0"/>
        <v>2.4390243902439046E-2</v>
      </c>
      <c r="H30" s="15">
        <v>42</v>
      </c>
      <c r="I30">
        <v>5</v>
      </c>
      <c r="J30">
        <f t="shared" si="3"/>
        <v>293</v>
      </c>
      <c r="K30" s="42">
        <f t="shared" si="1"/>
        <v>0.22281167108753319</v>
      </c>
    </row>
    <row r="31" spans="1:11" x14ac:dyDescent="0.2">
      <c r="A31" s="15">
        <v>70</v>
      </c>
      <c r="B31">
        <v>1</v>
      </c>
      <c r="C31">
        <f t="shared" si="2"/>
        <v>121</v>
      </c>
      <c r="D31" s="42">
        <f t="shared" si="0"/>
        <v>1.6260162601625994E-2</v>
      </c>
      <c r="H31" s="15">
        <v>43</v>
      </c>
      <c r="I31">
        <v>15</v>
      </c>
      <c r="J31">
        <f t="shared" si="3"/>
        <v>308</v>
      </c>
      <c r="K31" s="42">
        <f t="shared" si="1"/>
        <v>0.18302387267904507</v>
      </c>
    </row>
    <row r="32" spans="1:11" x14ac:dyDescent="0.2">
      <c r="A32" s="15">
        <v>78</v>
      </c>
      <c r="B32">
        <v>1</v>
      </c>
      <c r="C32">
        <f t="shared" si="2"/>
        <v>122</v>
      </c>
      <c r="D32" s="42">
        <f t="shared" si="0"/>
        <v>8.1300813008130524E-3</v>
      </c>
      <c r="H32" s="15">
        <v>44</v>
      </c>
      <c r="I32">
        <v>6</v>
      </c>
      <c r="J32">
        <f t="shared" si="3"/>
        <v>314</v>
      </c>
      <c r="K32" s="42">
        <f t="shared" si="1"/>
        <v>0.16710875331564989</v>
      </c>
    </row>
    <row r="33" spans="1:11" x14ac:dyDescent="0.2">
      <c r="A33" s="15">
        <v>89</v>
      </c>
      <c r="B33">
        <v>1</v>
      </c>
      <c r="C33">
        <f t="shared" si="2"/>
        <v>123</v>
      </c>
      <c r="D33" s="42">
        <f t="shared" si="0"/>
        <v>0</v>
      </c>
      <c r="H33" s="15">
        <v>48</v>
      </c>
      <c r="I33">
        <v>1</v>
      </c>
      <c r="J33">
        <f t="shared" si="3"/>
        <v>315</v>
      </c>
      <c r="K33" s="42">
        <f t="shared" si="1"/>
        <v>0.16445623342175064</v>
      </c>
    </row>
    <row r="34" spans="1:11" x14ac:dyDescent="0.2">
      <c r="A34" s="15" t="s">
        <v>17</v>
      </c>
      <c r="B34">
        <v>123</v>
      </c>
      <c r="D34" s="42"/>
      <c r="H34" s="15">
        <v>49</v>
      </c>
      <c r="I34">
        <v>11</v>
      </c>
      <c r="J34">
        <f t="shared" si="3"/>
        <v>326</v>
      </c>
      <c r="K34" s="42">
        <f t="shared" si="1"/>
        <v>0.13527851458885942</v>
      </c>
    </row>
    <row r="35" spans="1:11" x14ac:dyDescent="0.2">
      <c r="D35" s="42"/>
      <c r="H35" s="15">
        <v>50</v>
      </c>
      <c r="I35">
        <v>10</v>
      </c>
      <c r="J35">
        <f t="shared" si="3"/>
        <v>336</v>
      </c>
      <c r="K35" s="42">
        <f t="shared" si="1"/>
        <v>0.10875331564986734</v>
      </c>
    </row>
    <row r="36" spans="1:11" x14ac:dyDescent="0.2">
      <c r="D36" s="42"/>
      <c r="H36" s="15">
        <v>51</v>
      </c>
      <c r="I36">
        <v>8</v>
      </c>
      <c r="J36">
        <f t="shared" si="3"/>
        <v>344</v>
      </c>
      <c r="K36" s="42">
        <f t="shared" si="1"/>
        <v>8.753315649867377E-2</v>
      </c>
    </row>
    <row r="37" spans="1:11" x14ac:dyDescent="0.2">
      <c r="D37" s="42"/>
      <c r="H37" s="15">
        <v>55</v>
      </c>
      <c r="I37">
        <v>6</v>
      </c>
      <c r="J37">
        <f t="shared" si="3"/>
        <v>350</v>
      </c>
      <c r="K37" s="42">
        <f t="shared" si="1"/>
        <v>7.1618037135278478E-2</v>
      </c>
    </row>
    <row r="38" spans="1:11" x14ac:dyDescent="0.2">
      <c r="H38" s="15">
        <v>56</v>
      </c>
      <c r="I38">
        <v>8</v>
      </c>
      <c r="J38">
        <f t="shared" si="3"/>
        <v>358</v>
      </c>
      <c r="K38" s="42">
        <f t="shared" si="1"/>
        <v>5.0397877984084904E-2</v>
      </c>
    </row>
    <row r="39" spans="1:11" x14ac:dyDescent="0.2">
      <c r="H39" s="15">
        <v>62</v>
      </c>
      <c r="I39">
        <v>1</v>
      </c>
      <c r="J39">
        <f t="shared" si="3"/>
        <v>359</v>
      </c>
      <c r="K39" s="42">
        <f t="shared" si="1"/>
        <v>4.7745358090185652E-2</v>
      </c>
    </row>
    <row r="40" spans="1:11" x14ac:dyDescent="0.2">
      <c r="H40" s="15">
        <v>63</v>
      </c>
      <c r="I40">
        <v>6</v>
      </c>
      <c r="J40">
        <f t="shared" si="3"/>
        <v>365</v>
      </c>
      <c r="K40" s="42">
        <f t="shared" si="1"/>
        <v>3.1830238726790472E-2</v>
      </c>
    </row>
    <row r="41" spans="1:11" x14ac:dyDescent="0.2">
      <c r="H41" s="15">
        <v>66</v>
      </c>
      <c r="I41">
        <v>1</v>
      </c>
      <c r="J41">
        <f t="shared" si="3"/>
        <v>366</v>
      </c>
      <c r="K41" s="42">
        <f t="shared" si="1"/>
        <v>2.917771883289122E-2</v>
      </c>
    </row>
    <row r="42" spans="1:11" x14ac:dyDescent="0.2">
      <c r="H42" s="15">
        <v>70</v>
      </c>
      <c r="I42">
        <v>2</v>
      </c>
      <c r="J42">
        <f t="shared" si="3"/>
        <v>368</v>
      </c>
      <c r="K42" s="42">
        <f t="shared" si="1"/>
        <v>2.3872679045092826E-2</v>
      </c>
    </row>
    <row r="43" spans="1:11" x14ac:dyDescent="0.2">
      <c r="H43" s="15">
        <v>71</v>
      </c>
      <c r="I43">
        <v>2</v>
      </c>
      <c r="J43">
        <f t="shared" si="3"/>
        <v>370</v>
      </c>
      <c r="K43" s="42">
        <f t="shared" si="1"/>
        <v>1.8567639257294433E-2</v>
      </c>
    </row>
    <row r="44" spans="1:11" x14ac:dyDescent="0.2">
      <c r="H44" s="15">
        <v>77</v>
      </c>
      <c r="I44">
        <v>1</v>
      </c>
      <c r="J44">
        <f t="shared" si="3"/>
        <v>371</v>
      </c>
      <c r="K44" s="42">
        <f t="shared" si="1"/>
        <v>1.591511936339518E-2</v>
      </c>
    </row>
    <row r="45" spans="1:11" x14ac:dyDescent="0.2">
      <c r="H45" s="15">
        <v>78</v>
      </c>
      <c r="I45">
        <v>5</v>
      </c>
      <c r="J45">
        <f t="shared" si="3"/>
        <v>376</v>
      </c>
      <c r="K45" s="42">
        <f t="shared" si="1"/>
        <v>2.6525198938992522E-3</v>
      </c>
    </row>
    <row r="46" spans="1:11" x14ac:dyDescent="0.2">
      <c r="H46" s="15">
        <v>89</v>
      </c>
      <c r="I46">
        <v>1</v>
      </c>
      <c r="J46">
        <f t="shared" si="3"/>
        <v>377</v>
      </c>
      <c r="K46" s="42">
        <f t="shared" si="1"/>
        <v>0</v>
      </c>
    </row>
    <row r="47" spans="1:11" x14ac:dyDescent="0.2">
      <c r="H47" s="15" t="s">
        <v>17</v>
      </c>
      <c r="I47">
        <v>377</v>
      </c>
      <c r="K47" s="42"/>
    </row>
    <row r="48" spans="1:11" x14ac:dyDescent="0.2">
      <c r="K48" s="42"/>
    </row>
    <row r="49" spans="11:11" x14ac:dyDescent="0.2">
      <c r="K49" s="42"/>
    </row>
    <row r="50" spans="11:11" x14ac:dyDescent="0.2">
      <c r="K50" s="42"/>
    </row>
  </sheetData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Suivi traces (2022-23)</vt:lpstr>
      <vt:lpstr>Suivi traces (2021-22)</vt:lpstr>
      <vt:lpstr>Suivi traces (2019-20)</vt:lpstr>
      <vt:lpstr>Suivi traces (ALL)</vt:lpstr>
      <vt:lpstr>FULL CYCLE</vt:lpstr>
      <vt:lpstr>DUREE FULL CYCLE</vt:lpstr>
      <vt:lpstr>DUREE INCOMPLETE CYCLE</vt:lpstr>
      <vt:lpstr>DETECTABILITY</vt:lpstr>
      <vt:lpstr>TABLE DETECTABILITY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BOURGOGNE</dc:creator>
  <cp:lastModifiedBy>Marc Girondot</cp:lastModifiedBy>
  <dcterms:created xsi:type="dcterms:W3CDTF">2023-11-16T23:46:20Z</dcterms:created>
  <dcterms:modified xsi:type="dcterms:W3CDTF">2023-11-20T07:53:03Z</dcterms:modified>
</cp:coreProperties>
</file>