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uibes-my.sharepoint.com/personal/mlv458_id_uib_eu/Documents/2022-2023/2n Semestre/ACSIC/Practicas-ACSI/Practica7/"/>
    </mc:Choice>
  </mc:AlternateContent>
  <xr:revisionPtr revIDLastSave="64" documentId="11_96766634C7F24A481AF89DE38FC019F049BD1D8A" xr6:coauthVersionLast="47" xr6:coauthVersionMax="47" xr10:uidLastSave="{B26B47C6-4D53-4478-8AE3-690E1CF9CD06}"/>
  <bookViews>
    <workbookView xWindow="-96" yWindow="0" windowWidth="11712" windowHeight="12336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4" i="1" s="1"/>
  <c r="H13" i="1"/>
  <c r="G13" i="1"/>
  <c r="F13" i="1"/>
  <c r="E13" i="1"/>
  <c r="E14" i="1" s="1"/>
  <c r="B13" i="1"/>
  <c r="B14" i="1" s="1"/>
  <c r="D10" i="1"/>
  <c r="B10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J3" i="1"/>
  <c r="J4" i="1" s="1"/>
  <c r="J5" i="1" s="1"/>
  <c r="J6" i="1" s="1"/>
  <c r="J7" i="1" s="1"/>
  <c r="J8" i="1" s="1"/>
  <c r="D11" i="1" s="1"/>
  <c r="H3" i="1"/>
  <c r="G3" i="1"/>
  <c r="F3" i="1"/>
  <c r="J2" i="1"/>
  <c r="I2" i="1"/>
  <c r="I3" i="1" s="1"/>
  <c r="I4" i="1" s="1"/>
  <c r="I5" i="1" s="1"/>
  <c r="I6" i="1" s="1"/>
  <c r="I7" i="1" s="1"/>
  <c r="I8" i="1" s="1"/>
  <c r="B11" i="1" s="1"/>
  <c r="H2" i="1"/>
  <c r="G2" i="1"/>
  <c r="F2" i="1"/>
  <c r="D17" i="1" l="1"/>
  <c r="D16" i="1" s="1"/>
  <c r="D9" i="1" s="1"/>
  <c r="B17" i="1"/>
  <c r="B16" i="1" s="1"/>
  <c r="B9" i="1" s="1"/>
</calcChain>
</file>

<file path=xl/sharedStrings.xml><?xml version="1.0" encoding="utf-8"?>
<sst xmlns="http://schemas.openxmlformats.org/spreadsheetml/2006/main" count="21" uniqueCount="18">
  <si>
    <t>SIZE (y)</t>
  </si>
  <si>
    <t>HOUR</t>
  </si>
  <si>
    <t>MB/s (y)</t>
  </si>
  <si>
    <t>N (x)</t>
  </si>
  <si>
    <t>x*y(size)</t>
  </si>
  <si>
    <t>x*y(MB/s)</t>
  </si>
  <si>
    <t>X^2</t>
  </si>
  <si>
    <t>Predicción SIZE</t>
  </si>
  <si>
    <t>Predicción MB/s</t>
  </si>
  <si>
    <t>Regresión Lineal</t>
  </si>
  <si>
    <t>Medias Móviles (4 últimos valores)</t>
  </si>
  <si>
    <t>Suavizado exponencial (60%)</t>
  </si>
  <si>
    <t>SUMATORIO</t>
  </si>
  <si>
    <t>MEDIA</t>
  </si>
  <si>
    <t>a</t>
  </si>
  <si>
    <t>b</t>
  </si>
  <si>
    <t>SIZE</t>
  </si>
  <si>
    <t>MB/s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</si>
</sst>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#,##0.0000000"/>
    <numFmt numFmtId="166" formatCode="0.0000000"/>
    <numFmt numFmtId="171" formatCode="h:mm;@"/>
    <numFmt numFmtId="172" formatCode="0.0000"/>
  </numFmts>
  <fonts count="8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0"/>
      <color rgb="FF4A86E8"/>
      <name val="Arial"/>
      <family val="2"/>
      <scheme val="minor"/>
    </font>
    <font>
      <sz val="10"/>
      <color rgb="FFFF00FF"/>
      <name val="Arial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 applyAlignment="1">
      <alignment horizontal="right"/>
    </xf>
    <xf numFmtId="20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64" fontId="2" fillId="0" borderId="0" xfId="0" applyNumberFormat="1" applyFont="1"/>
    <xf numFmtId="165" fontId="2" fillId="0" borderId="0" xfId="0" applyNumberFormat="1" applyFont="1"/>
    <xf numFmtId="166" fontId="1" fillId="0" borderId="0" xfId="0" applyNumberFormat="1" applyFont="1" applyAlignment="1">
      <alignment horizontal="right"/>
    </xf>
    <xf numFmtId="20" fontId="1" fillId="0" borderId="1" xfId="0" applyNumberFormat="1" applyFont="1" applyBorder="1" applyAlignment="1">
      <alignment horizontal="center" wrapText="1"/>
    </xf>
    <xf numFmtId="3" fontId="3" fillId="0" borderId="1" xfId="0" applyNumberFormat="1" applyFont="1" applyBorder="1" applyAlignment="1">
      <alignment horizontal="center" wrapText="1"/>
    </xf>
    <xf numFmtId="3" fontId="4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2" fontId="5" fillId="0" borderId="1" xfId="0" applyNumberFormat="1" applyFont="1" applyBorder="1" applyAlignment="1">
      <alignment horizontal="center" wrapText="1"/>
    </xf>
    <xf numFmtId="2" fontId="7" fillId="0" borderId="1" xfId="0" applyNumberFormat="1" applyFont="1" applyBorder="1" applyAlignment="1">
      <alignment horizontal="center" wrapText="1"/>
    </xf>
    <xf numFmtId="171" fontId="1" fillId="0" borderId="1" xfId="0" applyNumberFormat="1" applyFont="1" applyBorder="1" applyAlignment="1">
      <alignment horizontal="center" wrapText="1"/>
    </xf>
    <xf numFmtId="172" fontId="1" fillId="0" borderId="1" xfId="0" applyNumberFormat="1" applyFont="1" applyBorder="1" applyAlignment="1">
      <alignment horizontal="center" wrapText="1"/>
    </xf>
    <xf numFmtId="172" fontId="6" fillId="0" borderId="1" xfId="0" applyNumberFormat="1" applyFont="1" applyBorder="1" applyAlignment="1">
      <alignment horizontal="center" wrapText="1"/>
    </xf>
    <xf numFmtId="172" fontId="7" fillId="2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5"/>
  <sheetViews>
    <sheetView tabSelected="1" topLeftCell="A19" workbookViewId="0">
      <selection activeCell="G22" sqref="G22"/>
    </sheetView>
  </sheetViews>
  <sheetFormatPr baseColWidth="10" defaultColWidth="12.6640625" defaultRowHeight="15.75" customHeight="1" x14ac:dyDescent="0.25"/>
  <cols>
    <col min="1" max="1" width="12.109375" customWidth="1"/>
    <col min="2" max="2" width="13.5546875" bestFit="1" customWidth="1"/>
    <col min="3" max="3" width="17.5546875" customWidth="1"/>
    <col min="4" max="4" width="13.5546875" bestFit="1" customWidth="1"/>
    <col min="5" max="5" width="16.88671875" customWidth="1"/>
    <col min="6" max="6" width="13.5546875" bestFit="1" customWidth="1"/>
    <col min="9" max="10" width="13.88671875" customWidth="1"/>
  </cols>
  <sheetData>
    <row r="1" spans="1:10" ht="15.75" customHeight="1" x14ac:dyDescent="0.3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ht="15.75" customHeight="1" x14ac:dyDescent="0.3">
      <c r="B2" s="3">
        <v>3442.8934009999998</v>
      </c>
      <c r="C2" s="4">
        <v>0.91666666666666663</v>
      </c>
      <c r="D2" s="5">
        <v>905.0959848</v>
      </c>
      <c r="E2" s="2">
        <v>1</v>
      </c>
      <c r="F2" s="2">
        <f t="shared" ref="F2:F8" si="0">E2*B2</f>
        <v>3442.8934009999998</v>
      </c>
      <c r="G2" s="2">
        <f t="shared" ref="G2:G8" si="1">E2*D2</f>
        <v>905.0959848</v>
      </c>
      <c r="H2" s="2">
        <f t="shared" ref="H2:H8" si="2">E2*E2</f>
        <v>1</v>
      </c>
      <c r="I2" s="6">
        <f>B2</f>
        <v>3442.8934009999998</v>
      </c>
      <c r="J2" s="7">
        <f>D2</f>
        <v>905.0959848</v>
      </c>
    </row>
    <row r="3" spans="1:10" ht="15.75" customHeight="1" x14ac:dyDescent="0.3">
      <c r="B3" s="3">
        <v>3546.7858419999998</v>
      </c>
      <c r="C3" s="4">
        <v>0.95833333333333337</v>
      </c>
      <c r="D3" s="5">
        <v>890.54760480000004</v>
      </c>
      <c r="E3" s="2">
        <v>2</v>
      </c>
      <c r="F3" s="2">
        <f t="shared" si="0"/>
        <v>7093.5716839999995</v>
      </c>
      <c r="G3" s="2">
        <f t="shared" si="1"/>
        <v>1781.0952096000001</v>
      </c>
      <c r="H3" s="2">
        <f t="shared" si="2"/>
        <v>4</v>
      </c>
      <c r="I3" s="6">
        <f t="shared" ref="I3:I8" si="3">I2+0.6*(B3-I2)</f>
        <v>3505.2288655999996</v>
      </c>
      <c r="J3" s="7">
        <f t="shared" ref="J3:J8" si="4">J2+0.6*(D3-J2)</f>
        <v>896.36695680000003</v>
      </c>
    </row>
    <row r="4" spans="1:10" ht="15.75" customHeight="1" x14ac:dyDescent="0.3">
      <c r="B4" s="3">
        <v>4447.9735129999999</v>
      </c>
      <c r="C4" s="4">
        <v>4.1666666666666664E-2</v>
      </c>
      <c r="D4" s="5">
        <v>904.22941300000002</v>
      </c>
      <c r="E4" s="2">
        <v>3</v>
      </c>
      <c r="F4" s="2">
        <f t="shared" si="0"/>
        <v>13343.920538999999</v>
      </c>
      <c r="G4" s="2">
        <f t="shared" si="1"/>
        <v>2712.6882390000001</v>
      </c>
      <c r="H4" s="2">
        <f t="shared" si="2"/>
        <v>9</v>
      </c>
      <c r="I4" s="6">
        <f t="shared" si="3"/>
        <v>4070.87565404</v>
      </c>
      <c r="J4" s="7">
        <f t="shared" si="4"/>
        <v>901.08443052000007</v>
      </c>
    </row>
    <row r="5" spans="1:10" ht="15.75" customHeight="1" x14ac:dyDescent="0.3">
      <c r="B5" s="3">
        <v>4881.8906200000001</v>
      </c>
      <c r="C5" s="4">
        <v>8.3333333333333329E-2</v>
      </c>
      <c r="D5" s="5">
        <v>904.44569200000001</v>
      </c>
      <c r="E5" s="2">
        <v>4</v>
      </c>
      <c r="F5" s="2">
        <f t="shared" si="0"/>
        <v>19527.562480000001</v>
      </c>
      <c r="G5" s="2">
        <f t="shared" si="1"/>
        <v>3617.782768</v>
      </c>
      <c r="H5" s="2">
        <f t="shared" si="2"/>
        <v>16</v>
      </c>
      <c r="I5" s="6">
        <f t="shared" si="3"/>
        <v>4557.4846336159999</v>
      </c>
      <c r="J5" s="7">
        <f t="shared" si="4"/>
        <v>903.10118740799999</v>
      </c>
    </row>
    <row r="6" spans="1:10" ht="15.75" customHeight="1" x14ac:dyDescent="0.3">
      <c r="B6" s="3">
        <v>4949.2249750000001</v>
      </c>
      <c r="C6" s="4">
        <v>0.125</v>
      </c>
      <c r="D6" s="5">
        <v>903.63933599999996</v>
      </c>
      <c r="E6" s="2">
        <v>5</v>
      </c>
      <c r="F6" s="2">
        <f t="shared" si="0"/>
        <v>24746.124875000001</v>
      </c>
      <c r="G6" s="2">
        <f t="shared" si="1"/>
        <v>4518.19668</v>
      </c>
      <c r="H6" s="2">
        <f t="shared" si="2"/>
        <v>25</v>
      </c>
      <c r="I6" s="6">
        <f t="shared" si="3"/>
        <v>4792.5288384464002</v>
      </c>
      <c r="J6" s="7">
        <f t="shared" si="4"/>
        <v>903.42407656319995</v>
      </c>
    </row>
    <row r="7" spans="1:10" ht="15.75" customHeight="1" x14ac:dyDescent="0.3">
      <c r="B7" s="3">
        <v>4611.4016110000002</v>
      </c>
      <c r="C7" s="4">
        <v>0.16666666666666666</v>
      </c>
      <c r="D7" s="5">
        <v>903.35588399999995</v>
      </c>
      <c r="E7" s="2">
        <v>6</v>
      </c>
      <c r="F7" s="2">
        <f t="shared" si="0"/>
        <v>27668.409666</v>
      </c>
      <c r="G7" s="2">
        <f t="shared" si="1"/>
        <v>5420.1353039999995</v>
      </c>
      <c r="H7" s="2">
        <f t="shared" si="2"/>
        <v>36</v>
      </c>
      <c r="I7" s="6">
        <f t="shared" si="3"/>
        <v>4683.8525019785602</v>
      </c>
      <c r="J7" s="7">
        <f t="shared" si="4"/>
        <v>903.38316102527995</v>
      </c>
    </row>
    <row r="8" spans="1:10" ht="15.75" customHeight="1" x14ac:dyDescent="0.3">
      <c r="B8" s="3">
        <v>4775.2293319999999</v>
      </c>
      <c r="C8" s="4">
        <v>0.20833333333333334</v>
      </c>
      <c r="D8" s="8">
        <v>904.10646469999995</v>
      </c>
      <c r="E8" s="2">
        <v>7</v>
      </c>
      <c r="F8" s="2">
        <f t="shared" si="0"/>
        <v>33426.605323999996</v>
      </c>
      <c r="G8" s="2">
        <f t="shared" si="1"/>
        <v>6328.7452528999993</v>
      </c>
      <c r="H8" s="2">
        <f t="shared" si="2"/>
        <v>49</v>
      </c>
      <c r="I8" s="6">
        <f t="shared" si="3"/>
        <v>4738.6785999914237</v>
      </c>
      <c r="J8" s="7">
        <f t="shared" si="4"/>
        <v>903.81714323011192</v>
      </c>
    </row>
    <row r="9" spans="1:10" ht="15.75" customHeight="1" x14ac:dyDescent="0.3">
      <c r="A9" s="2" t="s">
        <v>9</v>
      </c>
      <c r="B9" s="2">
        <f>B16+B17*E9</f>
        <v>5326.1271552857124</v>
      </c>
      <c r="C9" s="4">
        <v>0.25</v>
      </c>
      <c r="D9" s="2">
        <f>D16+D17*E9</f>
        <v>905.35404291428529</v>
      </c>
      <c r="E9" s="2">
        <v>8</v>
      </c>
    </row>
    <row r="10" spans="1:10" ht="15.75" customHeight="1" x14ac:dyDescent="0.3">
      <c r="A10" s="2" t="s">
        <v>10</v>
      </c>
      <c r="B10" s="2">
        <f>(B8+B7+B6+B5)/4</f>
        <v>4804.4366344999999</v>
      </c>
      <c r="C10" s="4">
        <v>0.25</v>
      </c>
      <c r="D10" s="2">
        <f>(D8+D7+D6+D5)/4</f>
        <v>903.88684417500008</v>
      </c>
      <c r="E10" s="2">
        <v>8</v>
      </c>
    </row>
    <row r="11" spans="1:10" ht="15.75" customHeight="1" x14ac:dyDescent="0.3">
      <c r="A11" s="2" t="s">
        <v>11</v>
      </c>
      <c r="B11" s="6">
        <f>I8</f>
        <v>4738.6785999914237</v>
      </c>
      <c r="C11" s="4">
        <v>0.25</v>
      </c>
      <c r="D11" s="7">
        <f>J8</f>
        <v>903.81714323011192</v>
      </c>
      <c r="E11" s="2">
        <v>8</v>
      </c>
    </row>
    <row r="13" spans="1:10" ht="13.2" x14ac:dyDescent="0.25">
      <c r="A13" s="2" t="s">
        <v>12</v>
      </c>
      <c r="B13" s="6">
        <f>SUM(B2:B8)</f>
        <v>30655.399293999999</v>
      </c>
      <c r="D13" s="7">
        <f>SUM(D2:D8)</f>
        <v>6315.4203793000006</v>
      </c>
      <c r="E13" s="2">
        <f t="shared" ref="E13:H13" si="5">SUM(E2:E8)</f>
        <v>28</v>
      </c>
      <c r="F13" s="2">
        <f t="shared" si="5"/>
        <v>129249.08796899999</v>
      </c>
      <c r="G13" s="2">
        <f t="shared" si="5"/>
        <v>25283.739438299999</v>
      </c>
      <c r="H13" s="2">
        <f t="shared" si="5"/>
        <v>140</v>
      </c>
    </row>
    <row r="14" spans="1:10" ht="13.2" x14ac:dyDescent="0.25">
      <c r="A14" s="2" t="s">
        <v>13</v>
      </c>
      <c r="B14" s="2">
        <f>B13/7</f>
        <v>4379.3427562857141</v>
      </c>
      <c r="D14" s="2">
        <f t="shared" ref="D14:E14" si="6">D13/7</f>
        <v>902.20291132857153</v>
      </c>
      <c r="E14" s="2">
        <f t="shared" si="6"/>
        <v>4</v>
      </c>
    </row>
    <row r="16" spans="1:10" ht="13.2" x14ac:dyDescent="0.25">
      <c r="A16" s="2" t="s">
        <v>14</v>
      </c>
      <c r="B16" s="2">
        <f>B14-B17*E14</f>
        <v>3432.5583572857158</v>
      </c>
      <c r="D16" s="2">
        <f>D14-D17*E14</f>
        <v>899.05177974285766</v>
      </c>
    </row>
    <row r="17" spans="1:5" ht="13.2" x14ac:dyDescent="0.25">
      <c r="A17" s="2" t="s">
        <v>15</v>
      </c>
      <c r="B17" s="2">
        <f>(SUM(F2:F8)-7*E14*B14)/(SUM(H2:H8)-7*E14*E14)</f>
        <v>236.69609974999963</v>
      </c>
      <c r="D17" s="2">
        <f>(SUM(G2:G8)-7*E14*D14)/(SUM(H2:H8)-7*E14*E14)</f>
        <v>0.78778289642845523</v>
      </c>
    </row>
    <row r="27" spans="1:5" ht="15.75" customHeight="1" x14ac:dyDescent="0.3">
      <c r="A27" s="13" t="s">
        <v>1</v>
      </c>
      <c r="B27" s="13" t="s">
        <v>16</v>
      </c>
      <c r="C27" s="14" t="s">
        <v>7</v>
      </c>
      <c r="D27" s="13" t="s">
        <v>17</v>
      </c>
      <c r="E27" s="14" t="s">
        <v>8</v>
      </c>
    </row>
    <row r="28" spans="1:5" ht="15.75" customHeight="1" x14ac:dyDescent="0.3">
      <c r="A28" s="15">
        <v>0.91666666666666663</v>
      </c>
      <c r="B28" s="16">
        <v>3442.8934009999998</v>
      </c>
      <c r="C28" s="17">
        <v>3442.8934009999998</v>
      </c>
      <c r="D28" s="16">
        <v>905.0959848</v>
      </c>
      <c r="E28" s="17">
        <v>905.0959848</v>
      </c>
    </row>
    <row r="29" spans="1:5" ht="15.75" customHeight="1" x14ac:dyDescent="0.3">
      <c r="A29" s="15">
        <v>0.95833333333333337</v>
      </c>
      <c r="B29" s="16">
        <v>3546.7858419999998</v>
      </c>
      <c r="C29" s="17">
        <v>3505.2288659999999</v>
      </c>
      <c r="D29" s="16">
        <v>890.54760480000004</v>
      </c>
      <c r="E29" s="17">
        <v>896.36695680000003</v>
      </c>
    </row>
    <row r="30" spans="1:5" ht="15.75" customHeight="1" x14ac:dyDescent="0.3">
      <c r="A30" s="15">
        <v>4.1666666666666664E-2</v>
      </c>
      <c r="B30" s="16">
        <v>4447.9735129999999</v>
      </c>
      <c r="C30" s="17">
        <v>4070.8756539999999</v>
      </c>
      <c r="D30" s="16">
        <v>904.22941300000002</v>
      </c>
      <c r="E30" s="17">
        <v>901.08443050000005</v>
      </c>
    </row>
    <row r="31" spans="1:5" ht="15.75" customHeight="1" x14ac:dyDescent="0.3">
      <c r="A31" s="15">
        <v>8.3333333333333329E-2</v>
      </c>
      <c r="B31" s="16">
        <v>4881.8906200000001</v>
      </c>
      <c r="C31" s="17">
        <v>4557.4846340000004</v>
      </c>
      <c r="D31" s="16">
        <v>904.44569200000001</v>
      </c>
      <c r="E31" s="17">
        <v>903.10118739999996</v>
      </c>
    </row>
    <row r="32" spans="1:5" ht="15.75" customHeight="1" x14ac:dyDescent="0.3">
      <c r="A32" s="15">
        <v>0.125</v>
      </c>
      <c r="B32" s="16">
        <v>4949.2249750000001</v>
      </c>
      <c r="C32" s="17">
        <v>4792.5288380000002</v>
      </c>
      <c r="D32" s="16">
        <v>903.63933599999996</v>
      </c>
      <c r="E32" s="17">
        <v>903.42407660000003</v>
      </c>
    </row>
    <row r="33" spans="1:6" ht="15.75" customHeight="1" x14ac:dyDescent="0.3">
      <c r="A33" s="15">
        <v>0.16666666666666666</v>
      </c>
      <c r="B33" s="16">
        <v>4611.4016110000002</v>
      </c>
      <c r="C33" s="17">
        <v>4683.8525019999997</v>
      </c>
      <c r="D33" s="16">
        <v>903.35588399999995</v>
      </c>
      <c r="E33" s="17">
        <v>903.38316099999997</v>
      </c>
    </row>
    <row r="34" spans="1:6" ht="15.75" customHeight="1" x14ac:dyDescent="0.3">
      <c r="A34" s="15">
        <v>0.20833333333333334</v>
      </c>
      <c r="B34" s="16">
        <v>4775.2293319999999</v>
      </c>
      <c r="C34" s="18">
        <v>4738.6786000000002</v>
      </c>
      <c r="D34" s="16">
        <v>904.10646469999995</v>
      </c>
      <c r="E34" s="18">
        <v>903.81714320000003</v>
      </c>
    </row>
    <row r="35" spans="1:6" ht="15.75" customHeight="1" x14ac:dyDescent="0.3">
      <c r="B35" s="10"/>
      <c r="C35" s="9"/>
      <c r="D35" s="11"/>
      <c r="E35" s="12"/>
      <c r="F35" s="12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 Llobera Villalonga</cp:lastModifiedBy>
  <dcterms:modified xsi:type="dcterms:W3CDTF">2023-05-24T17:21:44Z</dcterms:modified>
</cp:coreProperties>
</file>